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ndsolomon\Documents\Downloads\"/>
    </mc:Choice>
  </mc:AlternateContent>
  <xr:revisionPtr revIDLastSave="0" documentId="13_ncr:1_{BF655C9E-5B75-4384-98C1-F8BA5C9B9FC9}" xr6:coauthVersionLast="47" xr6:coauthVersionMax="47" xr10:uidLastSave="{00000000-0000-0000-0000-000000000000}"/>
  <workbookProtection workbookAlgorithmName="SHA-512" workbookHashValue="XRXxYpw4PgYvTyYjWRz8fLu/38wUpNShrnS851qh4RZ9Z2X3gY5DI+7URHxfuv65w7RZpXqYzR8WR9flBwHSsw==" workbookSaltValue="+VhauE2xJEdMQFZYiK9zyA==" workbookSpinCount="100000" lockStructure="1"/>
  <bookViews>
    <workbookView xWindow="-120" yWindow="-120" windowWidth="29040" windowHeight="15840" xr2:uid="{30EF33B5-7111-4FD2-9677-7A97591C9483}"/>
  </bookViews>
  <sheets>
    <sheet name="May 2023 Graduates" sheetId="12" r:id="rId1"/>
    <sheet name="VALIDATION" sheetId="11" state="hidden" r:id="rId2"/>
    <sheet name="MAIN" sheetId="1" state="hidden" r:id="rId3"/>
  </sheets>
  <definedNames>
    <definedName name="_xlnm._FilterDatabase" localSheetId="2" hidden="1">MAIN!$A$1:$AD$4047</definedName>
    <definedName name="_xlnm._FilterDatabase" localSheetId="1" hidden="1">VALIDATION!$I$1:$I$4047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2" l="1"/>
  <c r="H29" i="12"/>
  <c r="H28" i="12"/>
  <c r="H27" i="12"/>
  <c r="H26" i="12"/>
  <c r="H25" i="12"/>
  <c r="H24" i="12"/>
  <c r="H23" i="12"/>
  <c r="H18" i="12"/>
  <c r="E29" i="12"/>
  <c r="E27" i="12"/>
  <c r="E25" i="12"/>
  <c r="E24" i="12"/>
  <c r="E28" i="12"/>
  <c r="E26" i="12"/>
  <c r="E23" i="12"/>
  <c r="E22" i="12"/>
  <c r="E18" i="1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2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24" i="12" l="1"/>
  <c r="G24" i="12" s="1"/>
  <c r="J28" i="12"/>
  <c r="J23" i="12"/>
  <c r="K23" i="12" s="1"/>
  <c r="J26" i="12"/>
  <c r="K26" i="12" s="1"/>
  <c r="J29" i="12"/>
  <c r="K29" i="12" s="1"/>
  <c r="F23" i="12"/>
  <c r="I23" i="12" s="1"/>
  <c r="F26" i="12"/>
  <c r="G26" i="12" s="1"/>
  <c r="J22" i="12"/>
  <c r="K22" i="12" s="1"/>
  <c r="F28" i="12"/>
  <c r="I28" i="12" s="1"/>
  <c r="F29" i="12"/>
  <c r="I29" i="12" s="1"/>
  <c r="J25" i="12"/>
  <c r="K25" i="12" s="1"/>
  <c r="F25" i="12"/>
  <c r="I25" i="12" s="1"/>
  <c r="F22" i="12"/>
  <c r="I22" i="12" s="1"/>
  <c r="J27" i="12"/>
  <c r="K27" i="12" s="1"/>
  <c r="J24" i="12"/>
  <c r="K24" i="12" s="1"/>
  <c r="F27" i="12"/>
  <c r="G27" i="12" s="1"/>
  <c r="K28" i="12"/>
  <c r="H30" i="12"/>
  <c r="G29" i="12"/>
  <c r="E30" i="12"/>
  <c r="J15" i="12"/>
  <c r="H14" i="12"/>
  <c r="E14" i="12"/>
  <c r="H9" i="12"/>
  <c r="E9" i="12"/>
  <c r="H8" i="12"/>
  <c r="E8" i="12"/>
  <c r="H12" i="12"/>
  <c r="E12" i="12"/>
  <c r="H19" i="12"/>
  <c r="H6" i="12"/>
  <c r="E13" i="12"/>
  <c r="E19" i="12"/>
  <c r="H13" i="12"/>
  <c r="E6" i="12"/>
  <c r="H15" i="12"/>
  <c r="E15" i="12"/>
  <c r="E7" i="12"/>
  <c r="H7" i="12"/>
  <c r="J12" i="12"/>
  <c r="F19" i="12"/>
  <c r="F6" i="12"/>
  <c r="I6" i="12" s="1"/>
  <c r="F13" i="12"/>
  <c r="F12" i="12"/>
  <c r="I12" i="12" s="1"/>
  <c r="J14" i="12"/>
  <c r="J19" i="12"/>
  <c r="J13" i="12"/>
  <c r="J6" i="12"/>
  <c r="J18" i="12"/>
  <c r="F15" i="12"/>
  <c r="F14" i="12"/>
  <c r="F18" i="12"/>
  <c r="G18" i="12" s="1"/>
  <c r="J8" i="12"/>
  <c r="J9" i="12"/>
  <c r="F8" i="12"/>
  <c r="J7" i="12"/>
  <c r="F9" i="12"/>
  <c r="F7" i="12"/>
  <c r="I26" i="12" l="1"/>
  <c r="I24" i="12"/>
  <c r="G28" i="12"/>
  <c r="K14" i="12"/>
  <c r="G22" i="12"/>
  <c r="G23" i="12"/>
  <c r="I27" i="12"/>
  <c r="G25" i="12"/>
  <c r="J30" i="12"/>
  <c r="K30" i="12" s="1"/>
  <c r="F30" i="12"/>
  <c r="I30" i="12" s="1"/>
  <c r="K19" i="12"/>
  <c r="K7" i="12"/>
  <c r="K8" i="12"/>
  <c r="K6" i="12"/>
  <c r="H20" i="12"/>
  <c r="K13" i="12"/>
  <c r="H10" i="12"/>
  <c r="E16" i="12"/>
  <c r="E20" i="12"/>
  <c r="E10" i="12"/>
  <c r="H16" i="12"/>
  <c r="K9" i="12"/>
  <c r="K15" i="12"/>
  <c r="I18" i="12"/>
  <c r="F20" i="12"/>
  <c r="F16" i="12"/>
  <c r="G12" i="12"/>
  <c r="I14" i="12"/>
  <c r="G14" i="12"/>
  <c r="J20" i="12"/>
  <c r="K18" i="12"/>
  <c r="I19" i="12"/>
  <c r="G19" i="12"/>
  <c r="I13" i="12"/>
  <c r="G13" i="12"/>
  <c r="G15" i="12"/>
  <c r="I15" i="12"/>
  <c r="K12" i="12"/>
  <c r="J16" i="12"/>
  <c r="I9" i="12"/>
  <c r="G9" i="12"/>
  <c r="G7" i="12"/>
  <c r="I7" i="12"/>
  <c r="J10" i="12"/>
  <c r="G6" i="12"/>
  <c r="F10" i="12"/>
  <c r="I8" i="12"/>
  <c r="G8" i="12"/>
  <c r="G30" i="12" l="1"/>
  <c r="K16" i="12"/>
  <c r="K20" i="12"/>
  <c r="K10" i="12"/>
  <c r="I16" i="12"/>
  <c r="G16" i="12"/>
  <c r="G20" i="12"/>
  <c r="I20" i="12"/>
  <c r="G10" i="12"/>
  <c r="I10" i="12"/>
</calcChain>
</file>

<file path=xl/sharedStrings.xml><?xml version="1.0" encoding="utf-8"?>
<sst xmlns="http://schemas.openxmlformats.org/spreadsheetml/2006/main" count="24640" uniqueCount="121">
  <si>
    <t>SHRDGMR_CAMP_CODE</t>
  </si>
  <si>
    <t>SHRDGMR_COLL_CODE_1</t>
  </si>
  <si>
    <t>DEGR_TYPE</t>
  </si>
  <si>
    <t>RESIDENTSTATUS</t>
  </si>
  <si>
    <t>ADMIT_TERM</t>
  </si>
  <si>
    <t>F_MAX_GRAD_DATE_CP</t>
  </si>
  <si>
    <t>F_MAX_GRAD_DATE_DA</t>
  </si>
  <si>
    <t>FIRST_GEN_IND</t>
  </si>
  <si>
    <t>F_AIDY_EFC</t>
  </si>
  <si>
    <t>F_AIDY_EFC_1</t>
  </si>
  <si>
    <t>F_AIDY_EFC_2</t>
  </si>
  <si>
    <t>F_AIDY_EFC_3</t>
  </si>
  <si>
    <t>DEGREE_COUNT</t>
  </si>
  <si>
    <t>F_CHARGE_SUM</t>
  </si>
  <si>
    <t>F_ALL_LOAN</t>
  </si>
  <si>
    <t>F_ALL_EXCL_PPLUS_LOAN</t>
  </si>
  <si>
    <t>F_FEDERAL_LOAN_ONLY</t>
  </si>
  <si>
    <t>F_FEDANDPVT_LOAN</t>
  </si>
  <si>
    <t>F_ALL_SCH</t>
  </si>
  <si>
    <t>F_ALL_GRANT</t>
  </si>
  <si>
    <t>F_WAIVER_SUM</t>
  </si>
  <si>
    <t>F_ALL_WORK</t>
  </si>
  <si>
    <t>F_OVERALL_GPA</t>
  </si>
  <si>
    <t>F_ALL_INST</t>
  </si>
  <si>
    <t>SWA</t>
  </si>
  <si>
    <t>Bachelors</t>
  </si>
  <si>
    <t>Non-Resident</t>
  </si>
  <si>
    <t>No</t>
  </si>
  <si>
    <t>Resident</t>
  </si>
  <si>
    <t>Yes</t>
  </si>
  <si>
    <t>Graduate</t>
  </si>
  <si>
    <t>Professional</t>
  </si>
  <si>
    <t>SOA</t>
  </si>
  <si>
    <t>COLL_DESC</t>
  </si>
  <si>
    <t>Nursing</t>
  </si>
  <si>
    <t>College of Applied Human Sci</t>
  </si>
  <si>
    <t>Arts and Sciences</t>
  </si>
  <si>
    <t>Creative Arts</t>
  </si>
  <si>
    <t>Medicine</t>
  </si>
  <si>
    <t>Reed College of Media</t>
  </si>
  <si>
    <t>Engineering Mineral Resources</t>
  </si>
  <si>
    <t>Business and Economics</t>
  </si>
  <si>
    <t>Public Health</t>
  </si>
  <si>
    <t>Agriculture Natural Res &amp; Dsg</t>
  </si>
  <si>
    <t>Dentistry</t>
  </si>
  <si>
    <t>Intercollegiate Programs</t>
  </si>
  <si>
    <t>Pharmacy</t>
  </si>
  <si>
    <t>%</t>
  </si>
  <si>
    <t>Average Debt</t>
  </si>
  <si>
    <t>With Debt</t>
  </si>
  <si>
    <t>Without Debt</t>
  </si>
  <si>
    <t>SPA</t>
  </si>
  <si>
    <t>PM</t>
  </si>
  <si>
    <t>STEM</t>
  </si>
  <si>
    <t>Associates</t>
  </si>
  <si>
    <t>PL</t>
  </si>
  <si>
    <t>Liberal Arts</t>
  </si>
  <si>
    <t>STA</t>
  </si>
  <si>
    <t>TE</t>
  </si>
  <si>
    <t>Engr and Sciences at WVUIT</t>
  </si>
  <si>
    <t>PA</t>
  </si>
  <si>
    <t>Applied Sciences</t>
  </si>
  <si>
    <t>TS</t>
  </si>
  <si>
    <t>Bus, Hum, Soc Sci at WVUIT</t>
  </si>
  <si>
    <t>Metro</t>
  </si>
  <si>
    <t>TOTAL</t>
  </si>
  <si>
    <t>CAMP_COLL</t>
  </si>
  <si>
    <t>SOA - WVU Online</t>
  </si>
  <si>
    <t>SWA - WVU Morgantown</t>
  </si>
  <si>
    <t>SPA - WVU Keyser</t>
  </si>
  <si>
    <t>STA - WVU Beckley</t>
  </si>
  <si>
    <t>SWA-Nursing</t>
  </si>
  <si>
    <t>SWA-College of Applied Human Sci</t>
  </si>
  <si>
    <t>SWA-Arts and Sciences</t>
  </si>
  <si>
    <t>SWA-Creative Arts</t>
  </si>
  <si>
    <t>SWA-Medicine</t>
  </si>
  <si>
    <t>SWA-Reed College of Media</t>
  </si>
  <si>
    <t>SWA-Engineering Mineral Resources</t>
  </si>
  <si>
    <t>SWA-Business and Economics</t>
  </si>
  <si>
    <t>SWA-Public Health</t>
  </si>
  <si>
    <t>SWA-Agriculture Natural Res &amp; Dsg</t>
  </si>
  <si>
    <t>SOA-College of Applied Human Sci</t>
  </si>
  <si>
    <t>SOA-Arts and Sciences</t>
  </si>
  <si>
    <t>SOA-Reed College of Media</t>
  </si>
  <si>
    <t>SWA-Dentistry</t>
  </si>
  <si>
    <t>SPA-STEM</t>
  </si>
  <si>
    <t>SPA-Liberal Arts</t>
  </si>
  <si>
    <t>SWA-Intercollegiate Programs</t>
  </si>
  <si>
    <t>SOA-Business and Economics</t>
  </si>
  <si>
    <t>SWA-Pharmacy</t>
  </si>
  <si>
    <t>SOA-Nursing</t>
  </si>
  <si>
    <t>STA-Engr and Sciences at WVUIT</t>
  </si>
  <si>
    <t>SPA-Applied Sciences</t>
  </si>
  <si>
    <t>SOA-Public Health</t>
  </si>
  <si>
    <t>STA-Bus, Hum, Soc Sci at WVUIT</t>
  </si>
  <si>
    <t>SOA-Engineering Mineral Resources</t>
  </si>
  <si>
    <t>SOA-Creative Arts</t>
  </si>
  <si>
    <t>SOA-Intercollegiate Programs</t>
  </si>
  <si>
    <t>ALL</t>
  </si>
  <si>
    <t>STUDENT COUNT</t>
  </si>
  <si>
    <t>W/ DEBT COUNT</t>
  </si>
  <si>
    <t>W/O DEBT COUNT</t>
  </si>
  <si>
    <t>Count</t>
  </si>
  <si>
    <t>Overall Student Count</t>
  </si>
  <si>
    <t>Campus</t>
  </si>
  <si>
    <t>Degree Type</t>
  </si>
  <si>
    <t>Residency Status</t>
  </si>
  <si>
    <t>College/School</t>
  </si>
  <si>
    <t>Combined Degree and Res</t>
  </si>
  <si>
    <t>Bachelors Non-Resident</t>
  </si>
  <si>
    <t>Bachelors Resident</t>
  </si>
  <si>
    <t>Graduate Non-Resident</t>
  </si>
  <si>
    <t>Professional Non-Resident</t>
  </si>
  <si>
    <t>Professional Resident</t>
  </si>
  <si>
    <t>Graduate Resident</t>
  </si>
  <si>
    <t>Associates Resident</t>
  </si>
  <si>
    <t>Associates Non-Resident</t>
  </si>
  <si>
    <t>Degree and Residency</t>
  </si>
  <si>
    <t xml:space="preserve">Instructions: You can use the gold dropdown menu under "College/School" to view the average federal student loan indebtedness of May 2023 graduates from each academic department. </t>
  </si>
  <si>
    <t>To view average federal student loan indebtedness of all May 2023 WVU graduates, please select "ALL".</t>
  </si>
  <si>
    <t>Average Federal Student Loan Indebtedness of May 2023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</si>
</sst>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HelveticaNeueLT Std"/>
      <family val="2"/>
    </font>
    <font>
      <sz val="14"/>
      <color theme="1"/>
      <name val="HelveticaNeueLT Std"/>
      <family val="2"/>
    </font>
    <font>
      <sz val="11"/>
      <color rgb="FF002855"/>
      <name val="HelveticaNeueLT Std"/>
      <family val="2"/>
    </font>
    <font>
      <b/>
      <sz val="14"/>
      <color rgb="FF002855"/>
      <name val="HelveticaNeueLT Std"/>
      <family val="2"/>
    </font>
    <font>
      <b/>
      <sz val="18"/>
      <color rgb="FF002855"/>
      <name val="HelveticaNeueLT Std"/>
      <family val="2"/>
    </font>
    <font>
      <b/>
      <sz val="11"/>
      <color rgb="FF002855"/>
      <name val="HelveticaNeueLT Std"/>
      <family val="2"/>
    </font>
    <font>
      <b/>
      <sz val="14"/>
      <color rgb="FFEAAA00"/>
      <name val="HelveticaNeueLT Std"/>
      <family val="2"/>
    </font>
    <font>
      <sz val="14"/>
      <name val="HelveticaNeueLT St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002855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BEB7B3"/>
        <bgColor indexed="64"/>
      </patternFill>
    </fill>
    <fill>
      <patternFill patternType="solid">
        <fgColor rgb="FF988E8B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6" applyNumberFormat="0" applyAlignment="0" applyProtection="0"/>
  </cellStyleXfs>
  <cellXfs count="67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5" borderId="7" xfId="3" applyFont="1" applyFill="1" applyBorder="1" applyProtection="1">
      <protection locked="0"/>
    </xf>
    <xf numFmtId="0" fontId="5" fillId="0" borderId="0" xfId="0" applyFont="1" applyAlignment="1">
      <alignment vertical="top"/>
    </xf>
    <xf numFmtId="0" fontId="4" fillId="6" borderId="12" xfId="0" applyFont="1" applyFill="1" applyBorder="1" applyAlignment="1">
      <alignment horizontal="left"/>
    </xf>
    <xf numFmtId="41" fontId="4" fillId="6" borderId="14" xfId="0" applyNumberFormat="1" applyFont="1" applyFill="1" applyBorder="1" applyAlignment="1">
      <alignment horizontal="center" vertical="center"/>
    </xf>
    <xf numFmtId="41" fontId="4" fillId="6" borderId="9" xfId="0" applyNumberFormat="1" applyFont="1" applyFill="1" applyBorder="1"/>
    <xf numFmtId="9" fontId="4" fillId="6" borderId="10" xfId="2" applyFont="1" applyFill="1" applyBorder="1"/>
    <xf numFmtId="42" fontId="4" fillId="6" borderId="10" xfId="0" applyNumberFormat="1" applyFont="1" applyFill="1" applyBorder="1"/>
    <xf numFmtId="42" fontId="4" fillId="6" borderId="11" xfId="0" applyNumberFormat="1" applyFont="1" applyFill="1" applyBorder="1"/>
    <xf numFmtId="9" fontId="4" fillId="6" borderId="11" xfId="2" applyFont="1" applyFill="1" applyBorder="1"/>
    <xf numFmtId="0" fontId="4" fillId="6" borderId="13" xfId="0" applyFont="1" applyFill="1" applyBorder="1" applyAlignment="1">
      <alignment horizontal="left"/>
    </xf>
    <xf numFmtId="41" fontId="4" fillId="6" borderId="15" xfId="0" applyNumberFormat="1" applyFont="1" applyFill="1" applyBorder="1" applyAlignment="1">
      <alignment horizontal="center" vertical="center"/>
    </xf>
    <xf numFmtId="41" fontId="4" fillId="6" borderId="2" xfId="0" applyNumberFormat="1" applyFont="1" applyFill="1" applyBorder="1"/>
    <xf numFmtId="9" fontId="4" fillId="6" borderId="1" xfId="2" applyFont="1" applyFill="1" applyBorder="1"/>
    <xf numFmtId="42" fontId="4" fillId="6" borderId="1" xfId="0" applyNumberFormat="1" applyFont="1" applyFill="1" applyBorder="1"/>
    <xf numFmtId="42" fontId="4" fillId="6" borderId="3" xfId="0" applyNumberFormat="1" applyFont="1" applyFill="1" applyBorder="1"/>
    <xf numFmtId="9" fontId="4" fillId="6" borderId="3" xfId="2" applyFont="1" applyFill="1" applyBorder="1"/>
    <xf numFmtId="0" fontId="4" fillId="6" borderId="5" xfId="0" applyFont="1" applyFill="1" applyBorder="1" applyAlignment="1">
      <alignment horizontal="right"/>
    </xf>
    <xf numFmtId="41" fontId="4" fillId="6" borderId="8" xfId="0" applyNumberFormat="1" applyFont="1" applyFill="1" applyBorder="1" applyAlignment="1">
      <alignment horizontal="center" vertical="center"/>
    </xf>
    <xf numFmtId="41" fontId="4" fillId="6" borderId="23" xfId="0" applyNumberFormat="1" applyFont="1" applyFill="1" applyBorder="1"/>
    <xf numFmtId="9" fontId="4" fillId="6" borderId="24" xfId="2" applyFont="1" applyFill="1" applyBorder="1"/>
    <xf numFmtId="42" fontId="4" fillId="6" borderId="24" xfId="0" applyNumberFormat="1" applyFont="1" applyFill="1" applyBorder="1"/>
    <xf numFmtId="42" fontId="4" fillId="6" borderId="25" xfId="0" applyNumberFormat="1" applyFont="1" applyFill="1" applyBorder="1"/>
    <xf numFmtId="9" fontId="4" fillId="6" borderId="25" xfId="2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4" fillId="7" borderId="13" xfId="0" applyFont="1" applyFill="1" applyBorder="1" applyAlignment="1">
      <alignment horizontal="left"/>
    </xf>
    <xf numFmtId="41" fontId="4" fillId="7" borderId="15" xfId="0" applyNumberFormat="1" applyFont="1" applyFill="1" applyBorder="1" applyAlignment="1">
      <alignment horizontal="center" vertical="center"/>
    </xf>
    <xf numFmtId="41" fontId="4" fillId="7" borderId="2" xfId="0" applyNumberFormat="1" applyFont="1" applyFill="1" applyBorder="1"/>
    <xf numFmtId="9" fontId="4" fillId="7" borderId="1" xfId="2" applyFont="1" applyFill="1" applyBorder="1"/>
    <xf numFmtId="42" fontId="4" fillId="7" borderId="1" xfId="0" applyNumberFormat="1" applyFont="1" applyFill="1" applyBorder="1"/>
    <xf numFmtId="42" fontId="4" fillId="7" borderId="3" xfId="0" applyNumberFormat="1" applyFont="1" applyFill="1" applyBorder="1"/>
    <xf numFmtId="9" fontId="4" fillId="7" borderId="3" xfId="2" applyFont="1" applyFill="1" applyBorder="1"/>
    <xf numFmtId="0" fontId="4" fillId="7" borderId="26" xfId="0" applyFont="1" applyFill="1" applyBorder="1" applyAlignment="1">
      <alignment horizontal="left"/>
    </xf>
    <xf numFmtId="41" fontId="4" fillId="7" borderId="22" xfId="0" applyNumberFormat="1" applyFont="1" applyFill="1" applyBorder="1" applyAlignment="1">
      <alignment horizontal="center" vertical="center"/>
    </xf>
    <xf numFmtId="41" fontId="4" fillId="7" borderId="27" xfId="0" applyNumberFormat="1" applyFont="1" applyFill="1" applyBorder="1"/>
    <xf numFmtId="9" fontId="4" fillId="7" borderId="28" xfId="2" applyFont="1" applyFill="1" applyBorder="1"/>
    <xf numFmtId="42" fontId="4" fillId="7" borderId="28" xfId="0" applyNumberFormat="1" applyFont="1" applyFill="1" applyBorder="1"/>
    <xf numFmtId="42" fontId="4" fillId="7" borderId="29" xfId="0" applyNumberFormat="1" applyFont="1" applyFill="1" applyBorder="1"/>
    <xf numFmtId="9" fontId="4" fillId="7" borderId="29" xfId="2" applyFont="1" applyFill="1" applyBorder="1"/>
    <xf numFmtId="0" fontId="4" fillId="7" borderId="13" xfId="0" applyFont="1" applyFill="1" applyBorder="1"/>
    <xf numFmtId="0" fontId="4" fillId="7" borderId="26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30" xfId="0" applyFont="1" applyFill="1" applyBorder="1"/>
    <xf numFmtId="0" fontId="9" fillId="4" borderId="31" xfId="0" applyFont="1" applyFill="1" applyBorder="1"/>
    <xf numFmtId="0" fontId="9" fillId="4" borderId="12" xfId="0" applyFont="1" applyFill="1" applyBorder="1"/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44" fontId="10" fillId="8" borderId="20" xfId="1" applyFont="1" applyFill="1" applyBorder="1" applyAlignment="1">
      <alignment horizontal="center"/>
    </xf>
    <xf numFmtId="0" fontId="10" fillId="8" borderId="18" xfId="1" applyNumberFormat="1" applyFont="1" applyFill="1" applyBorder="1" applyAlignment="1">
      <alignment horizontal="center"/>
    </xf>
    <xf numFmtId="0" fontId="10" fillId="8" borderId="20" xfId="1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/>
    </xf>
    <xf numFmtId="44" fontId="9" fillId="4" borderId="9" xfId="1" applyFont="1" applyFill="1" applyBorder="1" applyAlignment="1"/>
    <xf numFmtId="44" fontId="9" fillId="4" borderId="11" xfId="1" applyFont="1" applyFill="1" applyBorder="1" applyAlignment="1"/>
    <xf numFmtId="0" fontId="7" fillId="5" borderId="0" xfId="0" applyFont="1" applyFill="1" applyAlignment="1">
      <alignment horizontal="left"/>
    </xf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88E8B"/>
      <color rgb="FFEAAA00"/>
      <color rgb="FFBEB7B3"/>
      <color rgb="FF9DDAE6"/>
      <color rgb="FFF7F7F7"/>
      <color rgb="FF0028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Top Shadow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351A-8F5A-4B88-AAA7-A12EC13F71EF}">
  <dimension ref="B1:K33"/>
  <sheetViews>
    <sheetView tabSelected="1" workbookViewId="0">
      <selection activeCell="B10" sqref="B10"/>
    </sheetView>
  </sheetViews>
  <sheetFormatPr defaultRowHeight="14.25"/>
  <cols>
    <col min="1" max="1" width="6.140625" style="2" customWidth="1"/>
    <col min="2" max="2" width="38" style="2" customWidth="1"/>
    <col min="3" max="3" width="5.42578125" style="2" customWidth="1"/>
    <col min="4" max="4" width="34.5703125" style="2" bestFit="1" customWidth="1"/>
    <col min="5" max="5" width="30.85546875" style="3" customWidth="1"/>
    <col min="6" max="6" width="10" style="2" bestFit="1" customWidth="1"/>
    <col min="7" max="7" width="9.42578125" style="2" customWidth="1"/>
    <col min="8" max="8" width="18.85546875" style="2" hidden="1" customWidth="1"/>
    <col min="9" max="9" width="18.140625" style="2" bestFit="1" customWidth="1"/>
    <col min="10" max="10" width="10" style="2" bestFit="1" customWidth="1"/>
    <col min="11" max="11" width="9.42578125" style="2" customWidth="1"/>
    <col min="12" max="12" width="9.140625" style="2"/>
    <col min="13" max="13" width="10.85546875" style="2" bestFit="1" customWidth="1"/>
    <col min="14" max="14" width="9.140625" style="2"/>
    <col min="15" max="15" width="16.140625" style="2" bestFit="1" customWidth="1"/>
    <col min="16" max="16384" width="9.140625" style="2"/>
  </cols>
  <sheetData>
    <row r="1" spans="2:11" s="5" customFormat="1">
      <c r="E1" s="6"/>
    </row>
    <row r="2" spans="2:11" s="5" customFormat="1" ht="23.25">
      <c r="B2" s="66" t="s">
        <v>120</v>
      </c>
      <c r="E2" s="6"/>
    </row>
    <row r="3" spans="2:11" ht="15" thickBot="1">
      <c r="B3" s="4"/>
    </row>
    <row r="4" spans="2:11" ht="24" customHeight="1" thickBot="1">
      <c r="B4" s="7" t="s">
        <v>107</v>
      </c>
      <c r="D4" s="49" t="s">
        <v>104</v>
      </c>
      <c r="E4" s="62" t="s">
        <v>103</v>
      </c>
      <c r="F4" s="54"/>
      <c r="G4" s="53" t="s">
        <v>49</v>
      </c>
      <c r="H4" s="53"/>
      <c r="I4" s="52"/>
      <c r="J4" s="64" t="s">
        <v>50</v>
      </c>
      <c r="K4" s="65"/>
    </row>
    <row r="5" spans="2:11" ht="18.75" thickBot="1">
      <c r="B5" s="8" t="s">
        <v>98</v>
      </c>
      <c r="D5" s="55"/>
      <c r="E5" s="56"/>
      <c r="F5" s="57" t="s">
        <v>102</v>
      </c>
      <c r="G5" s="58" t="s">
        <v>47</v>
      </c>
      <c r="H5" s="58"/>
      <c r="I5" s="59" t="s">
        <v>48</v>
      </c>
      <c r="J5" s="60" t="s">
        <v>102</v>
      </c>
      <c r="K5" s="61" t="s">
        <v>47</v>
      </c>
    </row>
    <row r="6" spans="2:11" ht="18">
      <c r="D6" s="10" t="s">
        <v>68</v>
      </c>
      <c r="E6" s="11">
        <f>IFERROR(IF(OR($B$5="",$B$5="ALL"),SUMIFS(MAIN!A:A,MAIN!B:B,LEFT(D6,3)),SUMIFS(MAIN!A:A,MAIN!B:B,LEFT(D6,3),MAIN!E:E,'May 2023 Graduates'!$B$5)),0)</f>
        <v>3471</v>
      </c>
      <c r="F6" s="12">
        <f>IFERROR(IF(OR($B$5="",$B$5="ALL"),SUMIFS(MAIN!I:I,MAIN!B:B,LEFT(D6,3)),SUMIFS(MAIN!I:I,MAIN!B:B,LEFT(D6,3),MAIN!E:E,'May 2023 Graduates'!$B$5)),0)</f>
        <v>1900</v>
      </c>
      <c r="G6" s="13">
        <f>IFERROR(F6/E6,0)</f>
        <v>0.54739268222414295</v>
      </c>
      <c r="H6" s="14">
        <f>IFERROR(IF(OR($B$5="",$B$5="ALL"),SUMIFS(MAIN!K:K,MAIN!B:B,LEFT(D6,3)),SUMIFS(MAIN!K:K,MAIN!B:B,LEFT(D6,3),MAIN!E:E,'May 2023 Graduates'!$B$5)),0)</f>
        <v>68322798</v>
      </c>
      <c r="I6" s="15">
        <f>IFERROR((IF(OR($B$5="",$B$5="ALL"),SUMIFS(MAIN!K:K,MAIN!B:B,LEFT(D6,3)),SUMIFS(MAIN!K:K,MAIN!B:B,LEFT(D6,3),MAIN!E:E,'May 2023 Graduates'!$B$5)))/F6,0)</f>
        <v>35959.367368421052</v>
      </c>
      <c r="J6" s="12">
        <f>IFERROR(IF(OR($B$5="",$B$5="ALL"),SUMIFS(MAIN!J:J,MAIN!B:B,LEFT(D6,3)),SUMIFS(MAIN!J:J,MAIN!B:B,LEFT(D6,3),MAIN!E:E,'May 2023 Graduates'!$B$5)),0)</f>
        <v>1571</v>
      </c>
      <c r="K6" s="16">
        <f>IFERROR(J6/E6,0)</f>
        <v>0.45260731777585711</v>
      </c>
    </row>
    <row r="7" spans="2:11" ht="18">
      <c r="D7" s="33" t="s">
        <v>67</v>
      </c>
      <c r="E7" s="34">
        <f>IFERROR(IF(OR($B$5="",$B$5="ALL"),SUMIFS(MAIN!A:A,MAIN!B:B,LEFT(D7,3)),SUMIFS(MAIN!A:A,MAIN!B:B,LEFT(D7,3),MAIN!E:E,'May 2023 Graduates'!$B$5)),0)</f>
        <v>354</v>
      </c>
      <c r="F7" s="35">
        <f>IFERROR(IF(OR($B$5="",$B$5="ALL"),SUMIFS(MAIN!I:I,MAIN!B:B,LEFT(D7,3)),SUMIFS(MAIN!I:I,MAIN!B:B,LEFT(D7,3),MAIN!E:E,'May 2023 Graduates'!$B$5)),0)</f>
        <v>198</v>
      </c>
      <c r="G7" s="36">
        <f t="shared" ref="G7:G20" si="0">IFERROR(F7/E7,0)</f>
        <v>0.55932203389830504</v>
      </c>
      <c r="H7" s="37">
        <f>IFERROR(IF(OR($B$5="",$B$5="ALL"),SUMIFS(MAIN!K:K,MAIN!B:B,LEFT(D7,3)),SUMIFS(MAIN!K:K,MAIN!B:B,LEFT(D7,3),MAIN!E:E,'May 2023 Graduates'!$B$5)),0)</f>
        <v>6751246</v>
      </c>
      <c r="I7" s="38">
        <f>IFERROR((IF(OR($B$5="",$B$5="ALL"),SUMIFS(MAIN!K:K,MAIN!B:B,LEFT(D7,3)),SUMIFS(MAIN!K:K,MAIN!B:B,LEFT(D7,3),MAIN!E:E,'May 2023 Graduates'!$B$5)))/F7,0)</f>
        <v>34097.202020202021</v>
      </c>
      <c r="J7" s="35">
        <f>IFERROR(IF(OR($B$5="",$B$5="ALL"),SUMIFS(MAIN!J:J,MAIN!B:B,LEFT(D7,3)),SUMIFS(MAIN!J:J,MAIN!B:B,LEFT(D7,3),MAIN!E:E,'May 2023 Graduates'!$B$5)),0)</f>
        <v>156</v>
      </c>
      <c r="K7" s="39">
        <f t="shared" ref="K7:K20" si="1">IFERROR(J7/E7,0)</f>
        <v>0.44067796610169491</v>
      </c>
    </row>
    <row r="8" spans="2:11" ht="18">
      <c r="D8" s="17" t="s">
        <v>69</v>
      </c>
      <c r="E8" s="18">
        <f>IFERROR(IF(OR($B$5="",$B$5="ALL"),SUMIFS(MAIN!A:A,MAIN!B:B,LEFT(D8,3)),SUMIFS(MAIN!A:A,MAIN!B:B,LEFT(D8,3),MAIN!E:E,'May 2023 Graduates'!$B$5)),0)</f>
        <v>124</v>
      </c>
      <c r="F8" s="19">
        <f>IFERROR(IF(OR($B$5="",$B$5="ALL"),SUMIFS(MAIN!I:I,MAIN!B:B,LEFT(D8,3)),SUMIFS(MAIN!I:I,MAIN!B:B,LEFT(D8,3),MAIN!E:E,'May 2023 Graduates'!$B$5)),0)</f>
        <v>58</v>
      </c>
      <c r="G8" s="20">
        <f t="shared" si="0"/>
        <v>0.46774193548387094</v>
      </c>
      <c r="H8" s="21">
        <f>IFERROR(IF(OR($B$5="",$B$5="ALL"),SUMIFS(MAIN!K:K,MAIN!B:B,LEFT(D8,3)),SUMIFS(MAIN!K:K,MAIN!B:B,LEFT(D8,3),MAIN!E:E,'May 2023 Graduates'!$B$5)),0)</f>
        <v>596152</v>
      </c>
      <c r="I8" s="22">
        <f>IFERROR((IF(OR($B$5="",$B$5="ALL"),SUMIFS(MAIN!K:K,MAIN!B:B,LEFT(D8,3)),SUMIFS(MAIN!K:K,MAIN!B:B,LEFT(D8,3),MAIN!E:E,'May 2023 Graduates'!$B$5)))/F8,0)</f>
        <v>10278.48275862069</v>
      </c>
      <c r="J8" s="19">
        <f>IFERROR(IF(OR($B$5="",$B$5="ALL"),SUMIFS(MAIN!J:J,MAIN!B:B,LEFT(D8,3)),SUMIFS(MAIN!J:J,MAIN!B:B,LEFT(D8,3),MAIN!E:E,'May 2023 Graduates'!$B$5)),0)</f>
        <v>66</v>
      </c>
      <c r="K8" s="23">
        <f t="shared" si="1"/>
        <v>0.532258064516129</v>
      </c>
    </row>
    <row r="9" spans="2:11" ht="18.75" thickBot="1">
      <c r="D9" s="40" t="s">
        <v>70</v>
      </c>
      <c r="E9" s="41">
        <f>IFERROR(IF(OR($B$5="",$B$5="ALL"),SUMIFS(MAIN!A:A,MAIN!B:B,LEFT(D9,3)),SUMIFS(MAIN!A:A,MAIN!B:B,LEFT(D9,3),MAIN!E:E,'May 2023 Graduates'!$B$5)),0)</f>
        <v>97</v>
      </c>
      <c r="F9" s="42">
        <f>IFERROR(IF(OR($B$5="",$B$5="ALL"),SUMIFS(MAIN!I:I,MAIN!B:B,LEFT(D9,3)),SUMIFS(MAIN!I:I,MAIN!B:B,LEFT(D9,3),MAIN!E:E,'May 2023 Graduates'!$B$5)),0)</f>
        <v>38</v>
      </c>
      <c r="G9" s="43">
        <f t="shared" si="0"/>
        <v>0.39175257731958762</v>
      </c>
      <c r="H9" s="44">
        <f>IFERROR(IF(OR($B$5="",$B$5="ALL"),SUMIFS(MAIN!K:K,MAIN!B:B,LEFT(D9,3)),SUMIFS(MAIN!K:K,MAIN!B:B,LEFT(D9,3),MAIN!E:E,'May 2023 Graduates'!$B$5)),0)</f>
        <v>703198</v>
      </c>
      <c r="I9" s="45">
        <f>IFERROR((IF(OR($B$5="",$B$5="ALL"),SUMIFS(MAIN!K:K,MAIN!B:B,LEFT(D9,3)),SUMIFS(MAIN!K:K,MAIN!B:B,LEFT(D9,3),MAIN!E:E,'May 2023 Graduates'!$B$5)))/F9,0)</f>
        <v>18505.21052631579</v>
      </c>
      <c r="J9" s="42">
        <f>IFERROR(IF(OR($B$5="",$B$5="ALL"),SUMIFS(MAIN!J:J,MAIN!B:B,LEFT(D9,3)),SUMIFS(MAIN!J:J,MAIN!B:B,LEFT(D9,3),MAIN!E:E,'May 2023 Graduates'!$B$5)),0)</f>
        <v>59</v>
      </c>
      <c r="K9" s="46">
        <f t="shared" si="1"/>
        <v>0.60824742268041232</v>
      </c>
    </row>
    <row r="10" spans="2:11" ht="19.5" thickTop="1" thickBot="1">
      <c r="D10" s="24" t="s">
        <v>65</v>
      </c>
      <c r="E10" s="25">
        <f>SUM(E6:E9)</f>
        <v>4046</v>
      </c>
      <c r="F10" s="26">
        <f>SUM(F6:F9)</f>
        <v>2194</v>
      </c>
      <c r="G10" s="27">
        <f t="shared" si="0"/>
        <v>0.54226396440929314</v>
      </c>
      <c r="H10" s="28">
        <f>SUM(H6:H9)</f>
        <v>76373394</v>
      </c>
      <c r="I10" s="29">
        <f>H10/F10</f>
        <v>34810.115770282588</v>
      </c>
      <c r="J10" s="26">
        <f>SUM(J6:J9)</f>
        <v>1852</v>
      </c>
      <c r="K10" s="30">
        <f t="shared" si="1"/>
        <v>0.45773603559070686</v>
      </c>
    </row>
    <row r="11" spans="2:11" ht="18.75" thickBot="1">
      <c r="D11" s="50" t="s">
        <v>105</v>
      </c>
      <c r="E11" s="63" t="s">
        <v>103</v>
      </c>
      <c r="F11" s="54"/>
      <c r="G11" s="53" t="s">
        <v>49</v>
      </c>
      <c r="H11" s="53"/>
      <c r="I11" s="52"/>
      <c r="J11" s="64" t="s">
        <v>50</v>
      </c>
      <c r="K11" s="65"/>
    </row>
    <row r="12" spans="2:11" ht="18">
      <c r="D12" s="31" t="s">
        <v>54</v>
      </c>
      <c r="E12" s="11">
        <f>IFERROR(IF(OR($B$5="",$B$5="ALL"),SUMIFS(MAIN!A:A,MAIN!F:F,D12),SUMIFS(MAIN!A:A,MAIN!F:F,D12,MAIN!E:E,'May 2023 Graduates'!$B$5)),0)</f>
        <v>99</v>
      </c>
      <c r="F12" s="12">
        <f>IFERROR(IF(OR($B$5="",$B$5="ALL"),SUMIFS(MAIN!I:I,MAIN!F:F,D12),SUMIFS(MAIN!I:I,MAIN!F:F,D12,MAIN!E:E,'May 2023 Graduates'!$B$5)),0)</f>
        <v>45</v>
      </c>
      <c r="G12" s="13">
        <f t="shared" si="0"/>
        <v>0.45454545454545453</v>
      </c>
      <c r="H12" s="14">
        <f>IFERROR(IF(OR($B$5="",$B$5="ALL"),SUMIFS(MAIN!K:K,MAIN!F:F,D12),SUMIFS(MAIN!K:K,MAIN!F:F,D12,MAIN!E:E,'May 2023 Graduates'!$B$5)),0)</f>
        <v>423578</v>
      </c>
      <c r="I12" s="15">
        <f>IFERROR((IF(OR($B$5="",$B$5="ALL"),SUMIFS(MAIN!K:K,MAIN!F:F,D12),SUMIFS(MAIN!K:K,MAIN!F:F,D12,MAIN!E:E,'May 2023 Graduates'!$B$5)))/F12,0)</f>
        <v>9412.8444444444449</v>
      </c>
      <c r="J12" s="12">
        <f>IFERROR(IF(OR($B$5="",$B$5="ALL"),SUMIFS(MAIN!J:J,MAIN!F:F,D12),SUMIFS(MAIN!J:J,MAIN!F:F,D12,MAIN!E:E,'May 2023 Graduates'!$B$5)),0)</f>
        <v>54</v>
      </c>
      <c r="K12" s="16">
        <f t="shared" si="1"/>
        <v>0.54545454545454541</v>
      </c>
    </row>
    <row r="13" spans="2:11" ht="18">
      <c r="D13" s="47" t="s">
        <v>25</v>
      </c>
      <c r="E13" s="34">
        <f>IFERROR(IF(OR($B$5="",$B$5="ALL"),SUMIFS(MAIN!A:A,MAIN!F:F,D13),SUMIFS(MAIN!A:A,MAIN!F:F,D13,MAIN!E:E,'May 2023 Graduates'!$B$5)),0)</f>
        <v>2919</v>
      </c>
      <c r="F13" s="35">
        <f>IFERROR(IF(OR($B$5="",$B$5="ALL"),SUMIFS(MAIN!I:I,MAIN!F:F,D13),SUMIFS(MAIN!I:I,MAIN!F:F,D13,MAIN!E:E,'May 2023 Graduates'!$B$5)),0)</f>
        <v>1612</v>
      </c>
      <c r="G13" s="36">
        <f t="shared" si="0"/>
        <v>0.55224391915039395</v>
      </c>
      <c r="H13" s="37">
        <f>IFERROR(IF(OR($B$5="",$B$5="ALL"),SUMIFS(MAIN!K:K,MAIN!F:F,D13),SUMIFS(MAIN!K:K,MAIN!F:F,D13,MAIN!E:E,'May 2023 Graduates'!$B$5)),0)</f>
        <v>32160590</v>
      </c>
      <c r="I13" s="38">
        <f>IFERROR((IF(OR($B$5="",$B$5="ALL"),SUMIFS(MAIN!K:K,MAIN!F:F,D13),SUMIFS(MAIN!K:K,MAIN!F:F,D13,MAIN!E:E,'May 2023 Graduates'!$B$5)))/F13,0)</f>
        <v>19950.738213399505</v>
      </c>
      <c r="J13" s="35">
        <f>IFERROR(IF(OR($B$5="",$B$5="ALL"),SUMIFS(MAIN!J:J,MAIN!F:F,D13),SUMIFS(MAIN!J:J,MAIN!F:F,D13,MAIN!E:E,'May 2023 Graduates'!$B$5)),0)</f>
        <v>1307</v>
      </c>
      <c r="K13" s="39">
        <f t="shared" si="1"/>
        <v>0.44775608084960605</v>
      </c>
    </row>
    <row r="14" spans="2:11" ht="18">
      <c r="D14" s="32" t="s">
        <v>30</v>
      </c>
      <c r="E14" s="18">
        <f>IFERROR(IF(OR($B$5="",$B$5="ALL"),SUMIFS(MAIN!A:A,MAIN!F:F,D14),SUMIFS(MAIN!A:A,MAIN!F:F,D14,MAIN!E:E,'May 2023 Graduates'!$B$5)),0)</f>
        <v>701</v>
      </c>
      <c r="F14" s="19">
        <f>IFERROR(IF(OR($B$5="",$B$5="ALL"),SUMIFS(MAIN!I:I,MAIN!F:F,D14),SUMIFS(MAIN!I:I,MAIN!F:F,D14,MAIN!E:E,'May 2023 Graduates'!$B$5)),0)</f>
        <v>338</v>
      </c>
      <c r="G14" s="20">
        <f t="shared" si="0"/>
        <v>0.48216833095577744</v>
      </c>
      <c r="H14" s="21">
        <f>IFERROR(IF(OR($B$5="",$B$5="ALL"),SUMIFS(MAIN!K:K,MAIN!F:F,D14),SUMIFS(MAIN!K:K,MAIN!F:F,D14,MAIN!E:E,'May 2023 Graduates'!$B$5)),0)</f>
        <v>14216540</v>
      </c>
      <c r="I14" s="22">
        <f>IFERROR((IF(OR($B$5="",$B$5="ALL"),SUMIFS(MAIN!K:K,MAIN!F:F,D14),SUMIFS(MAIN!K:K,MAIN!F:F,D14,MAIN!E:E,'May 2023 Graduates'!$B$5)))/F14,0)</f>
        <v>42060.769230769234</v>
      </c>
      <c r="J14" s="19">
        <f>IFERROR(IF(OR($B$5="",$B$5="ALL"),SUMIFS(MAIN!J:J,MAIN!F:F,D14),SUMIFS(MAIN!J:J,MAIN!F:F,D14,MAIN!E:E,'May 2023 Graduates'!$B$5)),0)</f>
        <v>363</v>
      </c>
      <c r="K14" s="23">
        <f t="shared" si="1"/>
        <v>0.51783166904422251</v>
      </c>
    </row>
    <row r="15" spans="2:11" ht="18.75" thickBot="1">
      <c r="D15" s="48" t="s">
        <v>31</v>
      </c>
      <c r="E15" s="41">
        <f>IFERROR(IF(OR($B$5="",$B$5="ALL"),SUMIFS(MAIN!A:A,MAIN!F:F,D15),SUMIFS(MAIN!A:A,MAIN!F:F,D15,MAIN!E:E,'May 2023 Graduates'!$B$5)),0)</f>
        <v>327</v>
      </c>
      <c r="F15" s="42">
        <f>IFERROR(IF(OR($B$5="",$B$5="ALL"),SUMIFS(MAIN!I:I,MAIN!F:F,D15),SUMIFS(MAIN!I:I,MAIN!F:F,D15,MAIN!E:E,'May 2023 Graduates'!$B$5)),0)</f>
        <v>199</v>
      </c>
      <c r="G15" s="43">
        <f t="shared" si="0"/>
        <v>0.60856269113149852</v>
      </c>
      <c r="H15" s="44">
        <f>IFERROR(IF(OR($B$5="",$B$5="ALL"),SUMIFS(MAIN!K:K,MAIN!F:F,D15),SUMIFS(MAIN!K:K,MAIN!F:F,D15,MAIN!E:E,'May 2023 Graduates'!$B$5)),0)</f>
        <v>29572686</v>
      </c>
      <c r="I15" s="45">
        <f>IFERROR((IF(OR($B$5="",$B$5="ALL"),SUMIFS(MAIN!K:K,MAIN!F:F,D15),SUMIFS(MAIN!K:K,MAIN!F:F,D15,MAIN!E:E,'May 2023 Graduates'!$B$5)))/F15,0)</f>
        <v>148606.46231155779</v>
      </c>
      <c r="J15" s="42">
        <f>IFERROR(IF(OR($B$5="",$B$5="ALL"),SUMIFS(MAIN!J:J,MAIN!F:F,D15),SUMIFS(MAIN!J:J,MAIN!F:F,D15,MAIN!E:E,'May 2023 Graduates'!$B$5)),0)</f>
        <v>128</v>
      </c>
      <c r="K15" s="46">
        <f t="shared" si="1"/>
        <v>0.39143730886850153</v>
      </c>
    </row>
    <row r="16" spans="2:11" ht="19.5" thickTop="1" thickBot="1">
      <c r="D16" s="24" t="s">
        <v>65</v>
      </c>
      <c r="E16" s="25">
        <f>SUM(E12:E15)</f>
        <v>4046</v>
      </c>
      <c r="F16" s="26">
        <f>SUM(F12:F15)</f>
        <v>2194</v>
      </c>
      <c r="G16" s="27">
        <f t="shared" si="0"/>
        <v>0.54226396440929314</v>
      </c>
      <c r="H16" s="28">
        <f>SUM(H12:H15)</f>
        <v>76373394</v>
      </c>
      <c r="I16" s="29">
        <f>H16/F16</f>
        <v>34810.115770282588</v>
      </c>
      <c r="J16" s="26">
        <f>SUM(J12:J15)</f>
        <v>1852</v>
      </c>
      <c r="K16" s="30">
        <f t="shared" si="1"/>
        <v>0.45773603559070686</v>
      </c>
    </row>
    <row r="17" spans="2:11" ht="18">
      <c r="D17" s="51" t="s">
        <v>106</v>
      </c>
      <c r="E17" s="63" t="s">
        <v>103</v>
      </c>
      <c r="F17" s="54"/>
      <c r="G17" s="53" t="s">
        <v>49</v>
      </c>
      <c r="H17" s="53"/>
      <c r="I17" s="52"/>
      <c r="J17" s="64" t="s">
        <v>50</v>
      </c>
      <c r="K17" s="65"/>
    </row>
    <row r="18" spans="2:11" ht="18">
      <c r="D18" s="32" t="s">
        <v>28</v>
      </c>
      <c r="E18" s="18">
        <f>IFERROR(IF(OR($B$5="",$B$5="ALL"),SUMIFS(MAIN!A:A,MAIN!G:G,D18),SUMIFS(MAIN!A:A,MAIN!G:G,D18,MAIN!E:E,'May 2023 Graduates'!$B$5)),0)</f>
        <v>1908</v>
      </c>
      <c r="F18" s="19">
        <f>IFERROR(IF(OR($B$5="",$B$5="ALL"),SUMIFS(MAIN!I:I,MAIN!G:G,D18),SUMIFS(MAIN!I:I,MAIN!G:G,D18,MAIN!E:E,'May 2023 Graduates'!$B$5)),0)</f>
        <v>1002</v>
      </c>
      <c r="G18" s="20">
        <f>IFERROR(F18/E18,0)</f>
        <v>0.52515723270440251</v>
      </c>
      <c r="H18" s="21">
        <f>IFERROR(IF(OR($B$5="",$B$5="ALL"),SUMIFS(MAIN!K:K,MAIN!G:G,D18),SUMIFS(MAIN!K:K,MAIN!G:G,D18,MAIN!E:E,'May 2023 Graduates'!$B$5)),0)</f>
        <v>33532557</v>
      </c>
      <c r="I18" s="22">
        <f>IFERROR((IF(OR($B$5="",$B$5="ALL"),SUMIFS(MAIN!K:K,MAIN!G:G,D18),SUMIFS(MAIN!K:K,MAIN!G:G,D18,MAIN!E:E,'May 2023 Graduates'!$B$5)))/F18,0)</f>
        <v>33465.625748502993</v>
      </c>
      <c r="J18" s="19">
        <f>IFERROR(IF(OR($B$5="",$B$5="ALL"),SUMIFS(MAIN!J:J,MAIN!G:G,D18),SUMIFS(MAIN!J:J,MAIN!G:G,D18,MAIN!E:E,'May 2023 Graduates'!$B$5)),0)</f>
        <v>906</v>
      </c>
      <c r="K18" s="23">
        <f t="shared" si="1"/>
        <v>0.47484276729559749</v>
      </c>
    </row>
    <row r="19" spans="2:11" ht="18.75" thickBot="1">
      <c r="D19" s="40" t="s">
        <v>26</v>
      </c>
      <c r="E19" s="41">
        <f>IFERROR(IF(OR($B$5="",$B$5="ALL"),SUMIFS(MAIN!A:A,MAIN!G:G,D19),SUMIFS(MAIN!A:A,MAIN!G:G,D19,MAIN!E:E,'May 2023 Graduates'!$B$5)),0)</f>
        <v>2138</v>
      </c>
      <c r="F19" s="42">
        <f>IFERROR(IF(OR($B$5="",$B$5="ALL"),SUMIFS(MAIN!I:I,MAIN!G:G,D19),SUMIFS(MAIN!I:I,MAIN!G:G,D19,MAIN!E:E,'May 2023 Graduates'!$B$5)),0)</f>
        <v>1192</v>
      </c>
      <c r="G19" s="43">
        <f t="shared" si="0"/>
        <v>0.55753040224508887</v>
      </c>
      <c r="H19" s="44">
        <f>IFERROR(IF(OR($B$5="",$B$5="ALL"),SUMIFS(MAIN!K:K,MAIN!G:G,D19),SUMIFS(MAIN!K:K,MAIN!G:G,D19,MAIN!E:E,'May 2023 Graduates'!$B$5)),0)</f>
        <v>42840837</v>
      </c>
      <c r="I19" s="45">
        <f>IFERROR((IF(OR($B$5="",$B$5="ALL"),SUMIFS(MAIN!K:K,MAIN!G:G,D19),SUMIFS(MAIN!K:K,MAIN!G:G,D19,MAIN!E:E,'May 2023 Graduates'!$B$5)))/F19,0)</f>
        <v>35940.299496644293</v>
      </c>
      <c r="J19" s="42">
        <f>IFERROR(IF(OR($B$5="",$B$5="ALL"),SUMIFS(MAIN!J:J,MAIN!G:G,D19),SUMIFS(MAIN!J:J,MAIN!G:G,D19,MAIN!E:E,'May 2023 Graduates'!$B$5)),0)</f>
        <v>946</v>
      </c>
      <c r="K19" s="46">
        <f t="shared" si="1"/>
        <v>0.44246959775491113</v>
      </c>
    </row>
    <row r="20" spans="2:11" ht="19.5" thickTop="1" thickBot="1">
      <c r="D20" s="24" t="s">
        <v>65</v>
      </c>
      <c r="E20" s="25">
        <f>SUM(E18:E19)</f>
        <v>4046</v>
      </c>
      <c r="F20" s="26">
        <f>SUM(F18:F19)</f>
        <v>2194</v>
      </c>
      <c r="G20" s="27">
        <f t="shared" si="0"/>
        <v>0.54226396440929314</v>
      </c>
      <c r="H20" s="28">
        <f>SUM(H18:H19)</f>
        <v>76373394</v>
      </c>
      <c r="I20" s="29">
        <f>H20/F20</f>
        <v>34810.115770282588</v>
      </c>
      <c r="J20" s="26">
        <f>SUM(J18:J19)</f>
        <v>1852</v>
      </c>
      <c r="K20" s="30">
        <f t="shared" si="1"/>
        <v>0.45773603559070686</v>
      </c>
    </row>
    <row r="21" spans="2:11" ht="18.75" thickBot="1">
      <c r="D21" s="50" t="s">
        <v>117</v>
      </c>
      <c r="E21" s="63" t="s">
        <v>103</v>
      </c>
      <c r="F21" s="54"/>
      <c r="G21" s="53" t="s">
        <v>49</v>
      </c>
      <c r="H21" s="53"/>
      <c r="I21" s="52"/>
      <c r="J21" s="64" t="s">
        <v>50</v>
      </c>
      <c r="K21" s="65"/>
    </row>
    <row r="22" spans="2:11" ht="18">
      <c r="D22" s="10" t="s">
        <v>115</v>
      </c>
      <c r="E22" s="11">
        <f>IFERROR(IF(OR($B$5="",$B$5="ALL"),SUMIFS(MAIN!A:A,MAIN!H:H,D22),SUMIFS(MAIN!A:A,MAIN!H:H,D22,MAIN!E:E,'May 2023 Graduates'!$B$5)),0)</f>
        <v>73</v>
      </c>
      <c r="F22" s="12">
        <f>IFERROR(IF(OR($B$5="",$B$5="ALL"),SUMIFS(MAIN!I:I,MAIN!H:H,D22),SUMIFS(MAIN!I:I,MAIN!H:H,D22,MAIN!E:E,'May 2023 Graduates'!$B$5)),0)</f>
        <v>31</v>
      </c>
      <c r="G22" s="13">
        <f>IFERROR(F22/E22,0)</f>
        <v>0.42465753424657532</v>
      </c>
      <c r="H22" s="14">
        <f>IFERROR(IF(OR($B$5="",$B$5="ALL"),SUMIFS(MAIN!K:K,MAIN!H:H,D22),SUMIFS(MAIN!K:K,MAIN!H:H,D22,MAIN!E:E,'May 2023 Graduates'!$B$5)),0)</f>
        <v>296003</v>
      </c>
      <c r="I22" s="15">
        <f>IFERROR((IF(OR($B$5="",$B$5="ALL"),SUMIFS(MAIN!K:K,MAIN!H:H,D22),SUMIFS(MAIN!K:K,MAIN!H:H,D22,MAIN!E:E,'May 2023 Graduates'!$B$5)))/F22,0)</f>
        <v>9548.4838709677424</v>
      </c>
      <c r="J22" s="12">
        <f>IFERROR(IF(OR($B$5="",$B$5="ALL"),SUMIFS(MAIN!J:J,MAIN!H:H,D22),SUMIFS(MAIN!J:J,MAIN!H:H,D22,MAIN!E:E,'May 2023 Graduates'!$B$5)),0)</f>
        <v>42</v>
      </c>
      <c r="K22" s="16">
        <f t="shared" ref="K22:K29" si="2">IFERROR(J22/E22,0)</f>
        <v>0.57534246575342463</v>
      </c>
    </row>
    <row r="23" spans="2:11" ht="18">
      <c r="D23" s="33" t="s">
        <v>116</v>
      </c>
      <c r="E23" s="34">
        <f>IFERROR(IF(OR($B$5="",$B$5="ALL"),SUMIFS(MAIN!A:A,MAIN!H:H,D23),SUMIFS(MAIN!A:A,MAIN!H:H,D23,MAIN!E:E,'May 2023 Graduates'!$B$5)),0)</f>
        <v>26</v>
      </c>
      <c r="F23" s="35">
        <f>IFERROR(IF(OR($B$5="",$B$5="ALL"),SUMIFS(MAIN!I:I,MAIN!H:H,D23),SUMIFS(MAIN!I:I,MAIN!H:H,D23,MAIN!E:E,'May 2023 Graduates'!$B$5)),0)</f>
        <v>14</v>
      </c>
      <c r="G23" s="36">
        <f t="shared" ref="G23:G30" si="3">IFERROR(F23/E23,0)</f>
        <v>0.53846153846153844</v>
      </c>
      <c r="H23" s="37">
        <f>IFERROR(IF(OR($B$5="",$B$5="ALL"),SUMIFS(MAIN!K:K,MAIN!H:H,D23),SUMIFS(MAIN!K:K,MAIN!H:H,D23,MAIN!E:E,'May 2023 Graduates'!$B$5)),0)</f>
        <v>127575</v>
      </c>
      <c r="I23" s="38">
        <f>IFERROR((IF(OR($B$5="",$B$5="ALL"),SUMIFS(MAIN!K:K,MAIN!H:H,D23),SUMIFS(MAIN!K:K,MAIN!H:H,D23,MAIN!E:E,'May 2023 Graduates'!$B$5)))/F23,0)</f>
        <v>9112.5</v>
      </c>
      <c r="J23" s="35">
        <f>IFERROR(IF(OR($B$5="",$B$5="ALL"),SUMIFS(MAIN!J:J,MAIN!H:H,D23),SUMIFS(MAIN!J:J,MAIN!H:H,D23,MAIN!E:E,'May 2023 Graduates'!$B$5)),0)</f>
        <v>12</v>
      </c>
      <c r="K23" s="39">
        <f t="shared" si="2"/>
        <v>0.46153846153846156</v>
      </c>
    </row>
    <row r="24" spans="2:11" ht="18">
      <c r="D24" s="17" t="s">
        <v>110</v>
      </c>
      <c r="E24" s="18">
        <f>IFERROR(IF(OR($B$5="",$B$5="ALL"),SUMIFS(MAIN!A:A,MAIN!H:H,D24),SUMIFS(MAIN!A:A,MAIN!H:H,D24,MAIN!E:E,'May 2023 Graduates'!$B$5)),0)</f>
        <v>1349</v>
      </c>
      <c r="F24" s="19">
        <f>IFERROR(IF(OR($B$5="",$B$5="ALL"),SUMIFS(MAIN!I:I,MAIN!H:H,D24),SUMIFS(MAIN!I:I,MAIN!H:H,D24,MAIN!E:E,'May 2023 Graduates'!$B$5)),0)</f>
        <v>671</v>
      </c>
      <c r="G24" s="20">
        <f t="shared" si="3"/>
        <v>0.49740548554484804</v>
      </c>
      <c r="H24" s="21">
        <f>IFERROR(IF(OR($B$5="",$B$5="ALL"),SUMIFS(MAIN!K:K,MAIN!H:H,D24),SUMIFS(MAIN!K:K,MAIN!H:H,D24,MAIN!E:E,'May 2023 Graduates'!$B$5)),0)</f>
        <v>12329186</v>
      </c>
      <c r="I24" s="22">
        <f>IFERROR((IF(OR($B$5="",$B$5="ALL"),SUMIFS(MAIN!K:K,MAIN!H:H,D24),SUMIFS(MAIN!K:K,MAIN!H:H,D24,MAIN!E:E,'May 2023 Graduates'!$B$5)))/F24,0)</f>
        <v>18374.345752608049</v>
      </c>
      <c r="J24" s="19">
        <f>IFERROR(IF(OR($B$5="",$B$5="ALL"),SUMIFS(MAIN!J:J,MAIN!H:H,D24),SUMIFS(MAIN!J:J,MAIN!H:H,D24,MAIN!E:E,'May 2023 Graduates'!$B$5)),0)</f>
        <v>678</v>
      </c>
      <c r="K24" s="23">
        <f t="shared" si="2"/>
        <v>0.50259451445515202</v>
      </c>
    </row>
    <row r="25" spans="2:11" ht="18.75" thickBot="1">
      <c r="D25" s="47" t="s">
        <v>109</v>
      </c>
      <c r="E25" s="34">
        <f>IFERROR(IF(OR($B$5="",$B$5="ALL"),SUMIFS(MAIN!A:A,MAIN!H:H,D25),SUMIFS(MAIN!A:A,MAIN!H:H,D25,MAIN!E:E,'May 2023 Graduates'!$B$5)),0)</f>
        <v>1570</v>
      </c>
      <c r="F25" s="34">
        <f>IFERROR(IF(OR($B$5="",$B$5="ALL"),SUMIFS(MAIN!I:I,MAIN!H:H,D25),SUMIFS(MAIN!I:I,MAIN!H:H,D25,MAIN!E:E,'May 2023 Graduates'!$B$5)),0)</f>
        <v>941</v>
      </c>
      <c r="G25" s="36">
        <f t="shared" si="3"/>
        <v>0.59936305732484074</v>
      </c>
      <c r="H25" s="37">
        <f>IFERROR(IF(OR($B$5="",$B$5="ALL"),SUMIFS(MAIN!K:K,MAIN!H:H,D25),SUMIFS(MAIN!K:K,MAIN!H:H,D25,MAIN!E:E,'May 2023 Graduates'!$B$5)),0)</f>
        <v>19831404</v>
      </c>
      <c r="I25" s="38">
        <f>IFERROR((IF(OR($B$5="",$B$5="ALL"),SUMIFS(MAIN!K:K,MAIN!H:H,D25),SUMIFS(MAIN!K:K,MAIN!H:H,D25,MAIN!E:E,'May 2023 Graduates'!$B$5)))/F25,0)</f>
        <v>21074.818278427207</v>
      </c>
      <c r="J25" s="35">
        <f>IFERROR(IF(OR($B$5="",$B$5="ALL"),SUMIFS(MAIN!J:J,MAIN!H:H,D25),SUMIFS(MAIN!J:J,MAIN!H:H,D25,MAIN!E:E,'May 2023 Graduates'!$B$5)),0)</f>
        <v>629</v>
      </c>
      <c r="K25" s="39">
        <f t="shared" si="2"/>
        <v>0.40063694267515926</v>
      </c>
    </row>
    <row r="26" spans="2:11" ht="18">
      <c r="D26" s="32" t="s">
        <v>114</v>
      </c>
      <c r="E26" s="18">
        <f>IFERROR(IF(OR($B$5="",$B$5="ALL"),SUMIFS(MAIN!A:A,MAIN!H:H,D26),SUMIFS(MAIN!A:A,MAIN!H:H,D26,MAIN!E:E,'May 2023 Graduates'!$B$5)),0)</f>
        <v>316</v>
      </c>
      <c r="F26" s="18">
        <f>IFERROR(IF(OR($B$5="",$B$5="ALL"),SUMIFS(MAIN!I:I,MAIN!H:H,D26),SUMIFS(MAIN!I:I,MAIN!H:H,D26,MAIN!E:E,'May 2023 Graduates'!$B$5)),0)</f>
        <v>179</v>
      </c>
      <c r="G26" s="20">
        <f t="shared" si="3"/>
        <v>0.56645569620253167</v>
      </c>
      <c r="H26" s="14">
        <f>IFERROR(IF(OR($B$5="",$B$5="ALL"),SUMIFS(MAIN!K:K,MAIN!H:H,D26),SUMIFS(MAIN!K:K,MAIN!H:H,D26,MAIN!E:E,'May 2023 Graduates'!$B$5)),0)</f>
        <v>6623687</v>
      </c>
      <c r="I26" s="22">
        <f>IFERROR((IF(OR($B$5="",$B$5="ALL"),SUMIFS(MAIN!K:K,MAIN!H:H,D26),SUMIFS(MAIN!K:K,MAIN!H:H,D26,MAIN!E:E,'May 2023 Graduates'!$B$5)))/F26,0)</f>
        <v>37003.837988826817</v>
      </c>
      <c r="J26" s="19">
        <f>IFERROR(IF(OR($B$5="",$B$5="ALL"),SUMIFS(MAIN!J:J,MAIN!H:H,D26),SUMIFS(MAIN!J:J,MAIN!H:H,D26,MAIN!E:E,'May 2023 Graduates'!$B$5)),0)</f>
        <v>137</v>
      </c>
      <c r="K26" s="23">
        <f t="shared" si="2"/>
        <v>0.43354430379746833</v>
      </c>
    </row>
    <row r="27" spans="2:11" ht="18">
      <c r="D27" s="47" t="s">
        <v>111</v>
      </c>
      <c r="E27" s="34">
        <f>IFERROR(IF(OR($B$5="",$B$5="ALL"),SUMIFS(MAIN!A:A,MAIN!H:H,D27),SUMIFS(MAIN!A:A,MAIN!H:H,D27,MAIN!E:E,'May 2023 Graduates'!$B$5)),0)</f>
        <v>385</v>
      </c>
      <c r="F27" s="34">
        <f>IFERROR(IF(OR($B$5="",$B$5="ALL"),SUMIFS(MAIN!I:I,MAIN!H:H,D27),SUMIFS(MAIN!I:I,MAIN!H:H,D27,MAIN!E:E,'May 2023 Graduates'!$B$5)),0)</f>
        <v>159</v>
      </c>
      <c r="G27" s="36">
        <f t="shared" si="3"/>
        <v>0.41298701298701301</v>
      </c>
      <c r="H27" s="37">
        <f>IFERROR(IF(OR($B$5="",$B$5="ALL"),SUMIFS(MAIN!K:K,MAIN!H:H,D27),SUMIFS(MAIN!K:K,MAIN!H:H,D27,MAIN!E:E,'May 2023 Graduates'!$B$5)),0)</f>
        <v>7592853</v>
      </c>
      <c r="I27" s="38">
        <f>IFERROR((IF(OR($B$5="",$B$5="ALL"),SUMIFS(MAIN!K:K,MAIN!H:H,D27),SUMIFS(MAIN!K:K,MAIN!H:H,D27,MAIN!E:E,'May 2023 Graduates'!$B$5)))/F27,0)</f>
        <v>47753.792452830188</v>
      </c>
      <c r="J27" s="35">
        <f>IFERROR(IF(OR($B$5="",$B$5="ALL"),SUMIFS(MAIN!J:J,MAIN!H:H,D27),SUMIFS(MAIN!J:J,MAIN!H:H,D27,MAIN!E:E,'May 2023 Graduates'!$B$5)),0)</f>
        <v>226</v>
      </c>
      <c r="K27" s="39">
        <f t="shared" si="2"/>
        <v>0.58701298701298699</v>
      </c>
    </row>
    <row r="28" spans="2:11" ht="18">
      <c r="D28" s="32" t="s">
        <v>113</v>
      </c>
      <c r="E28" s="18">
        <f>IFERROR(IF(OR($B$5="",$B$5="ALL"),SUMIFS(MAIN!A:A,MAIN!H:H,D28),SUMIFS(MAIN!A:A,MAIN!H:H,D28,MAIN!E:E,'May 2023 Graduates'!$B$5)),0)</f>
        <v>170</v>
      </c>
      <c r="F28" s="18">
        <f>IFERROR(IF(OR($B$5="",$B$5="ALL"),SUMIFS(MAIN!I:I,MAIN!H:H,D28),SUMIFS(MAIN!I:I,MAIN!H:H,D28,MAIN!E:E,'May 2023 Graduates'!$B$5)),0)</f>
        <v>121</v>
      </c>
      <c r="G28" s="20">
        <f t="shared" si="3"/>
        <v>0.71176470588235297</v>
      </c>
      <c r="H28" s="21">
        <f>IFERROR(IF(OR($B$5="",$B$5="ALL"),SUMIFS(MAIN!K:K,MAIN!H:H,D28),SUMIFS(MAIN!K:K,MAIN!H:H,D28,MAIN!E:E,'May 2023 Graduates'!$B$5)),0)</f>
        <v>14283681</v>
      </c>
      <c r="I28" s="22">
        <f>IFERROR((IF(OR($B$5="",$B$5="ALL"),SUMIFS(MAIN!K:K,MAIN!H:H,D28),SUMIFS(MAIN!K:K,MAIN!H:H,D28,MAIN!E:E,'May 2023 Graduates'!$B$5)))/F28,0)</f>
        <v>118046.95041322314</v>
      </c>
      <c r="J28" s="19">
        <f>IFERROR(IF(OR($B$5="",$B$5="ALL"),SUMIFS(MAIN!J:J,MAIN!H:H,D28),SUMIFS(MAIN!J:J,MAIN!H:H,D28,MAIN!E:E,'May 2023 Graduates'!$B$5)),0)</f>
        <v>49</v>
      </c>
      <c r="K28" s="23">
        <f t="shared" si="2"/>
        <v>0.28823529411764703</v>
      </c>
    </row>
    <row r="29" spans="2:11" ht="18.75" thickBot="1">
      <c r="D29" s="48" t="s">
        <v>112</v>
      </c>
      <c r="E29" s="41">
        <f>IFERROR(IF(OR($B$5="",$B$5="ALL"),SUMIFS(MAIN!A:A,MAIN!H:H,D29),SUMIFS(MAIN!A:A,MAIN!H:H,D29,MAIN!E:E,'May 2023 Graduates'!$B$5)),0)</f>
        <v>157</v>
      </c>
      <c r="F29" s="41">
        <f>IFERROR(IF(OR($B$5="",$B$5="ALL"),SUMIFS(MAIN!I:I,MAIN!H:H,D29),SUMIFS(MAIN!I:I,MAIN!H:H,D29,MAIN!E:E,'May 2023 Graduates'!$B$5)),0)</f>
        <v>78</v>
      </c>
      <c r="G29" s="43">
        <f t="shared" si="3"/>
        <v>0.49681528662420382</v>
      </c>
      <c r="H29" s="44">
        <f>IFERROR(IF(OR($B$5="",$B$5="ALL"),SUMIFS(MAIN!K:K,MAIN!H:H,D29),SUMIFS(MAIN!K:K,MAIN!H:H,D29,MAIN!E:E,'May 2023 Graduates'!$B$5)),0)</f>
        <v>15289005</v>
      </c>
      <c r="I29" s="45">
        <f>IFERROR((IF(OR($B$5="",$B$5="ALL"),SUMIFS(MAIN!K:K,MAIN!H:H,D29),SUMIFS(MAIN!K:K,MAIN!H:H,D29,MAIN!E:E,'May 2023 Graduates'!$B$5)))/F29,0)</f>
        <v>196012.88461538462</v>
      </c>
      <c r="J29" s="42">
        <f>IFERROR(IF(OR($B$5="",$B$5="ALL"),SUMIFS(MAIN!J:J,MAIN!H:H,D29),SUMIFS(MAIN!J:J,MAIN!H:H,D29,MAIN!E:E,'May 2023 Graduates'!$B$5)),0)</f>
        <v>79</v>
      </c>
      <c r="K29" s="46">
        <f t="shared" si="2"/>
        <v>0.50318471337579618</v>
      </c>
    </row>
    <row r="30" spans="2:11" ht="19.5" thickTop="1" thickBot="1">
      <c r="D30" s="24" t="s">
        <v>65</v>
      </c>
      <c r="E30" s="25">
        <f>SUM(E22:E29)</f>
        <v>4046</v>
      </c>
      <c r="F30" s="25">
        <f>SUM(F22:F29)</f>
        <v>2194</v>
      </c>
      <c r="G30" s="27">
        <f t="shared" si="3"/>
        <v>0.54226396440929314</v>
      </c>
      <c r="H30" s="28">
        <f>SUM(H22:H29)</f>
        <v>76373394</v>
      </c>
      <c r="I30" s="29">
        <f>H30/F30</f>
        <v>34810.115770282588</v>
      </c>
      <c r="J30" s="26">
        <f>SUM(J22:J29)</f>
        <v>1852</v>
      </c>
      <c r="K30" s="30">
        <f t="shared" ref="K30" si="4">IFERROR(J30/E30,0)</f>
        <v>0.45773603559070686</v>
      </c>
    </row>
    <row r="32" spans="2:11" ht="15.75" customHeight="1">
      <c r="B32" s="9" t="s">
        <v>118</v>
      </c>
    </row>
    <row r="33" spans="2:2">
      <c r="B33" s="4" t="s">
        <v>119</v>
      </c>
    </row>
  </sheetData>
  <sortState xmlns:xlrd2="http://schemas.microsoft.com/office/spreadsheetml/2017/richdata2" ref="D18:D19">
    <sortCondition descending="1" ref="D18:D19"/>
  </sortState>
  <pageMargins left="0.7" right="0.7" top="0.75" bottom="0.75" header="0.3" footer="0.3"/>
  <pageSetup orientation="portrait" r:id="rId1"/>
  <ignoredErrors>
    <ignoredError sqref="I20 I10 G10 G16 I16 G20 G30 I30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496C3-60B7-46B6-9E7D-725F67DED3CB}">
          <x14:formula1>
            <xm:f>VALIDATION!$I$2:$I$29</xm:f>
          </x14:formula1>
          <xm:sqref>C3 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DD52-0796-4443-B469-D2F562EAABDC}">
  <dimension ref="A1:I29"/>
  <sheetViews>
    <sheetView workbookViewId="0">
      <selection activeCell="B24" sqref="B24"/>
    </sheetView>
  </sheetViews>
  <sheetFormatPr defaultRowHeight="15"/>
  <cols>
    <col min="1" max="1" width="28.85546875" bestFit="1" customWidth="1"/>
    <col min="3" max="3" width="22.42578125" bestFit="1" customWidth="1"/>
    <col min="5" max="5" width="12" bestFit="1" customWidth="1"/>
    <col min="6" max="6" width="12" customWidth="1"/>
    <col min="7" max="7" width="16.140625" bestFit="1" customWidth="1"/>
    <col min="9" max="9" width="33.140625" bestFit="1" customWidth="1"/>
  </cols>
  <sheetData>
    <row r="1" spans="1:9">
      <c r="A1" t="s">
        <v>33</v>
      </c>
      <c r="C1" t="s">
        <v>0</v>
      </c>
      <c r="E1" t="s">
        <v>2</v>
      </c>
      <c r="G1" t="s">
        <v>3</v>
      </c>
      <c r="I1" t="s">
        <v>66</v>
      </c>
    </row>
    <row r="2" spans="1:9">
      <c r="A2" t="s">
        <v>34</v>
      </c>
      <c r="C2" t="s">
        <v>68</v>
      </c>
      <c r="E2" t="s">
        <v>25</v>
      </c>
      <c r="G2" t="s">
        <v>26</v>
      </c>
      <c r="I2" t="s">
        <v>98</v>
      </c>
    </row>
    <row r="3" spans="1:9">
      <c r="A3" t="s">
        <v>35</v>
      </c>
      <c r="C3" t="s">
        <v>67</v>
      </c>
      <c r="E3" t="s">
        <v>30</v>
      </c>
      <c r="G3" t="s">
        <v>28</v>
      </c>
      <c r="I3" t="s">
        <v>80</v>
      </c>
    </row>
    <row r="4" spans="1:9">
      <c r="A4" t="s">
        <v>36</v>
      </c>
      <c r="C4" t="s">
        <v>69</v>
      </c>
      <c r="E4" t="s">
        <v>31</v>
      </c>
      <c r="G4" t="s">
        <v>64</v>
      </c>
      <c r="I4" t="s">
        <v>73</v>
      </c>
    </row>
    <row r="5" spans="1:9">
      <c r="A5" t="s">
        <v>37</v>
      </c>
      <c r="C5" t="s">
        <v>70</v>
      </c>
      <c r="E5" t="s">
        <v>54</v>
      </c>
      <c r="G5" t="s">
        <v>98</v>
      </c>
      <c r="I5" t="s">
        <v>78</v>
      </c>
    </row>
    <row r="6" spans="1:9">
      <c r="A6" t="s">
        <v>38</v>
      </c>
      <c r="C6" t="s">
        <v>98</v>
      </c>
      <c r="E6" t="s">
        <v>98</v>
      </c>
      <c r="I6" t="s">
        <v>72</v>
      </c>
    </row>
    <row r="7" spans="1:9">
      <c r="A7" t="s">
        <v>39</v>
      </c>
      <c r="I7" t="s">
        <v>74</v>
      </c>
    </row>
    <row r="8" spans="1:9">
      <c r="A8" t="s">
        <v>40</v>
      </c>
      <c r="I8" t="s">
        <v>84</v>
      </c>
    </row>
    <row r="9" spans="1:9">
      <c r="A9" t="s">
        <v>41</v>
      </c>
      <c r="I9" t="s">
        <v>77</v>
      </c>
    </row>
    <row r="10" spans="1:9">
      <c r="A10" t="s">
        <v>42</v>
      </c>
      <c r="I10" t="s">
        <v>87</v>
      </c>
    </row>
    <row r="11" spans="1:9">
      <c r="A11" t="s">
        <v>43</v>
      </c>
      <c r="I11" t="s">
        <v>75</v>
      </c>
    </row>
    <row r="12" spans="1:9">
      <c r="A12" t="s">
        <v>44</v>
      </c>
      <c r="I12" t="s">
        <v>71</v>
      </c>
    </row>
    <row r="13" spans="1:9">
      <c r="A13" t="s">
        <v>53</v>
      </c>
      <c r="I13" t="s">
        <v>89</v>
      </c>
    </row>
    <row r="14" spans="1:9">
      <c r="A14" t="s">
        <v>56</v>
      </c>
      <c r="I14" t="s">
        <v>79</v>
      </c>
    </row>
    <row r="15" spans="1:9">
      <c r="A15" t="s">
        <v>45</v>
      </c>
      <c r="I15" t="s">
        <v>76</v>
      </c>
    </row>
    <row r="16" spans="1:9">
      <c r="A16" t="s">
        <v>46</v>
      </c>
      <c r="I16" t="s">
        <v>94</v>
      </c>
    </row>
    <row r="17" spans="1:9">
      <c r="A17" t="s">
        <v>59</v>
      </c>
      <c r="I17" t="s">
        <v>91</v>
      </c>
    </row>
    <row r="18" spans="1:9">
      <c r="A18" t="s">
        <v>61</v>
      </c>
      <c r="I18" t="s">
        <v>85</v>
      </c>
    </row>
    <row r="19" spans="1:9">
      <c r="A19" t="s">
        <v>63</v>
      </c>
      <c r="I19" t="s">
        <v>92</v>
      </c>
    </row>
    <row r="20" spans="1:9">
      <c r="I20" t="s">
        <v>86</v>
      </c>
    </row>
    <row r="21" spans="1:9">
      <c r="I21" t="s">
        <v>82</v>
      </c>
    </row>
    <row r="22" spans="1:9">
      <c r="I22" t="s">
        <v>88</v>
      </c>
    </row>
    <row r="23" spans="1:9">
      <c r="I23" t="s">
        <v>81</v>
      </c>
    </row>
    <row r="24" spans="1:9">
      <c r="I24" t="s">
        <v>96</v>
      </c>
    </row>
    <row r="25" spans="1:9">
      <c r="I25" t="s">
        <v>95</v>
      </c>
    </row>
    <row r="26" spans="1:9">
      <c r="I26" t="s">
        <v>97</v>
      </c>
    </row>
    <row r="27" spans="1:9">
      <c r="I27" t="s">
        <v>90</v>
      </c>
    </row>
    <row r="28" spans="1:9">
      <c r="I28" t="s">
        <v>93</v>
      </c>
    </row>
    <row r="29" spans="1:9">
      <c r="I29" t="s">
        <v>83</v>
      </c>
    </row>
  </sheetData>
  <autoFilter ref="I1:I4047" xr:uid="{A1FADD52-0796-4443-B469-D2F562EAABDC}">
    <sortState xmlns:xlrd2="http://schemas.microsoft.com/office/spreadsheetml/2017/richdata2" ref="I2:I4047">
      <sortCondition ref="I1:I4047"/>
    </sortState>
  </autoFilter>
  <sortState xmlns:xlrd2="http://schemas.microsoft.com/office/spreadsheetml/2017/richdata2" ref="I21:I29">
    <sortCondition ref="I21:I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A1AF-2F7D-48BF-A4A8-B4F8613AA759}">
  <dimension ref="A1:AD4047"/>
  <sheetViews>
    <sheetView workbookViewId="0"/>
  </sheetViews>
  <sheetFormatPr defaultRowHeight="15"/>
  <cols>
    <col min="1" max="1" width="11.42578125" customWidth="1"/>
    <col min="2" max="2" width="22.42578125" bestFit="1" customWidth="1"/>
    <col min="3" max="3" width="23.42578125" bestFit="1" customWidth="1"/>
    <col min="4" max="4" width="28.85546875" bestFit="1" customWidth="1"/>
    <col min="5" max="5" width="28.85546875" customWidth="1"/>
    <col min="6" max="6" width="12" bestFit="1" customWidth="1"/>
    <col min="7" max="7" width="16.140625" bestFit="1" customWidth="1"/>
    <col min="8" max="8" width="27" bestFit="1" customWidth="1"/>
    <col min="9" max="10" width="16.140625" customWidth="1"/>
    <col min="11" max="11" width="22.7109375" style="1" bestFit="1" customWidth="1"/>
    <col min="12" max="12" width="12.7109375" bestFit="1" customWidth="1"/>
    <col min="13" max="13" width="22.42578125" bestFit="1" customWidth="1"/>
    <col min="14" max="14" width="22.7109375" bestFit="1" customWidth="1"/>
    <col min="15" max="15" width="14.85546875" bestFit="1" customWidth="1"/>
    <col min="16" max="16" width="11.28515625" bestFit="1" customWidth="1"/>
    <col min="17" max="19" width="13.42578125" bestFit="1" customWidth="1"/>
    <col min="20" max="20" width="15.140625" bestFit="1" customWidth="1"/>
    <col min="21" max="21" width="15.28515625" bestFit="1" customWidth="1"/>
    <col min="22" max="22" width="12" bestFit="1" customWidth="1"/>
    <col min="23" max="23" width="24" bestFit="1" customWidth="1"/>
    <col min="24" max="24" width="20" bestFit="1" customWidth="1"/>
    <col min="25" max="25" width="10.42578125" bestFit="1" customWidth="1"/>
    <col min="26" max="26" width="13.28515625" bestFit="1" customWidth="1"/>
    <col min="27" max="27" width="15.28515625" bestFit="1" customWidth="1"/>
    <col min="28" max="28" width="12.5703125" bestFit="1" customWidth="1"/>
    <col min="29" max="29" width="15.7109375" bestFit="1" customWidth="1"/>
    <col min="30" max="30" width="11" bestFit="1" customWidth="1"/>
  </cols>
  <sheetData>
    <row r="1" spans="1:30">
      <c r="A1" t="s">
        <v>99</v>
      </c>
      <c r="B1" t="s">
        <v>0</v>
      </c>
      <c r="C1" t="s">
        <v>1</v>
      </c>
      <c r="D1" t="s">
        <v>33</v>
      </c>
      <c r="E1" t="s">
        <v>66</v>
      </c>
      <c r="F1" t="s">
        <v>2</v>
      </c>
      <c r="G1" t="s">
        <v>3</v>
      </c>
      <c r="H1" t="s">
        <v>108</v>
      </c>
      <c r="I1" t="s">
        <v>100</v>
      </c>
      <c r="J1" t="s">
        <v>101</v>
      </c>
      <c r="K1" s="1" t="s">
        <v>16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</row>
    <row r="2" spans="1:30">
      <c r="A2">
        <v>1</v>
      </c>
      <c r="B2" t="s">
        <v>24</v>
      </c>
      <c r="C2">
        <v>86</v>
      </c>
      <c r="D2" t="s">
        <v>34</v>
      </c>
      <c r="E2" t="str">
        <f>B2&amp; "-" &amp; D2</f>
        <v>SWA-Nursing</v>
      </c>
      <c r="F2" t="s">
        <v>25</v>
      </c>
      <c r="G2" t="s">
        <v>26</v>
      </c>
      <c r="H2" t="s">
        <v>109</v>
      </c>
      <c r="I2">
        <f>IF(K2&gt;0,1,0)</f>
        <v>1</v>
      </c>
      <c r="J2">
        <f>IF(K2=0,1,0)</f>
        <v>0</v>
      </c>
      <c r="K2" s="1">
        <v>34237</v>
      </c>
      <c r="L2">
        <v>201908</v>
      </c>
      <c r="N2">
        <v>20230514</v>
      </c>
      <c r="O2" t="s">
        <v>27</v>
      </c>
      <c r="P2">
        <v>2517</v>
      </c>
      <c r="Q2">
        <v>10097</v>
      </c>
      <c r="R2">
        <v>71371</v>
      </c>
      <c r="S2">
        <v>117552</v>
      </c>
      <c r="T2">
        <v>0</v>
      </c>
      <c r="U2">
        <v>163048.76</v>
      </c>
      <c r="V2">
        <v>109885</v>
      </c>
      <c r="W2">
        <v>109885</v>
      </c>
      <c r="X2">
        <v>109885</v>
      </c>
      <c r="Y2">
        <v>66000</v>
      </c>
      <c r="Z2">
        <v>4345</v>
      </c>
      <c r="AB2">
        <v>0</v>
      </c>
      <c r="AC2">
        <v>3.69</v>
      </c>
      <c r="AD2">
        <v>66000</v>
      </c>
    </row>
    <row r="3" spans="1:30">
      <c r="A3">
        <v>1</v>
      </c>
      <c r="B3" t="s">
        <v>24</v>
      </c>
      <c r="C3">
        <v>55</v>
      </c>
      <c r="D3" t="s">
        <v>35</v>
      </c>
      <c r="E3" t="str">
        <f t="shared" ref="E3:E66" si="0">B3&amp; "-" &amp; D3</f>
        <v>SWA-College of Applied Human Sci</v>
      </c>
      <c r="F3" t="s">
        <v>25</v>
      </c>
      <c r="G3" t="s">
        <v>26</v>
      </c>
      <c r="H3" t="s">
        <v>109</v>
      </c>
      <c r="I3">
        <f t="shared" ref="I3:I66" si="1">IF(K3&gt;0,1,0)</f>
        <v>1</v>
      </c>
      <c r="J3">
        <f t="shared" ref="J3:J66" si="2">IF(K3=0,1,0)</f>
        <v>0</v>
      </c>
      <c r="K3" s="1">
        <v>19000</v>
      </c>
      <c r="L3">
        <v>201908</v>
      </c>
      <c r="N3">
        <v>20230514</v>
      </c>
      <c r="O3" t="s">
        <v>27</v>
      </c>
      <c r="P3">
        <v>0</v>
      </c>
      <c r="Q3">
        <v>6011</v>
      </c>
      <c r="R3">
        <v>9968</v>
      </c>
      <c r="S3">
        <v>3596</v>
      </c>
      <c r="T3">
        <v>0</v>
      </c>
      <c r="U3">
        <v>118833</v>
      </c>
      <c r="V3">
        <v>95500</v>
      </c>
      <c r="W3">
        <v>95500</v>
      </c>
      <c r="X3">
        <v>95500</v>
      </c>
      <c r="Y3">
        <v>57700</v>
      </c>
      <c r="Z3">
        <v>6417</v>
      </c>
      <c r="AB3">
        <v>0</v>
      </c>
      <c r="AC3">
        <v>3.87</v>
      </c>
      <c r="AD3">
        <v>50000</v>
      </c>
    </row>
    <row r="4" spans="1:30">
      <c r="A4">
        <v>1</v>
      </c>
      <c r="B4" t="s">
        <v>24</v>
      </c>
      <c r="C4">
        <v>14</v>
      </c>
      <c r="D4" t="s">
        <v>36</v>
      </c>
      <c r="E4" t="str">
        <f t="shared" si="0"/>
        <v>SWA-Arts and Sciences</v>
      </c>
      <c r="F4" t="s">
        <v>25</v>
      </c>
      <c r="G4" t="s">
        <v>26</v>
      </c>
      <c r="H4" t="s">
        <v>109</v>
      </c>
      <c r="I4">
        <f t="shared" si="1"/>
        <v>1</v>
      </c>
      <c r="J4">
        <f t="shared" si="2"/>
        <v>0</v>
      </c>
      <c r="K4" s="1">
        <v>25000</v>
      </c>
      <c r="L4">
        <v>201908</v>
      </c>
      <c r="N4">
        <v>20230514</v>
      </c>
      <c r="O4" t="s">
        <v>27</v>
      </c>
      <c r="P4">
        <v>12782</v>
      </c>
      <c r="Q4">
        <v>35668</v>
      </c>
      <c r="R4">
        <v>17823</v>
      </c>
      <c r="S4">
        <v>34577</v>
      </c>
      <c r="T4">
        <v>0</v>
      </c>
      <c r="U4">
        <v>122490.38</v>
      </c>
      <c r="V4">
        <v>25000</v>
      </c>
      <c r="W4">
        <v>25000</v>
      </c>
      <c r="X4">
        <v>25000</v>
      </c>
      <c r="Y4">
        <v>11000</v>
      </c>
      <c r="Z4">
        <v>0</v>
      </c>
      <c r="AB4">
        <v>2964.73</v>
      </c>
      <c r="AC4">
        <v>2.91</v>
      </c>
      <c r="AD4">
        <v>11000</v>
      </c>
    </row>
    <row r="5" spans="1:30">
      <c r="A5">
        <v>1</v>
      </c>
      <c r="B5" t="s">
        <v>24</v>
      </c>
      <c r="C5">
        <v>25</v>
      </c>
      <c r="D5" t="s">
        <v>37</v>
      </c>
      <c r="E5" t="str">
        <f t="shared" si="0"/>
        <v>SWA-Creative Arts</v>
      </c>
      <c r="F5" t="s">
        <v>25</v>
      </c>
      <c r="G5" t="s">
        <v>28</v>
      </c>
      <c r="H5" t="s">
        <v>110</v>
      </c>
      <c r="I5">
        <f t="shared" si="1"/>
        <v>0</v>
      </c>
      <c r="J5">
        <f t="shared" si="2"/>
        <v>1</v>
      </c>
      <c r="K5" s="1">
        <v>0</v>
      </c>
      <c r="L5">
        <v>201908</v>
      </c>
      <c r="N5">
        <v>20230514</v>
      </c>
      <c r="O5" t="s">
        <v>29</v>
      </c>
      <c r="P5">
        <v>6344</v>
      </c>
      <c r="Q5">
        <v>8568</v>
      </c>
      <c r="R5">
        <v>24660</v>
      </c>
      <c r="S5">
        <v>14419</v>
      </c>
      <c r="T5">
        <v>0</v>
      </c>
      <c r="U5">
        <v>53114.74</v>
      </c>
      <c r="V5">
        <v>0</v>
      </c>
      <c r="W5">
        <v>0</v>
      </c>
      <c r="X5">
        <v>0</v>
      </c>
      <c r="Y5">
        <v>65500</v>
      </c>
      <c r="Z5">
        <v>2124</v>
      </c>
      <c r="AB5">
        <v>0</v>
      </c>
      <c r="AC5">
        <v>3.51</v>
      </c>
      <c r="AD5">
        <v>42000</v>
      </c>
    </row>
    <row r="6" spans="1:30">
      <c r="A6">
        <v>1</v>
      </c>
      <c r="B6" t="s">
        <v>24</v>
      </c>
      <c r="C6">
        <v>83</v>
      </c>
      <c r="D6" t="s">
        <v>38</v>
      </c>
      <c r="E6" t="str">
        <f t="shared" si="0"/>
        <v>SWA-Medicine</v>
      </c>
      <c r="F6" t="s">
        <v>30</v>
      </c>
      <c r="G6" t="s">
        <v>26</v>
      </c>
      <c r="H6" t="s">
        <v>111</v>
      </c>
      <c r="I6">
        <f t="shared" si="1"/>
        <v>0</v>
      </c>
      <c r="J6">
        <f t="shared" si="2"/>
        <v>1</v>
      </c>
      <c r="K6" s="1">
        <v>0</v>
      </c>
      <c r="L6">
        <v>202005</v>
      </c>
      <c r="N6">
        <v>20230514</v>
      </c>
      <c r="O6" t="s">
        <v>27</v>
      </c>
      <c r="S6">
        <v>92182</v>
      </c>
      <c r="T6">
        <v>1</v>
      </c>
      <c r="U6">
        <v>114927</v>
      </c>
      <c r="V6">
        <v>0</v>
      </c>
      <c r="W6">
        <v>0</v>
      </c>
      <c r="X6">
        <v>0</v>
      </c>
      <c r="Y6">
        <v>14000</v>
      </c>
      <c r="Z6">
        <v>0</v>
      </c>
      <c r="AB6">
        <v>0</v>
      </c>
      <c r="AC6">
        <v>3.87</v>
      </c>
      <c r="AD6">
        <v>14000</v>
      </c>
    </row>
    <row r="7" spans="1:30">
      <c r="A7">
        <v>1</v>
      </c>
      <c r="B7" t="s">
        <v>24</v>
      </c>
      <c r="C7">
        <v>49</v>
      </c>
      <c r="D7" t="s">
        <v>39</v>
      </c>
      <c r="E7" t="str">
        <f t="shared" si="0"/>
        <v>SWA-Reed College of Media</v>
      </c>
      <c r="F7" t="s">
        <v>25</v>
      </c>
      <c r="G7" t="s">
        <v>26</v>
      </c>
      <c r="H7" t="s">
        <v>109</v>
      </c>
      <c r="I7">
        <f t="shared" si="1"/>
        <v>1</v>
      </c>
      <c r="J7">
        <f t="shared" si="2"/>
        <v>0</v>
      </c>
      <c r="K7" s="1">
        <v>7500</v>
      </c>
      <c r="L7">
        <v>202108</v>
      </c>
      <c r="N7">
        <v>20230514</v>
      </c>
      <c r="O7" t="s">
        <v>27</v>
      </c>
      <c r="P7">
        <v>34539</v>
      </c>
      <c r="Q7">
        <v>33334</v>
      </c>
      <c r="T7">
        <v>0</v>
      </c>
      <c r="U7">
        <v>54820.66</v>
      </c>
      <c r="V7">
        <v>11800</v>
      </c>
      <c r="W7">
        <v>7500</v>
      </c>
      <c r="X7">
        <v>7500</v>
      </c>
      <c r="Y7">
        <v>16000</v>
      </c>
      <c r="Z7">
        <v>0</v>
      </c>
      <c r="AB7">
        <v>0</v>
      </c>
      <c r="AC7">
        <v>3.18</v>
      </c>
      <c r="AD7">
        <v>16000</v>
      </c>
    </row>
    <row r="8" spans="1:30">
      <c r="A8">
        <v>1</v>
      </c>
      <c r="B8" t="s">
        <v>24</v>
      </c>
      <c r="C8">
        <v>83</v>
      </c>
      <c r="D8" t="s">
        <v>38</v>
      </c>
      <c r="E8" t="str">
        <f t="shared" si="0"/>
        <v>SWA-Medicine</v>
      </c>
      <c r="F8" t="s">
        <v>25</v>
      </c>
      <c r="G8" t="s">
        <v>28</v>
      </c>
      <c r="H8" t="s">
        <v>110</v>
      </c>
      <c r="I8">
        <f t="shared" si="1"/>
        <v>1</v>
      </c>
      <c r="J8">
        <f t="shared" si="2"/>
        <v>0</v>
      </c>
      <c r="K8" s="1">
        <v>26000</v>
      </c>
      <c r="L8">
        <v>201908</v>
      </c>
      <c r="N8">
        <v>20230514</v>
      </c>
      <c r="O8" t="s">
        <v>27</v>
      </c>
      <c r="P8">
        <v>27783</v>
      </c>
      <c r="Q8">
        <v>28067</v>
      </c>
      <c r="R8">
        <v>23655</v>
      </c>
      <c r="S8">
        <v>9793</v>
      </c>
      <c r="T8">
        <v>0</v>
      </c>
      <c r="U8">
        <v>64748.92</v>
      </c>
      <c r="V8">
        <v>26000</v>
      </c>
      <c r="W8">
        <v>26000</v>
      </c>
      <c r="X8">
        <v>26000</v>
      </c>
      <c r="Y8">
        <v>30000</v>
      </c>
      <c r="Z8">
        <v>2400</v>
      </c>
      <c r="AB8">
        <v>0</v>
      </c>
      <c r="AC8">
        <v>3.95</v>
      </c>
      <c r="AD8">
        <v>10000</v>
      </c>
    </row>
    <row r="9" spans="1:30">
      <c r="A9">
        <v>1</v>
      </c>
      <c r="B9" t="s">
        <v>24</v>
      </c>
      <c r="C9">
        <v>30</v>
      </c>
      <c r="D9" t="s">
        <v>40</v>
      </c>
      <c r="E9" t="str">
        <f t="shared" si="0"/>
        <v>SWA-Engineering Mineral Resources</v>
      </c>
      <c r="F9" t="s">
        <v>25</v>
      </c>
      <c r="G9" t="s">
        <v>26</v>
      </c>
      <c r="H9" t="s">
        <v>109</v>
      </c>
      <c r="I9">
        <f t="shared" si="1"/>
        <v>1</v>
      </c>
      <c r="J9">
        <f t="shared" si="2"/>
        <v>0</v>
      </c>
      <c r="K9" s="1">
        <v>31000</v>
      </c>
      <c r="L9">
        <v>201808</v>
      </c>
      <c r="N9">
        <v>20230514</v>
      </c>
      <c r="O9" t="s">
        <v>27</v>
      </c>
      <c r="P9">
        <v>0</v>
      </c>
      <c r="Q9">
        <v>84864</v>
      </c>
      <c r="R9">
        <v>39410</v>
      </c>
      <c r="S9">
        <v>49691</v>
      </c>
      <c r="T9">
        <v>0</v>
      </c>
      <c r="U9">
        <v>161113.38</v>
      </c>
      <c r="V9">
        <v>31000</v>
      </c>
      <c r="W9">
        <v>31000</v>
      </c>
      <c r="X9">
        <v>31000</v>
      </c>
      <c r="Y9">
        <v>52049.57</v>
      </c>
      <c r="Z9">
        <v>0</v>
      </c>
      <c r="AB9">
        <v>1354.5</v>
      </c>
      <c r="AC9">
        <v>3.41</v>
      </c>
      <c r="AD9">
        <v>52000</v>
      </c>
    </row>
    <row r="10" spans="1:30">
      <c r="A10">
        <v>1</v>
      </c>
      <c r="B10" t="s">
        <v>24</v>
      </c>
      <c r="C10">
        <v>14</v>
      </c>
      <c r="D10" t="s">
        <v>36</v>
      </c>
      <c r="E10" t="str">
        <f t="shared" si="0"/>
        <v>SWA-Arts and Sciences</v>
      </c>
      <c r="F10" t="s">
        <v>31</v>
      </c>
      <c r="G10" t="s">
        <v>26</v>
      </c>
      <c r="H10" t="s">
        <v>112</v>
      </c>
      <c r="I10">
        <f t="shared" si="1"/>
        <v>0</v>
      </c>
      <c r="J10">
        <f t="shared" si="2"/>
        <v>1</v>
      </c>
      <c r="K10" s="1">
        <v>0</v>
      </c>
      <c r="L10">
        <v>201908</v>
      </c>
      <c r="N10">
        <v>20230514</v>
      </c>
      <c r="O10" t="s">
        <v>27</v>
      </c>
      <c r="T10">
        <v>0</v>
      </c>
      <c r="U10">
        <v>131942</v>
      </c>
      <c r="V10">
        <v>0</v>
      </c>
      <c r="W10">
        <v>0</v>
      </c>
      <c r="X10">
        <v>0</v>
      </c>
      <c r="Y10">
        <v>0</v>
      </c>
      <c r="Z10">
        <v>0</v>
      </c>
      <c r="AA10">
        <v>119055</v>
      </c>
      <c r="AB10">
        <v>0</v>
      </c>
      <c r="AC10">
        <v>3.68</v>
      </c>
      <c r="AD10">
        <v>0</v>
      </c>
    </row>
    <row r="11" spans="1:30">
      <c r="A11">
        <v>1</v>
      </c>
      <c r="B11" t="s">
        <v>24</v>
      </c>
      <c r="C11">
        <v>55</v>
      </c>
      <c r="D11" t="s">
        <v>35</v>
      </c>
      <c r="E11" t="str">
        <f t="shared" si="0"/>
        <v>SWA-College of Applied Human Sci</v>
      </c>
      <c r="F11" t="s">
        <v>25</v>
      </c>
      <c r="G11" t="s">
        <v>28</v>
      </c>
      <c r="H11" t="s">
        <v>110</v>
      </c>
      <c r="I11">
        <f t="shared" si="1"/>
        <v>1</v>
      </c>
      <c r="J11">
        <f t="shared" si="2"/>
        <v>0</v>
      </c>
      <c r="K11" s="1">
        <v>28250</v>
      </c>
      <c r="L11">
        <v>201901</v>
      </c>
      <c r="N11">
        <v>20230514</v>
      </c>
      <c r="O11" t="s">
        <v>27</v>
      </c>
      <c r="P11">
        <v>32615</v>
      </c>
      <c r="Q11">
        <v>30319</v>
      </c>
      <c r="R11">
        <v>16759</v>
      </c>
      <c r="S11">
        <v>8844</v>
      </c>
      <c r="T11">
        <v>0</v>
      </c>
      <c r="U11">
        <v>45495</v>
      </c>
      <c r="V11">
        <v>97327</v>
      </c>
      <c r="W11">
        <v>28250</v>
      </c>
      <c r="X11">
        <v>28250</v>
      </c>
      <c r="Y11">
        <v>1000</v>
      </c>
      <c r="Z11">
        <v>3550</v>
      </c>
      <c r="AB11">
        <v>0</v>
      </c>
      <c r="AC11">
        <v>2.89</v>
      </c>
      <c r="AD11">
        <v>0</v>
      </c>
    </row>
    <row r="12" spans="1:30">
      <c r="A12">
        <v>1</v>
      </c>
      <c r="B12" t="s">
        <v>24</v>
      </c>
      <c r="C12">
        <v>21</v>
      </c>
      <c r="D12" t="s">
        <v>41</v>
      </c>
      <c r="E12" t="str">
        <f t="shared" si="0"/>
        <v>SWA-Business and Economics</v>
      </c>
      <c r="F12" t="s">
        <v>25</v>
      </c>
      <c r="G12" t="s">
        <v>28</v>
      </c>
      <c r="H12" t="s">
        <v>110</v>
      </c>
      <c r="I12">
        <f t="shared" si="1"/>
        <v>1</v>
      </c>
      <c r="J12">
        <f t="shared" si="2"/>
        <v>0</v>
      </c>
      <c r="K12" s="1">
        <v>25000</v>
      </c>
      <c r="L12">
        <v>201908</v>
      </c>
      <c r="N12">
        <v>20230514</v>
      </c>
      <c r="O12" t="s">
        <v>27</v>
      </c>
      <c r="P12">
        <v>76623</v>
      </c>
      <c r="Q12">
        <v>33238</v>
      </c>
      <c r="R12">
        <v>39218</v>
      </c>
      <c r="S12">
        <v>19959</v>
      </c>
      <c r="T12">
        <v>0</v>
      </c>
      <c r="U12">
        <v>50549.03</v>
      </c>
      <c r="V12">
        <v>25000</v>
      </c>
      <c r="W12">
        <v>25000</v>
      </c>
      <c r="X12">
        <v>25000</v>
      </c>
      <c r="Y12">
        <v>42455</v>
      </c>
      <c r="Z12">
        <v>0</v>
      </c>
      <c r="AA12">
        <v>4505</v>
      </c>
      <c r="AB12">
        <v>0</v>
      </c>
      <c r="AC12">
        <v>3.88</v>
      </c>
      <c r="AD12">
        <v>18700</v>
      </c>
    </row>
    <row r="13" spans="1:30">
      <c r="A13">
        <v>1</v>
      </c>
      <c r="B13" t="s">
        <v>24</v>
      </c>
      <c r="C13">
        <v>21</v>
      </c>
      <c r="D13" t="s">
        <v>41</v>
      </c>
      <c r="E13" t="str">
        <f t="shared" si="0"/>
        <v>SWA-Business and Economics</v>
      </c>
      <c r="F13" t="s">
        <v>25</v>
      </c>
      <c r="G13" t="s">
        <v>26</v>
      </c>
      <c r="H13" t="s">
        <v>109</v>
      </c>
      <c r="I13">
        <f t="shared" si="1"/>
        <v>1</v>
      </c>
      <c r="J13">
        <f t="shared" si="2"/>
        <v>0</v>
      </c>
      <c r="K13" s="1">
        <v>15000</v>
      </c>
      <c r="L13">
        <v>201908</v>
      </c>
      <c r="N13">
        <v>20230514</v>
      </c>
      <c r="O13" t="s">
        <v>27</v>
      </c>
      <c r="P13">
        <v>21230</v>
      </c>
      <c r="Q13">
        <v>25712</v>
      </c>
      <c r="R13">
        <v>38213</v>
      </c>
      <c r="S13">
        <v>30634</v>
      </c>
      <c r="T13">
        <v>0</v>
      </c>
      <c r="U13">
        <v>118336.66</v>
      </c>
      <c r="V13">
        <v>40773</v>
      </c>
      <c r="W13">
        <v>40773</v>
      </c>
      <c r="X13">
        <v>40773</v>
      </c>
      <c r="Y13">
        <v>38000</v>
      </c>
      <c r="Z13">
        <v>0</v>
      </c>
      <c r="AB13">
        <v>0</v>
      </c>
      <c r="AC13">
        <v>3.33</v>
      </c>
      <c r="AD13">
        <v>38000</v>
      </c>
    </row>
    <row r="14" spans="1:30">
      <c r="A14">
        <v>1</v>
      </c>
      <c r="B14" t="s">
        <v>24</v>
      </c>
      <c r="C14">
        <v>21</v>
      </c>
      <c r="D14" t="s">
        <v>41</v>
      </c>
      <c r="E14" t="str">
        <f t="shared" si="0"/>
        <v>SWA-Business and Economics</v>
      </c>
      <c r="F14" t="s">
        <v>25</v>
      </c>
      <c r="G14" t="s">
        <v>26</v>
      </c>
      <c r="H14" t="s">
        <v>109</v>
      </c>
      <c r="I14">
        <f t="shared" si="1"/>
        <v>0</v>
      </c>
      <c r="J14">
        <f t="shared" si="2"/>
        <v>1</v>
      </c>
      <c r="K14" s="1">
        <v>0</v>
      </c>
      <c r="L14">
        <v>202208</v>
      </c>
      <c r="N14">
        <v>20230514</v>
      </c>
      <c r="O14" t="s">
        <v>27</v>
      </c>
      <c r="T14">
        <v>0</v>
      </c>
      <c r="U14">
        <v>29456</v>
      </c>
      <c r="V14">
        <v>0</v>
      </c>
      <c r="W14">
        <v>0</v>
      </c>
      <c r="X14">
        <v>0</v>
      </c>
      <c r="Y14">
        <v>0</v>
      </c>
      <c r="Z14">
        <v>0</v>
      </c>
      <c r="AB14">
        <v>0</v>
      </c>
      <c r="AC14">
        <v>4</v>
      </c>
      <c r="AD14">
        <v>0</v>
      </c>
    </row>
    <row r="15" spans="1:30">
      <c r="A15">
        <v>1</v>
      </c>
      <c r="B15" t="s">
        <v>24</v>
      </c>
      <c r="C15">
        <v>30</v>
      </c>
      <c r="D15" t="s">
        <v>40</v>
      </c>
      <c r="E15" t="str">
        <f t="shared" si="0"/>
        <v>SWA-Engineering Mineral Resources</v>
      </c>
      <c r="F15" t="s">
        <v>25</v>
      </c>
      <c r="G15" t="s">
        <v>26</v>
      </c>
      <c r="H15" t="s">
        <v>109</v>
      </c>
      <c r="I15">
        <f t="shared" si="1"/>
        <v>0</v>
      </c>
      <c r="J15">
        <f t="shared" si="2"/>
        <v>1</v>
      </c>
      <c r="K15" s="1">
        <v>0</v>
      </c>
      <c r="L15">
        <v>201901</v>
      </c>
      <c r="N15">
        <v>20230514</v>
      </c>
      <c r="O15" t="s">
        <v>27</v>
      </c>
      <c r="T15">
        <v>0</v>
      </c>
      <c r="U15">
        <v>163745</v>
      </c>
      <c r="V15">
        <v>0</v>
      </c>
      <c r="W15">
        <v>0</v>
      </c>
      <c r="X15">
        <v>0</v>
      </c>
      <c r="Y15">
        <v>3500</v>
      </c>
      <c r="Z15">
        <v>0</v>
      </c>
      <c r="AB15">
        <v>0</v>
      </c>
      <c r="AC15">
        <v>3.69</v>
      </c>
      <c r="AD15">
        <v>3500</v>
      </c>
    </row>
    <row r="16" spans="1:30">
      <c r="A16">
        <v>1</v>
      </c>
      <c r="B16" t="s">
        <v>24</v>
      </c>
      <c r="C16">
        <v>21</v>
      </c>
      <c r="D16" t="s">
        <v>41</v>
      </c>
      <c r="E16" t="str">
        <f t="shared" si="0"/>
        <v>SWA-Business and Economics</v>
      </c>
      <c r="F16" t="s">
        <v>25</v>
      </c>
      <c r="G16" t="s">
        <v>26</v>
      </c>
      <c r="H16" t="s">
        <v>109</v>
      </c>
      <c r="I16">
        <f t="shared" si="1"/>
        <v>0</v>
      </c>
      <c r="J16">
        <f t="shared" si="2"/>
        <v>1</v>
      </c>
      <c r="K16" s="1">
        <v>0</v>
      </c>
      <c r="L16">
        <v>201901</v>
      </c>
      <c r="N16">
        <v>20230514</v>
      </c>
      <c r="O16" t="s">
        <v>27</v>
      </c>
      <c r="T16">
        <v>0</v>
      </c>
      <c r="U16">
        <v>133740</v>
      </c>
      <c r="V16">
        <v>0</v>
      </c>
      <c r="W16">
        <v>0</v>
      </c>
      <c r="X16">
        <v>0</v>
      </c>
      <c r="Y16">
        <v>500</v>
      </c>
      <c r="Z16">
        <v>0</v>
      </c>
      <c r="AB16">
        <v>0</v>
      </c>
      <c r="AC16">
        <v>3.6</v>
      </c>
      <c r="AD16">
        <v>500</v>
      </c>
    </row>
    <row r="17" spans="1:30">
      <c r="A17">
        <v>1</v>
      </c>
      <c r="B17" t="s">
        <v>24</v>
      </c>
      <c r="C17">
        <v>30</v>
      </c>
      <c r="D17" t="s">
        <v>40</v>
      </c>
      <c r="E17" t="str">
        <f t="shared" si="0"/>
        <v>SWA-Engineering Mineral Resources</v>
      </c>
      <c r="F17" t="s">
        <v>30</v>
      </c>
      <c r="G17" t="s">
        <v>26</v>
      </c>
      <c r="H17" t="s">
        <v>111</v>
      </c>
      <c r="I17">
        <f t="shared" si="1"/>
        <v>1</v>
      </c>
      <c r="J17">
        <f t="shared" si="2"/>
        <v>0</v>
      </c>
      <c r="K17" s="1">
        <v>26132</v>
      </c>
      <c r="L17">
        <v>202105</v>
      </c>
      <c r="N17">
        <v>20230514</v>
      </c>
      <c r="O17" t="s">
        <v>27</v>
      </c>
      <c r="P17">
        <v>0</v>
      </c>
      <c r="Q17">
        <v>5503</v>
      </c>
      <c r="R17">
        <v>86844</v>
      </c>
      <c r="S17">
        <v>75135</v>
      </c>
      <c r="T17">
        <v>0</v>
      </c>
      <c r="U17">
        <v>51880</v>
      </c>
      <c r="V17">
        <v>26132</v>
      </c>
      <c r="W17">
        <v>26132</v>
      </c>
      <c r="X17">
        <v>26132</v>
      </c>
      <c r="Y17">
        <v>750</v>
      </c>
      <c r="Z17">
        <v>0</v>
      </c>
      <c r="AA17">
        <v>45501</v>
      </c>
      <c r="AB17">
        <v>0</v>
      </c>
      <c r="AC17">
        <v>3.25</v>
      </c>
      <c r="AD17">
        <v>750</v>
      </c>
    </row>
    <row r="18" spans="1:30">
      <c r="A18">
        <v>1</v>
      </c>
      <c r="B18" t="s">
        <v>24</v>
      </c>
      <c r="C18">
        <v>83</v>
      </c>
      <c r="D18" t="s">
        <v>38</v>
      </c>
      <c r="E18" t="str">
        <f t="shared" si="0"/>
        <v>SWA-Medicine</v>
      </c>
      <c r="F18" t="s">
        <v>31</v>
      </c>
      <c r="G18" t="s">
        <v>28</v>
      </c>
      <c r="H18" t="s">
        <v>113</v>
      </c>
      <c r="I18">
        <f t="shared" si="1"/>
        <v>1</v>
      </c>
      <c r="J18">
        <f t="shared" si="2"/>
        <v>0</v>
      </c>
      <c r="K18" s="1">
        <v>62238</v>
      </c>
      <c r="L18">
        <v>201808</v>
      </c>
      <c r="N18">
        <v>20230514</v>
      </c>
      <c r="O18" t="s">
        <v>29</v>
      </c>
      <c r="P18">
        <v>0</v>
      </c>
      <c r="Q18">
        <v>0</v>
      </c>
      <c r="S18">
        <v>4980</v>
      </c>
      <c r="T18">
        <v>0</v>
      </c>
      <c r="U18">
        <v>138712</v>
      </c>
      <c r="V18">
        <v>82238</v>
      </c>
      <c r="W18">
        <v>82238</v>
      </c>
      <c r="X18">
        <v>62238</v>
      </c>
      <c r="Y18">
        <v>20000</v>
      </c>
      <c r="Z18">
        <v>0</v>
      </c>
      <c r="AB18">
        <v>0</v>
      </c>
      <c r="AC18">
        <v>0</v>
      </c>
      <c r="AD18">
        <v>20000</v>
      </c>
    </row>
    <row r="19" spans="1:30">
      <c r="A19">
        <v>1</v>
      </c>
      <c r="B19" t="s">
        <v>24</v>
      </c>
      <c r="C19">
        <v>14</v>
      </c>
      <c r="D19" t="s">
        <v>36</v>
      </c>
      <c r="E19" t="str">
        <f t="shared" si="0"/>
        <v>SWA-Arts and Sciences</v>
      </c>
      <c r="F19" t="s">
        <v>25</v>
      </c>
      <c r="G19" t="s">
        <v>28</v>
      </c>
      <c r="H19" t="s">
        <v>110</v>
      </c>
      <c r="I19">
        <f t="shared" si="1"/>
        <v>1</v>
      </c>
      <c r="J19">
        <f t="shared" si="2"/>
        <v>0</v>
      </c>
      <c r="K19" s="1">
        <v>5233</v>
      </c>
      <c r="L19">
        <v>201908</v>
      </c>
      <c r="N19">
        <v>20230514</v>
      </c>
      <c r="O19" t="s">
        <v>29</v>
      </c>
      <c r="P19">
        <v>19992</v>
      </c>
      <c r="Q19">
        <v>20100</v>
      </c>
      <c r="R19">
        <v>12854</v>
      </c>
      <c r="S19">
        <v>14109</v>
      </c>
      <c r="T19">
        <v>0</v>
      </c>
      <c r="U19">
        <v>48189.24</v>
      </c>
      <c r="V19">
        <v>5233</v>
      </c>
      <c r="W19">
        <v>5233</v>
      </c>
      <c r="X19">
        <v>5233</v>
      </c>
      <c r="Y19">
        <v>33096</v>
      </c>
      <c r="Z19">
        <v>0</v>
      </c>
      <c r="AB19">
        <v>0</v>
      </c>
      <c r="AC19">
        <v>3.4</v>
      </c>
      <c r="AD19">
        <v>14000</v>
      </c>
    </row>
    <row r="20" spans="1:30">
      <c r="A20">
        <v>1</v>
      </c>
      <c r="B20" t="s">
        <v>24</v>
      </c>
      <c r="C20">
        <v>21</v>
      </c>
      <c r="D20" t="s">
        <v>41</v>
      </c>
      <c r="E20" t="str">
        <f t="shared" si="0"/>
        <v>SWA-Business and Economics</v>
      </c>
      <c r="F20" t="s">
        <v>25</v>
      </c>
      <c r="G20" t="s">
        <v>26</v>
      </c>
      <c r="H20" t="s">
        <v>109</v>
      </c>
      <c r="I20">
        <f t="shared" si="1"/>
        <v>1</v>
      </c>
      <c r="J20">
        <f t="shared" si="2"/>
        <v>0</v>
      </c>
      <c r="K20" s="1">
        <v>25000</v>
      </c>
      <c r="L20">
        <v>201908</v>
      </c>
      <c r="N20">
        <v>20230514</v>
      </c>
      <c r="O20" t="s">
        <v>27</v>
      </c>
      <c r="P20">
        <v>999999</v>
      </c>
      <c r="Q20">
        <v>712169</v>
      </c>
      <c r="R20">
        <v>276007</v>
      </c>
      <c r="S20">
        <v>75236</v>
      </c>
      <c r="T20">
        <v>0</v>
      </c>
      <c r="U20">
        <v>119044.02</v>
      </c>
      <c r="V20">
        <v>119640</v>
      </c>
      <c r="W20">
        <v>25000</v>
      </c>
      <c r="X20">
        <v>25000</v>
      </c>
      <c r="Y20">
        <v>50972</v>
      </c>
      <c r="Z20">
        <v>0</v>
      </c>
      <c r="AB20">
        <v>0</v>
      </c>
      <c r="AC20">
        <v>3.97</v>
      </c>
      <c r="AD20">
        <v>50972</v>
      </c>
    </row>
    <row r="21" spans="1:30">
      <c r="A21">
        <v>1</v>
      </c>
      <c r="B21" t="s">
        <v>24</v>
      </c>
      <c r="C21">
        <v>30</v>
      </c>
      <c r="D21" t="s">
        <v>40</v>
      </c>
      <c r="E21" t="str">
        <f t="shared" si="0"/>
        <v>SWA-Engineering Mineral Resources</v>
      </c>
      <c r="F21" t="s">
        <v>25</v>
      </c>
      <c r="G21" t="s">
        <v>26</v>
      </c>
      <c r="H21" t="s">
        <v>109</v>
      </c>
      <c r="I21">
        <f t="shared" si="1"/>
        <v>0</v>
      </c>
      <c r="J21">
        <f t="shared" si="2"/>
        <v>1</v>
      </c>
      <c r="K21" s="1">
        <v>0</v>
      </c>
      <c r="L21">
        <v>201908</v>
      </c>
      <c r="N21">
        <v>20230514</v>
      </c>
      <c r="O21" t="s">
        <v>27</v>
      </c>
      <c r="P21">
        <v>44616</v>
      </c>
      <c r="Q21">
        <v>39521</v>
      </c>
      <c r="R21">
        <v>22701</v>
      </c>
      <c r="S21">
        <v>19551</v>
      </c>
      <c r="T21">
        <v>0</v>
      </c>
      <c r="U21">
        <v>122729.69</v>
      </c>
      <c r="V21">
        <v>0</v>
      </c>
      <c r="W21">
        <v>0</v>
      </c>
      <c r="X21">
        <v>0</v>
      </c>
      <c r="Y21">
        <v>91500</v>
      </c>
      <c r="Z21">
        <v>0</v>
      </c>
      <c r="AB21">
        <v>0</v>
      </c>
      <c r="AC21">
        <v>3.87</v>
      </c>
      <c r="AD21">
        <v>91500</v>
      </c>
    </row>
    <row r="22" spans="1:30">
      <c r="A22">
        <v>1</v>
      </c>
      <c r="B22" t="s">
        <v>24</v>
      </c>
      <c r="C22">
        <v>83</v>
      </c>
      <c r="D22" t="s">
        <v>38</v>
      </c>
      <c r="E22" t="str">
        <f t="shared" si="0"/>
        <v>SWA-Medicine</v>
      </c>
      <c r="F22" t="s">
        <v>31</v>
      </c>
      <c r="G22" t="s">
        <v>28</v>
      </c>
      <c r="H22" t="s">
        <v>113</v>
      </c>
      <c r="I22">
        <f t="shared" si="1"/>
        <v>1</v>
      </c>
      <c r="J22">
        <f t="shared" si="2"/>
        <v>0</v>
      </c>
      <c r="K22" s="1">
        <v>87475</v>
      </c>
      <c r="L22">
        <v>202005</v>
      </c>
      <c r="N22">
        <v>20230514</v>
      </c>
      <c r="O22" t="s">
        <v>29</v>
      </c>
      <c r="P22">
        <v>0</v>
      </c>
      <c r="Q22">
        <v>0</v>
      </c>
      <c r="R22">
        <v>0</v>
      </c>
      <c r="S22">
        <v>0</v>
      </c>
      <c r="T22">
        <v>0</v>
      </c>
      <c r="U22">
        <v>66445</v>
      </c>
      <c r="V22">
        <v>87475</v>
      </c>
      <c r="W22">
        <v>87475</v>
      </c>
      <c r="X22">
        <v>87475</v>
      </c>
      <c r="Y22">
        <v>0</v>
      </c>
      <c r="Z22">
        <v>0</v>
      </c>
      <c r="AB22">
        <v>0</v>
      </c>
      <c r="AC22">
        <v>3.7</v>
      </c>
      <c r="AD22">
        <v>0</v>
      </c>
    </row>
    <row r="23" spans="1:30">
      <c r="A23">
        <v>1</v>
      </c>
      <c r="B23" t="s">
        <v>24</v>
      </c>
      <c r="C23">
        <v>14</v>
      </c>
      <c r="D23" t="s">
        <v>36</v>
      </c>
      <c r="E23" t="str">
        <f t="shared" si="0"/>
        <v>SWA-Arts and Sciences</v>
      </c>
      <c r="F23" t="s">
        <v>25</v>
      </c>
      <c r="G23" t="s">
        <v>28</v>
      </c>
      <c r="H23" t="s">
        <v>110</v>
      </c>
      <c r="I23">
        <f t="shared" si="1"/>
        <v>1</v>
      </c>
      <c r="J23">
        <f t="shared" si="2"/>
        <v>0</v>
      </c>
      <c r="K23" s="1">
        <v>25000</v>
      </c>
      <c r="L23">
        <v>201908</v>
      </c>
      <c r="N23">
        <v>20230514</v>
      </c>
      <c r="O23" t="s">
        <v>27</v>
      </c>
      <c r="P23">
        <v>4923</v>
      </c>
      <c r="Q23">
        <v>2769</v>
      </c>
      <c r="R23">
        <v>3707</v>
      </c>
      <c r="S23">
        <v>1652</v>
      </c>
      <c r="T23">
        <v>0</v>
      </c>
      <c r="U23">
        <v>49038.49</v>
      </c>
      <c r="V23">
        <v>29500</v>
      </c>
      <c r="W23">
        <v>29500</v>
      </c>
      <c r="X23">
        <v>29500</v>
      </c>
      <c r="Y23">
        <v>12000</v>
      </c>
      <c r="Z23">
        <v>12830</v>
      </c>
      <c r="AB23">
        <v>8259.15</v>
      </c>
      <c r="AC23">
        <v>3.42</v>
      </c>
      <c r="AD23">
        <v>12000</v>
      </c>
    </row>
    <row r="24" spans="1:30">
      <c r="A24">
        <v>1</v>
      </c>
      <c r="B24" t="s">
        <v>24</v>
      </c>
      <c r="C24">
        <v>84</v>
      </c>
      <c r="D24" t="s">
        <v>42</v>
      </c>
      <c r="E24" t="str">
        <f t="shared" si="0"/>
        <v>SWA-Public Health</v>
      </c>
      <c r="F24" t="s">
        <v>25</v>
      </c>
      <c r="G24" t="s">
        <v>26</v>
      </c>
      <c r="H24" t="s">
        <v>109</v>
      </c>
      <c r="I24">
        <f t="shared" si="1"/>
        <v>1</v>
      </c>
      <c r="J24">
        <f t="shared" si="2"/>
        <v>0</v>
      </c>
      <c r="K24" s="1">
        <v>14018</v>
      </c>
      <c r="L24">
        <v>201908</v>
      </c>
      <c r="N24">
        <v>20230514</v>
      </c>
      <c r="O24" t="s">
        <v>27</v>
      </c>
      <c r="P24">
        <v>52558</v>
      </c>
      <c r="Q24">
        <v>36692</v>
      </c>
      <c r="R24">
        <v>37442</v>
      </c>
      <c r="S24">
        <v>41506</v>
      </c>
      <c r="T24">
        <v>0</v>
      </c>
      <c r="U24">
        <v>98588.01</v>
      </c>
      <c r="V24">
        <v>128692</v>
      </c>
      <c r="W24">
        <v>14018</v>
      </c>
      <c r="X24">
        <v>14018</v>
      </c>
      <c r="Y24">
        <v>1575</v>
      </c>
      <c r="Z24">
        <v>0</v>
      </c>
      <c r="AB24">
        <v>0</v>
      </c>
      <c r="AC24">
        <v>3.23</v>
      </c>
      <c r="AD24">
        <v>1500</v>
      </c>
    </row>
    <row r="25" spans="1:30">
      <c r="A25">
        <v>1</v>
      </c>
      <c r="B25" t="s">
        <v>24</v>
      </c>
      <c r="C25">
        <v>21</v>
      </c>
      <c r="D25" t="s">
        <v>41</v>
      </c>
      <c r="E25" t="str">
        <f t="shared" si="0"/>
        <v>SWA-Business and Economics</v>
      </c>
      <c r="F25" t="s">
        <v>25</v>
      </c>
      <c r="G25" t="s">
        <v>28</v>
      </c>
      <c r="H25" t="s">
        <v>110</v>
      </c>
      <c r="I25">
        <f t="shared" si="1"/>
        <v>1</v>
      </c>
      <c r="J25">
        <f t="shared" si="2"/>
        <v>0</v>
      </c>
      <c r="K25" s="1">
        <v>7000</v>
      </c>
      <c r="L25">
        <v>202108</v>
      </c>
      <c r="N25">
        <v>20230514</v>
      </c>
      <c r="O25" t="s">
        <v>27</v>
      </c>
      <c r="P25">
        <v>1800</v>
      </c>
      <c r="Q25">
        <v>0</v>
      </c>
      <c r="R25">
        <v>744</v>
      </c>
      <c r="S25">
        <v>138</v>
      </c>
      <c r="T25">
        <v>0</v>
      </c>
      <c r="U25">
        <v>21195</v>
      </c>
      <c r="V25">
        <v>7000</v>
      </c>
      <c r="W25">
        <v>7000</v>
      </c>
      <c r="X25">
        <v>7000</v>
      </c>
      <c r="Y25">
        <v>4000</v>
      </c>
      <c r="Z25">
        <v>18840</v>
      </c>
      <c r="AB25">
        <v>4746</v>
      </c>
      <c r="AC25">
        <v>3.6</v>
      </c>
      <c r="AD25">
        <v>0</v>
      </c>
    </row>
    <row r="26" spans="1:30">
      <c r="A26">
        <v>1</v>
      </c>
      <c r="B26" t="s">
        <v>24</v>
      </c>
      <c r="C26">
        <v>49</v>
      </c>
      <c r="D26" t="s">
        <v>39</v>
      </c>
      <c r="E26" t="str">
        <f t="shared" si="0"/>
        <v>SWA-Reed College of Media</v>
      </c>
      <c r="F26" t="s">
        <v>25</v>
      </c>
      <c r="G26" t="s">
        <v>28</v>
      </c>
      <c r="H26" t="s">
        <v>110</v>
      </c>
      <c r="I26">
        <f t="shared" si="1"/>
        <v>1</v>
      </c>
      <c r="J26">
        <f t="shared" si="2"/>
        <v>0</v>
      </c>
      <c r="K26" s="1">
        <v>5500</v>
      </c>
      <c r="L26">
        <v>201908</v>
      </c>
      <c r="N26">
        <v>20230514</v>
      </c>
      <c r="O26" t="s">
        <v>27</v>
      </c>
      <c r="P26">
        <v>34048</v>
      </c>
      <c r="Q26">
        <v>23070</v>
      </c>
      <c r="R26">
        <v>23928</v>
      </c>
      <c r="S26">
        <v>26035</v>
      </c>
      <c r="T26">
        <v>0</v>
      </c>
      <c r="U26">
        <v>48343.71</v>
      </c>
      <c r="V26">
        <v>5500</v>
      </c>
      <c r="W26">
        <v>5500</v>
      </c>
      <c r="X26">
        <v>5500</v>
      </c>
      <c r="Y26">
        <v>41096</v>
      </c>
      <c r="Z26">
        <v>0</v>
      </c>
      <c r="AB26">
        <v>0</v>
      </c>
      <c r="AC26">
        <v>4</v>
      </c>
      <c r="AD26">
        <v>22000</v>
      </c>
    </row>
    <row r="27" spans="1:30">
      <c r="A27">
        <v>1</v>
      </c>
      <c r="B27" t="s">
        <v>24</v>
      </c>
      <c r="C27">
        <v>7</v>
      </c>
      <c r="D27" t="s">
        <v>43</v>
      </c>
      <c r="E27" t="str">
        <f t="shared" si="0"/>
        <v>SWA-Agriculture Natural Res &amp; Dsg</v>
      </c>
      <c r="F27" t="s">
        <v>25</v>
      </c>
      <c r="G27" t="s">
        <v>26</v>
      </c>
      <c r="H27" t="s">
        <v>109</v>
      </c>
      <c r="I27">
        <f t="shared" si="1"/>
        <v>1</v>
      </c>
      <c r="J27">
        <f t="shared" si="2"/>
        <v>0</v>
      </c>
      <c r="K27" s="1">
        <v>26000</v>
      </c>
      <c r="L27">
        <v>201908</v>
      </c>
      <c r="N27">
        <v>20230514</v>
      </c>
      <c r="O27" t="s">
        <v>27</v>
      </c>
      <c r="P27">
        <v>12835</v>
      </c>
      <c r="Q27">
        <v>10879</v>
      </c>
      <c r="R27">
        <v>10448</v>
      </c>
      <c r="S27">
        <v>14292</v>
      </c>
      <c r="T27">
        <v>0</v>
      </c>
      <c r="U27">
        <v>54898.64</v>
      </c>
      <c r="V27">
        <v>41000</v>
      </c>
      <c r="W27">
        <v>26000</v>
      </c>
      <c r="X27">
        <v>26000</v>
      </c>
      <c r="Y27">
        <v>3000</v>
      </c>
      <c r="Z27">
        <v>0</v>
      </c>
      <c r="AB27">
        <v>0</v>
      </c>
      <c r="AC27">
        <v>3.44</v>
      </c>
      <c r="AD27">
        <v>3000</v>
      </c>
    </row>
    <row r="28" spans="1:30">
      <c r="A28">
        <v>1</v>
      </c>
      <c r="B28" t="s">
        <v>24</v>
      </c>
      <c r="C28">
        <v>7</v>
      </c>
      <c r="D28" t="s">
        <v>43</v>
      </c>
      <c r="E28" t="str">
        <f t="shared" si="0"/>
        <v>SWA-Agriculture Natural Res &amp; Dsg</v>
      </c>
      <c r="F28" t="s">
        <v>25</v>
      </c>
      <c r="G28" t="s">
        <v>28</v>
      </c>
      <c r="H28" t="s">
        <v>110</v>
      </c>
      <c r="I28">
        <f t="shared" si="1"/>
        <v>1</v>
      </c>
      <c r="J28">
        <f t="shared" si="2"/>
        <v>0</v>
      </c>
      <c r="K28" s="1">
        <v>23148</v>
      </c>
      <c r="L28">
        <v>201908</v>
      </c>
      <c r="N28">
        <v>20230514</v>
      </c>
      <c r="O28" t="s">
        <v>27</v>
      </c>
      <c r="P28">
        <v>0</v>
      </c>
      <c r="Q28">
        <v>0</v>
      </c>
      <c r="R28">
        <v>677</v>
      </c>
      <c r="S28">
        <v>0</v>
      </c>
      <c r="T28">
        <v>0</v>
      </c>
      <c r="U28">
        <v>54717.919999999998</v>
      </c>
      <c r="V28">
        <v>53574</v>
      </c>
      <c r="W28">
        <v>23148</v>
      </c>
      <c r="X28">
        <v>23148</v>
      </c>
      <c r="Y28">
        <v>4500</v>
      </c>
      <c r="Z28">
        <v>30330</v>
      </c>
      <c r="AB28">
        <v>0</v>
      </c>
      <c r="AC28">
        <v>2.92</v>
      </c>
      <c r="AD28">
        <v>4500</v>
      </c>
    </row>
    <row r="29" spans="1:30">
      <c r="A29">
        <v>1</v>
      </c>
      <c r="B29" t="s">
        <v>24</v>
      </c>
      <c r="C29">
        <v>21</v>
      </c>
      <c r="D29" t="s">
        <v>41</v>
      </c>
      <c r="E29" t="str">
        <f t="shared" si="0"/>
        <v>SWA-Business and Economics</v>
      </c>
      <c r="F29" t="s">
        <v>25</v>
      </c>
      <c r="G29" t="s">
        <v>26</v>
      </c>
      <c r="H29" t="s">
        <v>109</v>
      </c>
      <c r="I29">
        <f t="shared" si="1"/>
        <v>0</v>
      </c>
      <c r="J29">
        <f t="shared" si="2"/>
        <v>1</v>
      </c>
      <c r="K29" s="1">
        <v>0</v>
      </c>
      <c r="L29">
        <v>201908</v>
      </c>
      <c r="N29">
        <v>20230514</v>
      </c>
      <c r="O29" t="s">
        <v>27</v>
      </c>
      <c r="R29">
        <v>546689</v>
      </c>
      <c r="S29">
        <v>121395</v>
      </c>
      <c r="T29">
        <v>0</v>
      </c>
      <c r="U29">
        <v>118451.1</v>
      </c>
      <c r="V29">
        <v>0</v>
      </c>
      <c r="W29">
        <v>0</v>
      </c>
      <c r="X29">
        <v>0</v>
      </c>
      <c r="Y29">
        <v>12595</v>
      </c>
      <c r="Z29">
        <v>0</v>
      </c>
      <c r="AB29">
        <v>0</v>
      </c>
      <c r="AC29">
        <v>3.57</v>
      </c>
      <c r="AD29">
        <v>12500</v>
      </c>
    </row>
    <row r="30" spans="1:30">
      <c r="A30">
        <v>1</v>
      </c>
      <c r="B30" t="s">
        <v>32</v>
      </c>
      <c r="C30">
        <v>55</v>
      </c>
      <c r="D30" t="s">
        <v>35</v>
      </c>
      <c r="E30" t="str">
        <f t="shared" si="0"/>
        <v>SOA-College of Applied Human Sci</v>
      </c>
      <c r="F30" t="s">
        <v>30</v>
      </c>
      <c r="G30" t="s">
        <v>26</v>
      </c>
      <c r="H30" t="s">
        <v>111</v>
      </c>
      <c r="I30">
        <f t="shared" si="1"/>
        <v>0</v>
      </c>
      <c r="J30">
        <f t="shared" si="2"/>
        <v>1</v>
      </c>
      <c r="K30" s="1">
        <v>0</v>
      </c>
      <c r="L30">
        <v>202101</v>
      </c>
      <c r="N30">
        <v>20230514</v>
      </c>
      <c r="O30" t="s">
        <v>27</v>
      </c>
      <c r="Q30">
        <v>0</v>
      </c>
      <c r="R30">
        <v>0</v>
      </c>
      <c r="S30">
        <v>5748</v>
      </c>
      <c r="T30">
        <v>0</v>
      </c>
      <c r="U30">
        <v>40565.21</v>
      </c>
      <c r="V30">
        <v>0</v>
      </c>
      <c r="W30">
        <v>0</v>
      </c>
      <c r="X30">
        <v>0</v>
      </c>
      <c r="Y30">
        <v>0</v>
      </c>
      <c r="Z30">
        <v>0</v>
      </c>
      <c r="AB30">
        <v>0</v>
      </c>
      <c r="AC30">
        <v>3.85</v>
      </c>
      <c r="AD30">
        <v>0</v>
      </c>
    </row>
    <row r="31" spans="1:30">
      <c r="A31">
        <v>1</v>
      </c>
      <c r="B31" t="s">
        <v>24</v>
      </c>
      <c r="C31">
        <v>30</v>
      </c>
      <c r="D31" t="s">
        <v>40</v>
      </c>
      <c r="E31" t="str">
        <f t="shared" si="0"/>
        <v>SWA-Engineering Mineral Resources</v>
      </c>
      <c r="F31" t="s">
        <v>25</v>
      </c>
      <c r="G31" t="s">
        <v>28</v>
      </c>
      <c r="H31" t="s">
        <v>110</v>
      </c>
      <c r="I31">
        <f t="shared" si="1"/>
        <v>0</v>
      </c>
      <c r="J31">
        <f t="shared" si="2"/>
        <v>1</v>
      </c>
      <c r="K31" s="1">
        <v>0</v>
      </c>
      <c r="L31">
        <v>201908</v>
      </c>
      <c r="N31">
        <v>20230514</v>
      </c>
      <c r="O31" t="s">
        <v>27</v>
      </c>
      <c r="P31">
        <v>8445</v>
      </c>
      <c r="Q31">
        <v>53458</v>
      </c>
      <c r="R31">
        <v>131052</v>
      </c>
      <c r="S31">
        <v>98807</v>
      </c>
      <c r="T31">
        <v>0</v>
      </c>
      <c r="U31">
        <v>45191</v>
      </c>
      <c r="V31">
        <v>0</v>
      </c>
      <c r="W31">
        <v>0</v>
      </c>
      <c r="X31">
        <v>0</v>
      </c>
      <c r="Y31">
        <v>70250</v>
      </c>
      <c r="Z31">
        <v>0</v>
      </c>
      <c r="AB31">
        <v>0</v>
      </c>
      <c r="AC31">
        <v>3.96</v>
      </c>
      <c r="AD31">
        <v>50000</v>
      </c>
    </row>
    <row r="32" spans="1:30">
      <c r="A32">
        <v>1</v>
      </c>
      <c r="B32" t="s">
        <v>24</v>
      </c>
      <c r="C32">
        <v>21</v>
      </c>
      <c r="D32" t="s">
        <v>41</v>
      </c>
      <c r="E32" t="str">
        <f t="shared" si="0"/>
        <v>SWA-Business and Economics</v>
      </c>
      <c r="F32" t="s">
        <v>25</v>
      </c>
      <c r="G32" t="s">
        <v>26</v>
      </c>
      <c r="H32" t="s">
        <v>109</v>
      </c>
      <c r="I32">
        <f t="shared" si="1"/>
        <v>0</v>
      </c>
      <c r="J32">
        <f t="shared" si="2"/>
        <v>1</v>
      </c>
      <c r="K32" s="1">
        <v>0</v>
      </c>
      <c r="L32">
        <v>202201</v>
      </c>
      <c r="N32">
        <v>20230514</v>
      </c>
      <c r="O32" t="s">
        <v>27</v>
      </c>
      <c r="S32">
        <v>33313</v>
      </c>
      <c r="T32">
        <v>0</v>
      </c>
      <c r="U32">
        <v>55192.82</v>
      </c>
      <c r="V32">
        <v>0</v>
      </c>
      <c r="W32">
        <v>0</v>
      </c>
      <c r="X32">
        <v>0</v>
      </c>
      <c r="Y32">
        <v>0</v>
      </c>
      <c r="Z32">
        <v>0</v>
      </c>
      <c r="AB32">
        <v>0</v>
      </c>
      <c r="AC32">
        <v>3.15</v>
      </c>
      <c r="AD32">
        <v>0</v>
      </c>
    </row>
    <row r="33" spans="1:30">
      <c r="A33">
        <v>1</v>
      </c>
      <c r="B33" t="s">
        <v>32</v>
      </c>
      <c r="C33">
        <v>14</v>
      </c>
      <c r="D33" t="s">
        <v>36</v>
      </c>
      <c r="E33" t="str">
        <f t="shared" si="0"/>
        <v>SOA-Arts and Sciences</v>
      </c>
      <c r="F33" t="s">
        <v>25</v>
      </c>
      <c r="G33" t="s">
        <v>28</v>
      </c>
      <c r="H33" t="s">
        <v>110</v>
      </c>
      <c r="I33">
        <f t="shared" si="1"/>
        <v>0</v>
      </c>
      <c r="J33">
        <f t="shared" si="2"/>
        <v>1</v>
      </c>
      <c r="K33" s="1">
        <v>0</v>
      </c>
      <c r="L33">
        <v>201501</v>
      </c>
      <c r="N33">
        <v>20230514</v>
      </c>
      <c r="O33" t="s">
        <v>27</v>
      </c>
      <c r="T33">
        <v>0</v>
      </c>
      <c r="U33">
        <v>19479.5</v>
      </c>
      <c r="V33">
        <v>0</v>
      </c>
      <c r="W33">
        <v>0</v>
      </c>
      <c r="X33">
        <v>0</v>
      </c>
      <c r="Y33">
        <v>18495</v>
      </c>
      <c r="Z33">
        <v>0</v>
      </c>
      <c r="AB33">
        <v>0</v>
      </c>
      <c r="AC33">
        <v>3.74</v>
      </c>
      <c r="AD33">
        <v>18495</v>
      </c>
    </row>
    <row r="34" spans="1:30">
      <c r="A34">
        <v>1</v>
      </c>
      <c r="B34" t="s">
        <v>24</v>
      </c>
      <c r="C34">
        <v>30</v>
      </c>
      <c r="D34" t="s">
        <v>40</v>
      </c>
      <c r="E34" t="str">
        <f t="shared" si="0"/>
        <v>SWA-Engineering Mineral Resources</v>
      </c>
      <c r="F34" t="s">
        <v>25</v>
      </c>
      <c r="G34" t="s">
        <v>26</v>
      </c>
      <c r="H34" t="s">
        <v>109</v>
      </c>
      <c r="I34">
        <f t="shared" si="1"/>
        <v>1</v>
      </c>
      <c r="J34">
        <f t="shared" si="2"/>
        <v>0</v>
      </c>
      <c r="K34" s="1">
        <v>25000</v>
      </c>
      <c r="L34">
        <v>201805</v>
      </c>
      <c r="N34">
        <v>20230514</v>
      </c>
      <c r="O34" t="s">
        <v>29</v>
      </c>
      <c r="P34">
        <v>12544</v>
      </c>
      <c r="Q34">
        <v>11403</v>
      </c>
      <c r="R34">
        <v>9183</v>
      </c>
      <c r="S34">
        <v>7744</v>
      </c>
      <c r="T34">
        <v>0</v>
      </c>
      <c r="U34">
        <v>149278.56</v>
      </c>
      <c r="V34">
        <v>141720</v>
      </c>
      <c r="W34">
        <v>141720</v>
      </c>
      <c r="X34">
        <v>141720</v>
      </c>
      <c r="Y34">
        <v>0</v>
      </c>
      <c r="Z34">
        <v>600</v>
      </c>
      <c r="AB34">
        <v>0</v>
      </c>
      <c r="AC34">
        <v>3.25</v>
      </c>
      <c r="AD34">
        <v>0</v>
      </c>
    </row>
    <row r="35" spans="1:30">
      <c r="A35">
        <v>1</v>
      </c>
      <c r="B35" t="s">
        <v>24</v>
      </c>
      <c r="C35">
        <v>7</v>
      </c>
      <c r="D35" t="s">
        <v>43</v>
      </c>
      <c r="E35" t="str">
        <f t="shared" si="0"/>
        <v>SWA-Agriculture Natural Res &amp; Dsg</v>
      </c>
      <c r="F35" t="s">
        <v>25</v>
      </c>
      <c r="G35" t="s">
        <v>26</v>
      </c>
      <c r="H35" t="s">
        <v>109</v>
      </c>
      <c r="I35">
        <f t="shared" si="1"/>
        <v>1</v>
      </c>
      <c r="J35">
        <f t="shared" si="2"/>
        <v>0</v>
      </c>
      <c r="K35" s="1">
        <v>4499</v>
      </c>
      <c r="L35">
        <v>201808</v>
      </c>
      <c r="N35">
        <v>20230514</v>
      </c>
      <c r="O35" t="s">
        <v>27</v>
      </c>
      <c r="R35">
        <v>56663</v>
      </c>
      <c r="S35">
        <v>23863</v>
      </c>
      <c r="T35">
        <v>0</v>
      </c>
      <c r="U35">
        <v>55670</v>
      </c>
      <c r="V35">
        <v>4499</v>
      </c>
      <c r="W35">
        <v>4499</v>
      </c>
      <c r="X35">
        <v>4499</v>
      </c>
      <c r="Y35">
        <v>0</v>
      </c>
      <c r="Z35">
        <v>0</v>
      </c>
      <c r="AB35">
        <v>0</v>
      </c>
      <c r="AC35">
        <v>3.1</v>
      </c>
      <c r="AD35">
        <v>0</v>
      </c>
    </row>
    <row r="36" spans="1:30">
      <c r="A36">
        <v>1</v>
      </c>
      <c r="B36" t="s">
        <v>24</v>
      </c>
      <c r="C36">
        <v>14</v>
      </c>
      <c r="D36" t="s">
        <v>36</v>
      </c>
      <c r="E36" t="str">
        <f t="shared" si="0"/>
        <v>SWA-Arts and Sciences</v>
      </c>
      <c r="F36" t="s">
        <v>25</v>
      </c>
      <c r="G36" t="s">
        <v>28</v>
      </c>
      <c r="H36" t="s">
        <v>110</v>
      </c>
      <c r="I36">
        <f t="shared" si="1"/>
        <v>1</v>
      </c>
      <c r="J36">
        <f t="shared" si="2"/>
        <v>0</v>
      </c>
      <c r="K36" s="1">
        <v>9500</v>
      </c>
      <c r="L36">
        <v>202008</v>
      </c>
      <c r="N36">
        <v>20230514</v>
      </c>
      <c r="O36" t="s">
        <v>27</v>
      </c>
      <c r="P36">
        <v>69855</v>
      </c>
      <c r="Q36">
        <v>40082</v>
      </c>
      <c r="R36">
        <v>17682</v>
      </c>
      <c r="T36">
        <v>0</v>
      </c>
      <c r="U36">
        <v>30231</v>
      </c>
      <c r="V36">
        <v>9500</v>
      </c>
      <c r="W36">
        <v>9500</v>
      </c>
      <c r="X36">
        <v>9500</v>
      </c>
      <c r="Y36">
        <v>26000</v>
      </c>
      <c r="Z36">
        <v>0</v>
      </c>
      <c r="AB36">
        <v>0</v>
      </c>
      <c r="AC36">
        <v>3.94</v>
      </c>
      <c r="AD36">
        <v>10500</v>
      </c>
    </row>
    <row r="37" spans="1:30">
      <c r="A37">
        <v>1</v>
      </c>
      <c r="B37" t="s">
        <v>24</v>
      </c>
      <c r="C37">
        <v>55</v>
      </c>
      <c r="D37" t="s">
        <v>35</v>
      </c>
      <c r="E37" t="str">
        <f t="shared" si="0"/>
        <v>SWA-College of Applied Human Sci</v>
      </c>
      <c r="F37" t="s">
        <v>25</v>
      </c>
      <c r="G37" t="s">
        <v>26</v>
      </c>
      <c r="H37" t="s">
        <v>109</v>
      </c>
      <c r="I37">
        <f t="shared" si="1"/>
        <v>0</v>
      </c>
      <c r="J37">
        <f t="shared" si="2"/>
        <v>1</v>
      </c>
      <c r="K37" s="1">
        <v>0</v>
      </c>
      <c r="L37">
        <v>201908</v>
      </c>
      <c r="N37">
        <v>20230514</v>
      </c>
      <c r="O37" t="s">
        <v>27</v>
      </c>
      <c r="P37">
        <v>0</v>
      </c>
      <c r="Q37">
        <v>0</v>
      </c>
      <c r="T37">
        <v>0</v>
      </c>
      <c r="U37">
        <v>119358.9</v>
      </c>
      <c r="V37">
        <v>0</v>
      </c>
      <c r="W37">
        <v>0</v>
      </c>
      <c r="X37">
        <v>0</v>
      </c>
      <c r="Y37">
        <v>28000</v>
      </c>
      <c r="Z37">
        <v>15702</v>
      </c>
      <c r="AB37">
        <v>0</v>
      </c>
      <c r="AC37">
        <v>4</v>
      </c>
      <c r="AD37">
        <v>28000</v>
      </c>
    </row>
    <row r="38" spans="1:30">
      <c r="A38">
        <v>1</v>
      </c>
      <c r="B38" t="s">
        <v>24</v>
      </c>
      <c r="C38">
        <v>83</v>
      </c>
      <c r="D38" t="s">
        <v>38</v>
      </c>
      <c r="E38" t="str">
        <f t="shared" si="0"/>
        <v>SWA-Medicine</v>
      </c>
      <c r="F38" t="s">
        <v>31</v>
      </c>
      <c r="G38" t="s">
        <v>28</v>
      </c>
      <c r="H38" t="s">
        <v>113</v>
      </c>
      <c r="I38">
        <f t="shared" si="1"/>
        <v>1</v>
      </c>
      <c r="J38">
        <f t="shared" si="2"/>
        <v>0</v>
      </c>
      <c r="K38" s="1">
        <v>61500</v>
      </c>
      <c r="L38">
        <v>202005</v>
      </c>
      <c r="N38">
        <v>20230514</v>
      </c>
      <c r="O38" t="s">
        <v>27</v>
      </c>
      <c r="P38">
        <v>0</v>
      </c>
      <c r="Q38">
        <v>0</v>
      </c>
      <c r="R38">
        <v>0</v>
      </c>
      <c r="T38">
        <v>0</v>
      </c>
      <c r="U38">
        <v>60167</v>
      </c>
      <c r="V38">
        <v>109634</v>
      </c>
      <c r="W38">
        <v>109634</v>
      </c>
      <c r="X38">
        <v>109634</v>
      </c>
      <c r="Y38">
        <v>0</v>
      </c>
      <c r="Z38">
        <v>0</v>
      </c>
      <c r="AB38">
        <v>0</v>
      </c>
      <c r="AC38">
        <v>3.76</v>
      </c>
      <c r="AD38">
        <v>0</v>
      </c>
    </row>
    <row r="39" spans="1:30">
      <c r="A39">
        <v>1</v>
      </c>
      <c r="B39" t="s">
        <v>24</v>
      </c>
      <c r="C39">
        <v>21</v>
      </c>
      <c r="D39" t="s">
        <v>41</v>
      </c>
      <c r="E39" t="str">
        <f t="shared" si="0"/>
        <v>SWA-Business and Economics</v>
      </c>
      <c r="F39" t="s">
        <v>25</v>
      </c>
      <c r="G39" t="s">
        <v>26</v>
      </c>
      <c r="H39" t="s">
        <v>109</v>
      </c>
      <c r="I39">
        <f t="shared" si="1"/>
        <v>1</v>
      </c>
      <c r="J39">
        <f t="shared" si="2"/>
        <v>0</v>
      </c>
      <c r="K39" s="1">
        <v>16750</v>
      </c>
      <c r="L39">
        <v>202101</v>
      </c>
      <c r="N39">
        <v>20230514</v>
      </c>
      <c r="O39" t="s">
        <v>29</v>
      </c>
      <c r="P39">
        <v>9657</v>
      </c>
      <c r="Q39">
        <v>6005</v>
      </c>
      <c r="R39">
        <v>9936</v>
      </c>
      <c r="T39">
        <v>0</v>
      </c>
      <c r="U39">
        <v>77173</v>
      </c>
      <c r="V39">
        <v>116900</v>
      </c>
      <c r="W39">
        <v>16750</v>
      </c>
      <c r="X39">
        <v>16750</v>
      </c>
      <c r="Y39">
        <v>0</v>
      </c>
      <c r="Z39">
        <v>900</v>
      </c>
      <c r="AB39">
        <v>0</v>
      </c>
      <c r="AC39">
        <v>3.03</v>
      </c>
      <c r="AD39">
        <v>0</v>
      </c>
    </row>
    <row r="40" spans="1:30">
      <c r="A40">
        <v>1</v>
      </c>
      <c r="B40" t="s">
        <v>32</v>
      </c>
      <c r="C40">
        <v>14</v>
      </c>
      <c r="D40" t="s">
        <v>36</v>
      </c>
      <c r="E40" t="str">
        <f t="shared" si="0"/>
        <v>SOA-Arts and Sciences</v>
      </c>
      <c r="F40" t="s">
        <v>25</v>
      </c>
      <c r="G40" t="s">
        <v>26</v>
      </c>
      <c r="H40" t="s">
        <v>109</v>
      </c>
      <c r="I40">
        <f t="shared" si="1"/>
        <v>1</v>
      </c>
      <c r="J40">
        <f t="shared" si="2"/>
        <v>0</v>
      </c>
      <c r="K40" s="1">
        <v>39000</v>
      </c>
      <c r="L40">
        <v>201708</v>
      </c>
      <c r="N40">
        <v>20230514</v>
      </c>
      <c r="O40" t="s">
        <v>27</v>
      </c>
      <c r="P40">
        <v>7162</v>
      </c>
      <c r="Q40">
        <v>8617</v>
      </c>
      <c r="R40">
        <v>5053</v>
      </c>
      <c r="S40">
        <v>0</v>
      </c>
      <c r="T40">
        <v>0</v>
      </c>
      <c r="U40">
        <v>45662.61</v>
      </c>
      <c r="V40">
        <v>44000</v>
      </c>
      <c r="W40">
        <v>39000</v>
      </c>
      <c r="X40">
        <v>39000</v>
      </c>
      <c r="Y40">
        <v>289</v>
      </c>
      <c r="Z40">
        <v>7235</v>
      </c>
      <c r="AB40">
        <v>0</v>
      </c>
      <c r="AC40">
        <v>3.19</v>
      </c>
      <c r="AD40">
        <v>289</v>
      </c>
    </row>
    <row r="41" spans="1:30">
      <c r="A41">
        <v>1</v>
      </c>
      <c r="B41" t="s">
        <v>24</v>
      </c>
      <c r="C41">
        <v>7</v>
      </c>
      <c r="D41" t="s">
        <v>43</v>
      </c>
      <c r="E41" t="str">
        <f t="shared" si="0"/>
        <v>SWA-Agriculture Natural Res &amp; Dsg</v>
      </c>
      <c r="F41" t="s">
        <v>25</v>
      </c>
      <c r="G41" t="s">
        <v>26</v>
      </c>
      <c r="H41" t="s">
        <v>109</v>
      </c>
      <c r="I41">
        <f t="shared" si="1"/>
        <v>0</v>
      </c>
      <c r="J41">
        <f t="shared" si="2"/>
        <v>1</v>
      </c>
      <c r="K41" s="1">
        <v>0</v>
      </c>
      <c r="L41">
        <v>201708</v>
      </c>
      <c r="N41">
        <v>20230514</v>
      </c>
      <c r="O41" t="s">
        <v>27</v>
      </c>
      <c r="T41">
        <v>0</v>
      </c>
      <c r="U41">
        <v>209907.82</v>
      </c>
      <c r="V41">
        <v>0</v>
      </c>
      <c r="W41">
        <v>0</v>
      </c>
      <c r="X41">
        <v>0</v>
      </c>
      <c r="Y41">
        <v>750</v>
      </c>
      <c r="Z41">
        <v>0</v>
      </c>
      <c r="AB41">
        <v>0</v>
      </c>
      <c r="AC41">
        <v>2.6</v>
      </c>
      <c r="AD41">
        <v>0</v>
      </c>
    </row>
    <row r="42" spans="1:30">
      <c r="A42">
        <v>1</v>
      </c>
      <c r="B42" t="s">
        <v>24</v>
      </c>
      <c r="C42">
        <v>14</v>
      </c>
      <c r="D42" t="s">
        <v>36</v>
      </c>
      <c r="E42" t="str">
        <f t="shared" si="0"/>
        <v>SWA-Arts and Sciences</v>
      </c>
      <c r="F42" t="s">
        <v>25</v>
      </c>
      <c r="G42" t="s">
        <v>28</v>
      </c>
      <c r="H42" t="s">
        <v>110</v>
      </c>
      <c r="I42">
        <f t="shared" si="1"/>
        <v>1</v>
      </c>
      <c r="J42">
        <f t="shared" si="2"/>
        <v>0</v>
      </c>
      <c r="K42" s="1">
        <v>12538</v>
      </c>
      <c r="L42">
        <v>201908</v>
      </c>
      <c r="N42">
        <v>20230514</v>
      </c>
      <c r="O42" t="s">
        <v>29</v>
      </c>
      <c r="P42">
        <v>26292</v>
      </c>
      <c r="Q42">
        <v>58333</v>
      </c>
      <c r="R42">
        <v>51385</v>
      </c>
      <c r="S42">
        <v>62760</v>
      </c>
      <c r="T42">
        <v>0</v>
      </c>
      <c r="U42">
        <v>77399.429999999993</v>
      </c>
      <c r="V42">
        <v>12538</v>
      </c>
      <c r="W42">
        <v>12538</v>
      </c>
      <c r="X42">
        <v>12538</v>
      </c>
      <c r="Y42">
        <v>37550</v>
      </c>
      <c r="Z42">
        <v>0</v>
      </c>
      <c r="AA42">
        <v>0</v>
      </c>
      <c r="AB42">
        <v>0</v>
      </c>
      <c r="AC42">
        <v>3.52</v>
      </c>
      <c r="AD42">
        <v>12538</v>
      </c>
    </row>
    <row r="43" spans="1:30">
      <c r="A43">
        <v>1</v>
      </c>
      <c r="B43" t="s">
        <v>24</v>
      </c>
      <c r="C43">
        <v>14</v>
      </c>
      <c r="D43" t="s">
        <v>36</v>
      </c>
      <c r="E43" t="str">
        <f t="shared" si="0"/>
        <v>SWA-Arts and Sciences</v>
      </c>
      <c r="F43" t="s">
        <v>30</v>
      </c>
      <c r="G43" t="s">
        <v>28</v>
      </c>
      <c r="H43" t="s">
        <v>114</v>
      </c>
      <c r="I43">
        <f t="shared" si="1"/>
        <v>1</v>
      </c>
      <c r="J43">
        <f t="shared" si="2"/>
        <v>0</v>
      </c>
      <c r="K43" s="1">
        <v>8920</v>
      </c>
      <c r="L43">
        <v>202108</v>
      </c>
      <c r="N43">
        <v>20230514</v>
      </c>
      <c r="O43" t="s">
        <v>27</v>
      </c>
      <c r="P43">
        <v>0</v>
      </c>
      <c r="Q43">
        <v>0</v>
      </c>
      <c r="T43">
        <v>0</v>
      </c>
      <c r="U43">
        <v>54135</v>
      </c>
      <c r="V43">
        <v>8920</v>
      </c>
      <c r="W43">
        <v>8920</v>
      </c>
      <c r="X43">
        <v>8920</v>
      </c>
      <c r="Y43">
        <v>5900</v>
      </c>
      <c r="Z43">
        <v>0</v>
      </c>
      <c r="AA43">
        <v>37989</v>
      </c>
      <c r="AB43">
        <v>0</v>
      </c>
      <c r="AC43">
        <v>3.86</v>
      </c>
      <c r="AD43">
        <v>0</v>
      </c>
    </row>
    <row r="44" spans="1:30">
      <c r="A44">
        <v>1</v>
      </c>
      <c r="B44" t="s">
        <v>24</v>
      </c>
      <c r="C44">
        <v>55</v>
      </c>
      <c r="D44" t="s">
        <v>35</v>
      </c>
      <c r="E44" t="str">
        <f t="shared" si="0"/>
        <v>SWA-College of Applied Human Sci</v>
      </c>
      <c r="F44" t="s">
        <v>25</v>
      </c>
      <c r="G44" t="s">
        <v>26</v>
      </c>
      <c r="H44" t="s">
        <v>109</v>
      </c>
      <c r="I44">
        <f t="shared" si="1"/>
        <v>1</v>
      </c>
      <c r="J44">
        <f t="shared" si="2"/>
        <v>0</v>
      </c>
      <c r="K44" s="1">
        <v>30056</v>
      </c>
      <c r="L44">
        <v>201808</v>
      </c>
      <c r="N44">
        <v>20230514</v>
      </c>
      <c r="O44" t="s">
        <v>29</v>
      </c>
      <c r="P44">
        <v>0</v>
      </c>
      <c r="Q44">
        <v>22075</v>
      </c>
      <c r="R44">
        <v>19918</v>
      </c>
      <c r="S44">
        <v>25604</v>
      </c>
      <c r="T44">
        <v>0</v>
      </c>
      <c r="U44">
        <v>149913.26</v>
      </c>
      <c r="V44">
        <v>191056</v>
      </c>
      <c r="W44">
        <v>191056</v>
      </c>
      <c r="X44">
        <v>191056</v>
      </c>
      <c r="Y44">
        <v>3773</v>
      </c>
      <c r="Z44">
        <v>0</v>
      </c>
      <c r="AB44">
        <v>0</v>
      </c>
      <c r="AC44">
        <v>3.48</v>
      </c>
      <c r="AD44">
        <v>3773</v>
      </c>
    </row>
    <row r="45" spans="1:30">
      <c r="A45">
        <v>1</v>
      </c>
      <c r="B45" t="s">
        <v>24</v>
      </c>
      <c r="C45">
        <v>21</v>
      </c>
      <c r="D45" t="s">
        <v>41</v>
      </c>
      <c r="E45" t="str">
        <f t="shared" si="0"/>
        <v>SWA-Business and Economics</v>
      </c>
      <c r="F45" t="s">
        <v>25</v>
      </c>
      <c r="G45" t="s">
        <v>28</v>
      </c>
      <c r="H45" t="s">
        <v>110</v>
      </c>
      <c r="I45">
        <f t="shared" si="1"/>
        <v>0</v>
      </c>
      <c r="J45">
        <f t="shared" si="2"/>
        <v>1</v>
      </c>
      <c r="K45" s="1">
        <v>0</v>
      </c>
      <c r="L45">
        <v>202008</v>
      </c>
      <c r="N45">
        <v>20230514</v>
      </c>
      <c r="O45" t="s">
        <v>29</v>
      </c>
      <c r="P45">
        <v>123811</v>
      </c>
      <c r="Q45">
        <v>50340</v>
      </c>
      <c r="R45">
        <v>56263</v>
      </c>
      <c r="T45">
        <v>0</v>
      </c>
      <c r="U45">
        <v>46417</v>
      </c>
      <c r="V45">
        <v>0</v>
      </c>
      <c r="W45">
        <v>0</v>
      </c>
      <c r="X45">
        <v>0</v>
      </c>
      <c r="Y45">
        <v>26500</v>
      </c>
      <c r="Z45">
        <v>0</v>
      </c>
      <c r="AB45">
        <v>0</v>
      </c>
      <c r="AC45">
        <v>3.71</v>
      </c>
      <c r="AD45">
        <v>12000</v>
      </c>
    </row>
    <row r="46" spans="1:30">
      <c r="A46">
        <v>1</v>
      </c>
      <c r="B46" t="s">
        <v>32</v>
      </c>
      <c r="C46">
        <v>49</v>
      </c>
      <c r="D46" t="s">
        <v>39</v>
      </c>
      <c r="E46" t="str">
        <f t="shared" si="0"/>
        <v>SOA-Reed College of Media</v>
      </c>
      <c r="F46" t="s">
        <v>30</v>
      </c>
      <c r="G46" t="s">
        <v>26</v>
      </c>
      <c r="H46" t="s">
        <v>111</v>
      </c>
      <c r="I46">
        <f t="shared" si="1"/>
        <v>0</v>
      </c>
      <c r="J46">
        <f t="shared" si="2"/>
        <v>1</v>
      </c>
      <c r="K46" s="1">
        <v>0</v>
      </c>
      <c r="L46">
        <v>202105</v>
      </c>
      <c r="N46">
        <v>20230514</v>
      </c>
      <c r="O46" t="s">
        <v>27</v>
      </c>
      <c r="T46">
        <v>0</v>
      </c>
      <c r="U46">
        <v>24600</v>
      </c>
      <c r="V46">
        <v>0</v>
      </c>
      <c r="W46">
        <v>0</v>
      </c>
      <c r="X46">
        <v>0</v>
      </c>
      <c r="Y46">
        <v>0</v>
      </c>
      <c r="Z46">
        <v>0</v>
      </c>
      <c r="AB46">
        <v>0</v>
      </c>
      <c r="AC46">
        <v>4</v>
      </c>
      <c r="AD46">
        <v>0</v>
      </c>
    </row>
    <row r="47" spans="1:30">
      <c r="A47">
        <v>1</v>
      </c>
      <c r="B47" t="s">
        <v>24</v>
      </c>
      <c r="C47">
        <v>30</v>
      </c>
      <c r="D47" t="s">
        <v>40</v>
      </c>
      <c r="E47" t="str">
        <f t="shared" si="0"/>
        <v>SWA-Engineering Mineral Resources</v>
      </c>
      <c r="F47" t="s">
        <v>25</v>
      </c>
      <c r="G47" t="s">
        <v>26</v>
      </c>
      <c r="H47" t="s">
        <v>109</v>
      </c>
      <c r="I47">
        <f t="shared" si="1"/>
        <v>0</v>
      </c>
      <c r="J47">
        <f t="shared" si="2"/>
        <v>1</v>
      </c>
      <c r="K47" s="1">
        <v>0</v>
      </c>
      <c r="L47">
        <v>201808</v>
      </c>
      <c r="N47">
        <v>20230514</v>
      </c>
      <c r="O47" t="s">
        <v>27</v>
      </c>
      <c r="P47">
        <v>134324</v>
      </c>
      <c r="Q47">
        <v>51994</v>
      </c>
      <c r="R47">
        <v>45194</v>
      </c>
      <c r="S47">
        <v>45955</v>
      </c>
      <c r="T47">
        <v>0</v>
      </c>
      <c r="U47">
        <v>67417.72</v>
      </c>
      <c r="V47">
        <v>0</v>
      </c>
      <c r="W47">
        <v>0</v>
      </c>
      <c r="X47">
        <v>0</v>
      </c>
      <c r="Y47">
        <v>2000</v>
      </c>
      <c r="Z47">
        <v>0</v>
      </c>
      <c r="AB47">
        <v>0</v>
      </c>
      <c r="AC47">
        <v>3.7</v>
      </c>
      <c r="AD47">
        <v>2000</v>
      </c>
    </row>
    <row r="48" spans="1:30">
      <c r="A48">
        <v>1</v>
      </c>
      <c r="B48" t="s">
        <v>24</v>
      </c>
      <c r="C48">
        <v>21</v>
      </c>
      <c r="D48" t="s">
        <v>41</v>
      </c>
      <c r="E48" t="str">
        <f t="shared" si="0"/>
        <v>SWA-Business and Economics</v>
      </c>
      <c r="F48" t="s">
        <v>25</v>
      </c>
      <c r="G48" t="s">
        <v>26</v>
      </c>
      <c r="H48" t="s">
        <v>109</v>
      </c>
      <c r="I48">
        <f t="shared" si="1"/>
        <v>1</v>
      </c>
      <c r="J48">
        <f t="shared" si="2"/>
        <v>0</v>
      </c>
      <c r="K48" s="1">
        <v>25000</v>
      </c>
      <c r="L48">
        <v>201908</v>
      </c>
      <c r="N48">
        <v>20230514</v>
      </c>
      <c r="O48" t="s">
        <v>27</v>
      </c>
      <c r="P48">
        <v>18054</v>
      </c>
      <c r="Q48">
        <v>17687</v>
      </c>
      <c r="R48">
        <v>14430</v>
      </c>
      <c r="S48">
        <v>8156</v>
      </c>
      <c r="T48">
        <v>0</v>
      </c>
      <c r="U48">
        <v>120286.66</v>
      </c>
      <c r="V48">
        <v>135594</v>
      </c>
      <c r="W48">
        <v>25000</v>
      </c>
      <c r="X48">
        <v>25000</v>
      </c>
      <c r="Y48">
        <v>26000</v>
      </c>
      <c r="Z48">
        <v>526</v>
      </c>
      <c r="AB48">
        <v>0</v>
      </c>
      <c r="AC48">
        <v>3.2</v>
      </c>
      <c r="AD48">
        <v>26000</v>
      </c>
    </row>
    <row r="49" spans="1:30">
      <c r="A49">
        <v>1</v>
      </c>
      <c r="B49" t="s">
        <v>24</v>
      </c>
      <c r="C49">
        <v>30</v>
      </c>
      <c r="D49" t="s">
        <v>40</v>
      </c>
      <c r="E49" t="str">
        <f t="shared" si="0"/>
        <v>SWA-Engineering Mineral Resources</v>
      </c>
      <c r="F49" t="s">
        <v>25</v>
      </c>
      <c r="G49" t="s">
        <v>26</v>
      </c>
      <c r="H49" t="s">
        <v>109</v>
      </c>
      <c r="I49">
        <f t="shared" si="1"/>
        <v>0</v>
      </c>
      <c r="J49">
        <f t="shared" si="2"/>
        <v>1</v>
      </c>
      <c r="K49" s="1">
        <v>0</v>
      </c>
      <c r="L49">
        <v>201908</v>
      </c>
      <c r="N49">
        <v>20230514</v>
      </c>
      <c r="O49" t="s">
        <v>27</v>
      </c>
      <c r="T49">
        <v>0</v>
      </c>
      <c r="U49">
        <v>144901.53</v>
      </c>
      <c r="V49">
        <v>0</v>
      </c>
      <c r="W49">
        <v>0</v>
      </c>
      <c r="X49">
        <v>0</v>
      </c>
      <c r="Y49">
        <v>47500</v>
      </c>
      <c r="Z49">
        <v>0</v>
      </c>
      <c r="AA49">
        <v>7988</v>
      </c>
      <c r="AB49">
        <v>0</v>
      </c>
      <c r="AC49">
        <v>3.86</v>
      </c>
      <c r="AD49">
        <v>47500</v>
      </c>
    </row>
    <row r="50" spans="1:30">
      <c r="A50">
        <v>1</v>
      </c>
      <c r="B50" t="s">
        <v>24</v>
      </c>
      <c r="C50">
        <v>14</v>
      </c>
      <c r="D50" t="s">
        <v>36</v>
      </c>
      <c r="E50" t="str">
        <f t="shared" si="0"/>
        <v>SWA-Arts and Sciences</v>
      </c>
      <c r="F50" t="s">
        <v>25</v>
      </c>
      <c r="G50" t="s">
        <v>28</v>
      </c>
      <c r="H50" t="s">
        <v>110</v>
      </c>
      <c r="I50">
        <f t="shared" si="1"/>
        <v>0</v>
      </c>
      <c r="J50">
        <f t="shared" si="2"/>
        <v>1</v>
      </c>
      <c r="K50" s="1">
        <v>0</v>
      </c>
      <c r="L50">
        <v>202008</v>
      </c>
      <c r="N50">
        <v>20230514</v>
      </c>
      <c r="O50" t="s">
        <v>27</v>
      </c>
      <c r="Q50">
        <v>40856</v>
      </c>
      <c r="R50">
        <v>40050</v>
      </c>
      <c r="T50">
        <v>0</v>
      </c>
      <c r="U50">
        <v>53699.56</v>
      </c>
      <c r="V50">
        <v>0</v>
      </c>
      <c r="W50">
        <v>0</v>
      </c>
      <c r="X50">
        <v>0</v>
      </c>
      <c r="Y50">
        <v>26500</v>
      </c>
      <c r="Z50">
        <v>0</v>
      </c>
      <c r="AB50">
        <v>0</v>
      </c>
      <c r="AC50">
        <v>3.64</v>
      </c>
      <c r="AD50">
        <v>11000</v>
      </c>
    </row>
    <row r="51" spans="1:30">
      <c r="A51">
        <v>1</v>
      </c>
      <c r="B51" t="s">
        <v>24</v>
      </c>
      <c r="C51">
        <v>14</v>
      </c>
      <c r="D51" t="s">
        <v>36</v>
      </c>
      <c r="E51" t="str">
        <f t="shared" si="0"/>
        <v>SWA-Arts and Sciences</v>
      </c>
      <c r="F51" t="s">
        <v>30</v>
      </c>
      <c r="G51" t="s">
        <v>26</v>
      </c>
      <c r="H51" t="s">
        <v>111</v>
      </c>
      <c r="I51">
        <f t="shared" si="1"/>
        <v>0</v>
      </c>
      <c r="J51">
        <f t="shared" si="2"/>
        <v>1</v>
      </c>
      <c r="K51" s="1">
        <v>0</v>
      </c>
      <c r="L51">
        <v>201601</v>
      </c>
      <c r="N51">
        <v>20230514</v>
      </c>
      <c r="O51" t="s">
        <v>27</v>
      </c>
      <c r="T51">
        <v>0</v>
      </c>
      <c r="U51">
        <v>215339.31</v>
      </c>
      <c r="V51">
        <v>0</v>
      </c>
      <c r="W51">
        <v>0</v>
      </c>
      <c r="X51">
        <v>0</v>
      </c>
      <c r="Y51">
        <v>7691</v>
      </c>
      <c r="Z51">
        <v>0</v>
      </c>
      <c r="AA51">
        <v>186087</v>
      </c>
      <c r="AB51">
        <v>0</v>
      </c>
      <c r="AC51">
        <v>3.59</v>
      </c>
      <c r="AD51">
        <v>0</v>
      </c>
    </row>
    <row r="52" spans="1:30">
      <c r="A52">
        <v>1</v>
      </c>
      <c r="B52" t="s">
        <v>24</v>
      </c>
      <c r="C52">
        <v>83</v>
      </c>
      <c r="D52" t="s">
        <v>38</v>
      </c>
      <c r="E52" t="str">
        <f t="shared" si="0"/>
        <v>SWA-Medicine</v>
      </c>
      <c r="F52" t="s">
        <v>25</v>
      </c>
      <c r="G52" t="s">
        <v>26</v>
      </c>
      <c r="H52" t="s">
        <v>109</v>
      </c>
      <c r="I52">
        <f t="shared" si="1"/>
        <v>1</v>
      </c>
      <c r="J52">
        <f t="shared" si="2"/>
        <v>0</v>
      </c>
      <c r="K52" s="1">
        <v>25000</v>
      </c>
      <c r="L52">
        <v>201908</v>
      </c>
      <c r="N52">
        <v>20230514</v>
      </c>
      <c r="O52" t="s">
        <v>27</v>
      </c>
      <c r="P52">
        <v>61291</v>
      </c>
      <c r="Q52">
        <v>54763</v>
      </c>
      <c r="R52">
        <v>29858</v>
      </c>
      <c r="S52">
        <v>26994</v>
      </c>
      <c r="T52">
        <v>0</v>
      </c>
      <c r="U52">
        <v>128859.98</v>
      </c>
      <c r="V52">
        <v>37000</v>
      </c>
      <c r="W52">
        <v>33000</v>
      </c>
      <c r="X52">
        <v>33000</v>
      </c>
      <c r="Y52">
        <v>97632</v>
      </c>
      <c r="Z52">
        <v>0</v>
      </c>
      <c r="AB52">
        <v>0</v>
      </c>
      <c r="AC52">
        <v>3.85</v>
      </c>
      <c r="AD52">
        <v>66552</v>
      </c>
    </row>
    <row r="53" spans="1:30">
      <c r="A53">
        <v>1</v>
      </c>
      <c r="B53" t="s">
        <v>24</v>
      </c>
      <c r="C53">
        <v>30</v>
      </c>
      <c r="D53" t="s">
        <v>40</v>
      </c>
      <c r="E53" t="str">
        <f t="shared" si="0"/>
        <v>SWA-Engineering Mineral Resources</v>
      </c>
      <c r="F53" t="s">
        <v>30</v>
      </c>
      <c r="G53" t="s">
        <v>28</v>
      </c>
      <c r="H53" t="s">
        <v>114</v>
      </c>
      <c r="I53">
        <f t="shared" si="1"/>
        <v>0</v>
      </c>
      <c r="J53">
        <f t="shared" si="2"/>
        <v>1</v>
      </c>
      <c r="K53" s="1">
        <v>0</v>
      </c>
      <c r="L53">
        <v>202108</v>
      </c>
      <c r="N53">
        <v>20230514</v>
      </c>
      <c r="O53" t="s">
        <v>29</v>
      </c>
      <c r="P53">
        <v>0</v>
      </c>
      <c r="Q53">
        <v>0</v>
      </c>
      <c r="R53">
        <v>23309</v>
      </c>
      <c r="S53">
        <v>22458</v>
      </c>
      <c r="T53">
        <v>0</v>
      </c>
      <c r="U53">
        <v>24654.46</v>
      </c>
      <c r="V53">
        <v>0</v>
      </c>
      <c r="W53">
        <v>0</v>
      </c>
      <c r="X53">
        <v>0</v>
      </c>
      <c r="Y53">
        <v>0</v>
      </c>
      <c r="Z53">
        <v>0</v>
      </c>
      <c r="AA53">
        <v>18715</v>
      </c>
      <c r="AB53">
        <v>0</v>
      </c>
      <c r="AC53">
        <v>4</v>
      </c>
      <c r="AD53">
        <v>0</v>
      </c>
    </row>
    <row r="54" spans="1:30">
      <c r="A54">
        <v>1</v>
      </c>
      <c r="B54" t="s">
        <v>24</v>
      </c>
      <c r="C54">
        <v>14</v>
      </c>
      <c r="D54" t="s">
        <v>36</v>
      </c>
      <c r="E54" t="str">
        <f t="shared" si="0"/>
        <v>SWA-Arts and Sciences</v>
      </c>
      <c r="F54" t="s">
        <v>25</v>
      </c>
      <c r="G54" t="s">
        <v>26</v>
      </c>
      <c r="H54" t="s">
        <v>109</v>
      </c>
      <c r="I54">
        <f t="shared" si="1"/>
        <v>1</v>
      </c>
      <c r="J54">
        <f t="shared" si="2"/>
        <v>0</v>
      </c>
      <c r="K54" s="1">
        <v>20500</v>
      </c>
      <c r="L54">
        <v>201808</v>
      </c>
      <c r="N54">
        <v>20230514</v>
      </c>
      <c r="O54" t="s">
        <v>27</v>
      </c>
      <c r="P54">
        <v>344639</v>
      </c>
      <c r="Q54">
        <v>66987</v>
      </c>
      <c r="T54">
        <v>0</v>
      </c>
      <c r="U54">
        <v>123238.92</v>
      </c>
      <c r="V54">
        <v>20500</v>
      </c>
      <c r="W54">
        <v>20500</v>
      </c>
      <c r="X54">
        <v>20500</v>
      </c>
      <c r="Y54">
        <v>7574.2</v>
      </c>
      <c r="Z54">
        <v>0</v>
      </c>
      <c r="AB54">
        <v>0</v>
      </c>
      <c r="AC54">
        <v>2.56</v>
      </c>
      <c r="AD54">
        <v>7574.2</v>
      </c>
    </row>
    <row r="55" spans="1:30">
      <c r="A55">
        <v>1</v>
      </c>
      <c r="B55" t="s">
        <v>24</v>
      </c>
      <c r="C55">
        <v>21</v>
      </c>
      <c r="D55" t="s">
        <v>41</v>
      </c>
      <c r="E55" t="str">
        <f t="shared" si="0"/>
        <v>SWA-Business and Economics</v>
      </c>
      <c r="F55" t="s">
        <v>25</v>
      </c>
      <c r="G55" t="s">
        <v>26</v>
      </c>
      <c r="H55" t="s">
        <v>109</v>
      </c>
      <c r="I55">
        <f t="shared" si="1"/>
        <v>0</v>
      </c>
      <c r="J55">
        <f t="shared" si="2"/>
        <v>1</v>
      </c>
      <c r="K55" s="1">
        <v>0</v>
      </c>
      <c r="L55">
        <v>201908</v>
      </c>
      <c r="N55">
        <v>20230514</v>
      </c>
      <c r="O55" t="s">
        <v>27</v>
      </c>
      <c r="P55">
        <v>114680</v>
      </c>
      <c r="Q55">
        <v>75760</v>
      </c>
      <c r="R55">
        <v>126036</v>
      </c>
      <c r="S55">
        <v>122260</v>
      </c>
      <c r="T55">
        <v>0</v>
      </c>
      <c r="U55">
        <v>145865.79999999999</v>
      </c>
      <c r="V55">
        <v>0</v>
      </c>
      <c r="W55">
        <v>0</v>
      </c>
      <c r="X55">
        <v>0</v>
      </c>
      <c r="Y55">
        <v>11200</v>
      </c>
      <c r="Z55">
        <v>0</v>
      </c>
      <c r="AB55">
        <v>0</v>
      </c>
      <c r="AC55">
        <v>2.69</v>
      </c>
      <c r="AD55">
        <v>11200</v>
      </c>
    </row>
    <row r="56" spans="1:30">
      <c r="A56">
        <v>1</v>
      </c>
      <c r="B56" t="s">
        <v>24</v>
      </c>
      <c r="C56">
        <v>14</v>
      </c>
      <c r="D56" t="s">
        <v>36</v>
      </c>
      <c r="E56" t="str">
        <f t="shared" si="0"/>
        <v>SWA-Arts and Sciences</v>
      </c>
      <c r="F56" t="s">
        <v>25</v>
      </c>
      <c r="G56" t="s">
        <v>28</v>
      </c>
      <c r="H56" t="s">
        <v>110</v>
      </c>
      <c r="I56">
        <f t="shared" si="1"/>
        <v>1</v>
      </c>
      <c r="J56">
        <f t="shared" si="2"/>
        <v>0</v>
      </c>
      <c r="K56" s="1">
        <v>13072</v>
      </c>
      <c r="L56">
        <v>202008</v>
      </c>
      <c r="N56">
        <v>20230514</v>
      </c>
      <c r="O56" t="s">
        <v>29</v>
      </c>
      <c r="P56">
        <v>0</v>
      </c>
      <c r="Q56">
        <v>0</v>
      </c>
      <c r="R56">
        <v>0</v>
      </c>
      <c r="T56">
        <v>0</v>
      </c>
      <c r="U56">
        <v>42855.29</v>
      </c>
      <c r="V56">
        <v>13072</v>
      </c>
      <c r="W56">
        <v>13072</v>
      </c>
      <c r="X56">
        <v>13072</v>
      </c>
      <c r="Y56">
        <v>25000</v>
      </c>
      <c r="Z56">
        <v>30835</v>
      </c>
      <c r="AB56">
        <v>0</v>
      </c>
      <c r="AC56">
        <v>3.43</v>
      </c>
      <c r="AD56">
        <v>10500</v>
      </c>
    </row>
    <row r="57" spans="1:30">
      <c r="A57">
        <v>1</v>
      </c>
      <c r="B57" t="s">
        <v>24</v>
      </c>
      <c r="C57">
        <v>14</v>
      </c>
      <c r="D57" t="s">
        <v>36</v>
      </c>
      <c r="E57" t="str">
        <f t="shared" si="0"/>
        <v>SWA-Arts and Sciences</v>
      </c>
      <c r="F57" t="s">
        <v>25</v>
      </c>
      <c r="G57" t="s">
        <v>28</v>
      </c>
      <c r="H57" t="s">
        <v>110</v>
      </c>
      <c r="I57">
        <f t="shared" si="1"/>
        <v>1</v>
      </c>
      <c r="J57">
        <f t="shared" si="2"/>
        <v>0</v>
      </c>
      <c r="K57" s="1">
        <v>7749</v>
      </c>
      <c r="L57">
        <v>201908</v>
      </c>
      <c r="N57">
        <v>20230514</v>
      </c>
      <c r="O57" t="s">
        <v>27</v>
      </c>
      <c r="P57">
        <v>10887</v>
      </c>
      <c r="Q57">
        <v>9887</v>
      </c>
      <c r="R57">
        <v>15919</v>
      </c>
      <c r="S57">
        <v>12995</v>
      </c>
      <c r="T57">
        <v>0</v>
      </c>
      <c r="U57">
        <v>57819.16</v>
      </c>
      <c r="V57">
        <v>7749</v>
      </c>
      <c r="W57">
        <v>7749</v>
      </c>
      <c r="X57">
        <v>7749</v>
      </c>
      <c r="Y57">
        <v>29650</v>
      </c>
      <c r="Z57">
        <v>6200</v>
      </c>
      <c r="AB57">
        <v>0</v>
      </c>
      <c r="AC57">
        <v>3.66</v>
      </c>
      <c r="AD57">
        <v>10000</v>
      </c>
    </row>
    <row r="58" spans="1:30">
      <c r="A58">
        <v>1</v>
      </c>
      <c r="B58" t="s">
        <v>24</v>
      </c>
      <c r="C58">
        <v>30</v>
      </c>
      <c r="D58" t="s">
        <v>40</v>
      </c>
      <c r="E58" t="str">
        <f t="shared" si="0"/>
        <v>SWA-Engineering Mineral Resources</v>
      </c>
      <c r="F58" t="s">
        <v>25</v>
      </c>
      <c r="G58" t="s">
        <v>28</v>
      </c>
      <c r="H58" t="s">
        <v>110</v>
      </c>
      <c r="I58">
        <f t="shared" si="1"/>
        <v>1</v>
      </c>
      <c r="J58">
        <f t="shared" si="2"/>
        <v>0</v>
      </c>
      <c r="K58" s="1">
        <v>5500</v>
      </c>
      <c r="L58">
        <v>201908</v>
      </c>
      <c r="N58">
        <v>20230514</v>
      </c>
      <c r="O58" t="s">
        <v>27</v>
      </c>
      <c r="Q58">
        <v>63870</v>
      </c>
      <c r="R58">
        <v>32760</v>
      </c>
      <c r="S58">
        <v>46918</v>
      </c>
      <c r="T58">
        <v>0</v>
      </c>
      <c r="U58">
        <v>52203.02</v>
      </c>
      <c r="V58">
        <v>5500</v>
      </c>
      <c r="W58">
        <v>5500</v>
      </c>
      <c r="X58">
        <v>5500</v>
      </c>
      <c r="Y58">
        <v>43250</v>
      </c>
      <c r="Z58">
        <v>0</v>
      </c>
      <c r="AB58">
        <v>0</v>
      </c>
      <c r="AC58">
        <v>3.88</v>
      </c>
      <c r="AD58">
        <v>24000</v>
      </c>
    </row>
    <row r="59" spans="1:30">
      <c r="A59">
        <v>1</v>
      </c>
      <c r="B59" t="s">
        <v>24</v>
      </c>
      <c r="C59">
        <v>21</v>
      </c>
      <c r="D59" t="s">
        <v>41</v>
      </c>
      <c r="E59" t="str">
        <f t="shared" si="0"/>
        <v>SWA-Business and Economics</v>
      </c>
      <c r="F59" t="s">
        <v>25</v>
      </c>
      <c r="G59" t="s">
        <v>26</v>
      </c>
      <c r="H59" t="s">
        <v>109</v>
      </c>
      <c r="I59">
        <f t="shared" si="1"/>
        <v>1</v>
      </c>
      <c r="J59">
        <f t="shared" si="2"/>
        <v>0</v>
      </c>
      <c r="K59" s="1">
        <v>12000</v>
      </c>
      <c r="L59">
        <v>201908</v>
      </c>
      <c r="N59">
        <v>20230514</v>
      </c>
      <c r="O59" t="s">
        <v>27</v>
      </c>
      <c r="P59">
        <v>53102</v>
      </c>
      <c r="Q59">
        <v>48995</v>
      </c>
      <c r="R59">
        <v>40306</v>
      </c>
      <c r="S59">
        <v>76195</v>
      </c>
      <c r="T59">
        <v>0</v>
      </c>
      <c r="U59">
        <v>124292.55</v>
      </c>
      <c r="V59">
        <v>38100</v>
      </c>
      <c r="W59">
        <v>38100</v>
      </c>
      <c r="X59">
        <v>38100</v>
      </c>
      <c r="Y59">
        <v>44000</v>
      </c>
      <c r="Z59">
        <v>0</v>
      </c>
      <c r="AB59">
        <v>0</v>
      </c>
      <c r="AC59">
        <v>3.18</v>
      </c>
      <c r="AD59">
        <v>44000</v>
      </c>
    </row>
    <row r="60" spans="1:30">
      <c r="A60">
        <v>1</v>
      </c>
      <c r="B60" t="s">
        <v>24</v>
      </c>
      <c r="C60">
        <v>80</v>
      </c>
      <c r="D60" t="s">
        <v>44</v>
      </c>
      <c r="E60" t="str">
        <f t="shared" si="0"/>
        <v>SWA-Dentistry</v>
      </c>
      <c r="F60" t="s">
        <v>31</v>
      </c>
      <c r="G60" t="s">
        <v>28</v>
      </c>
      <c r="H60" t="s">
        <v>113</v>
      </c>
      <c r="I60">
        <f t="shared" si="1"/>
        <v>1</v>
      </c>
      <c r="J60">
        <f t="shared" si="2"/>
        <v>0</v>
      </c>
      <c r="K60" s="1">
        <v>250729</v>
      </c>
      <c r="L60">
        <v>201908</v>
      </c>
      <c r="N60">
        <v>20230514</v>
      </c>
      <c r="O60" t="s">
        <v>27</v>
      </c>
      <c r="P60">
        <v>0</v>
      </c>
      <c r="Q60">
        <v>0</v>
      </c>
      <c r="R60">
        <v>0</v>
      </c>
      <c r="S60">
        <v>0</v>
      </c>
      <c r="T60">
        <v>0</v>
      </c>
      <c r="U60">
        <v>188157</v>
      </c>
      <c r="V60">
        <v>250729</v>
      </c>
      <c r="W60">
        <v>250729</v>
      </c>
      <c r="X60">
        <v>250729</v>
      </c>
      <c r="Y60">
        <v>4820</v>
      </c>
      <c r="Z60">
        <v>0</v>
      </c>
      <c r="AB60">
        <v>0</v>
      </c>
      <c r="AC60">
        <v>3.56</v>
      </c>
      <c r="AD60">
        <v>0</v>
      </c>
    </row>
    <row r="61" spans="1:30">
      <c r="A61">
        <v>1</v>
      </c>
      <c r="B61" t="s">
        <v>24</v>
      </c>
      <c r="C61">
        <v>30</v>
      </c>
      <c r="D61" t="s">
        <v>40</v>
      </c>
      <c r="E61" t="str">
        <f t="shared" si="0"/>
        <v>SWA-Engineering Mineral Resources</v>
      </c>
      <c r="F61" t="s">
        <v>25</v>
      </c>
      <c r="G61" t="s">
        <v>26</v>
      </c>
      <c r="H61" t="s">
        <v>109</v>
      </c>
      <c r="I61">
        <f t="shared" si="1"/>
        <v>1</v>
      </c>
      <c r="J61">
        <f t="shared" si="2"/>
        <v>0</v>
      </c>
      <c r="K61" s="1">
        <v>31000</v>
      </c>
      <c r="L61">
        <v>201808</v>
      </c>
      <c r="N61">
        <v>20230514</v>
      </c>
      <c r="O61" t="s">
        <v>27</v>
      </c>
      <c r="P61">
        <v>0</v>
      </c>
      <c r="Q61">
        <v>0</v>
      </c>
      <c r="R61">
        <v>0</v>
      </c>
      <c r="S61">
        <v>1000</v>
      </c>
      <c r="T61">
        <v>0</v>
      </c>
      <c r="U61">
        <v>63680.84</v>
      </c>
      <c r="V61">
        <v>40000</v>
      </c>
      <c r="W61">
        <v>40000</v>
      </c>
      <c r="X61">
        <v>40000</v>
      </c>
      <c r="Y61">
        <v>3000</v>
      </c>
      <c r="Z61">
        <v>32868</v>
      </c>
      <c r="AB61">
        <v>4600.04</v>
      </c>
      <c r="AC61">
        <v>3.19</v>
      </c>
      <c r="AD61">
        <v>0</v>
      </c>
    </row>
    <row r="62" spans="1:30">
      <c r="A62">
        <v>1</v>
      </c>
      <c r="B62" t="s">
        <v>24</v>
      </c>
      <c r="C62">
        <v>21</v>
      </c>
      <c r="D62" t="s">
        <v>41</v>
      </c>
      <c r="E62" t="str">
        <f t="shared" si="0"/>
        <v>SWA-Business and Economics</v>
      </c>
      <c r="F62" t="s">
        <v>25</v>
      </c>
      <c r="G62" t="s">
        <v>28</v>
      </c>
      <c r="H62" t="s">
        <v>110</v>
      </c>
      <c r="I62">
        <f t="shared" si="1"/>
        <v>1</v>
      </c>
      <c r="J62">
        <f t="shared" si="2"/>
        <v>0</v>
      </c>
      <c r="K62" s="1">
        <v>26000</v>
      </c>
      <c r="L62">
        <v>201908</v>
      </c>
      <c r="N62">
        <v>20230514</v>
      </c>
      <c r="O62" t="s">
        <v>27</v>
      </c>
      <c r="P62">
        <v>30811</v>
      </c>
      <c r="Q62">
        <v>12644</v>
      </c>
      <c r="R62">
        <v>8548</v>
      </c>
      <c r="S62">
        <v>11142</v>
      </c>
      <c r="T62">
        <v>0</v>
      </c>
      <c r="U62">
        <v>83611.47</v>
      </c>
      <c r="V62">
        <v>108840</v>
      </c>
      <c r="W62">
        <v>26000</v>
      </c>
      <c r="X62">
        <v>26000</v>
      </c>
      <c r="Y62">
        <v>23500</v>
      </c>
      <c r="Z62">
        <v>0</v>
      </c>
      <c r="AB62">
        <v>0</v>
      </c>
      <c r="AC62">
        <v>3.56</v>
      </c>
      <c r="AD62">
        <v>23500</v>
      </c>
    </row>
    <row r="63" spans="1:30">
      <c r="A63">
        <v>1</v>
      </c>
      <c r="B63" t="s">
        <v>24</v>
      </c>
      <c r="C63">
        <v>21</v>
      </c>
      <c r="D63" t="s">
        <v>41</v>
      </c>
      <c r="E63" t="str">
        <f t="shared" si="0"/>
        <v>SWA-Business and Economics</v>
      </c>
      <c r="F63" t="s">
        <v>30</v>
      </c>
      <c r="G63" t="s">
        <v>26</v>
      </c>
      <c r="H63" t="s">
        <v>111</v>
      </c>
      <c r="I63">
        <f t="shared" si="1"/>
        <v>0</v>
      </c>
      <c r="J63">
        <f t="shared" si="2"/>
        <v>1</v>
      </c>
      <c r="K63" s="1">
        <v>0</v>
      </c>
      <c r="L63">
        <v>202205</v>
      </c>
      <c r="N63">
        <v>20230514</v>
      </c>
      <c r="O63" t="s">
        <v>27</v>
      </c>
      <c r="T63">
        <v>1</v>
      </c>
      <c r="U63">
        <v>56662.09</v>
      </c>
      <c r="V63">
        <v>0</v>
      </c>
      <c r="W63">
        <v>0</v>
      </c>
      <c r="X63">
        <v>0</v>
      </c>
      <c r="Y63">
        <v>35510</v>
      </c>
      <c r="Z63">
        <v>0</v>
      </c>
      <c r="AA63">
        <v>26082</v>
      </c>
      <c r="AB63">
        <v>0</v>
      </c>
      <c r="AC63">
        <v>3.86</v>
      </c>
      <c r="AD63">
        <v>24457</v>
      </c>
    </row>
    <row r="64" spans="1:30">
      <c r="A64">
        <v>1</v>
      </c>
      <c r="B64" t="s">
        <v>51</v>
      </c>
      <c r="C64" t="s">
        <v>52</v>
      </c>
      <c r="D64" t="s">
        <v>53</v>
      </c>
      <c r="E64" t="str">
        <f t="shared" si="0"/>
        <v>SPA-STEM</v>
      </c>
      <c r="F64" t="s">
        <v>54</v>
      </c>
      <c r="G64" t="s">
        <v>28</v>
      </c>
      <c r="H64" t="s">
        <v>115</v>
      </c>
      <c r="I64">
        <f t="shared" si="1"/>
        <v>0</v>
      </c>
      <c r="J64">
        <f t="shared" si="2"/>
        <v>1</v>
      </c>
      <c r="K64" s="1">
        <v>0</v>
      </c>
      <c r="L64">
        <v>202108</v>
      </c>
      <c r="N64">
        <v>20230506</v>
      </c>
      <c r="O64" t="s">
        <v>27</v>
      </c>
      <c r="P64">
        <v>21018</v>
      </c>
      <c r="Q64">
        <v>20284</v>
      </c>
      <c r="T64">
        <v>0</v>
      </c>
      <c r="U64">
        <v>9615.42</v>
      </c>
      <c r="V64">
        <v>0</v>
      </c>
      <c r="W64">
        <v>0</v>
      </c>
      <c r="X64">
        <v>0</v>
      </c>
      <c r="Y64">
        <v>12279</v>
      </c>
      <c r="Z64">
        <v>0</v>
      </c>
      <c r="AB64">
        <v>0</v>
      </c>
      <c r="AC64">
        <v>3.63</v>
      </c>
      <c r="AD64">
        <v>3600</v>
      </c>
    </row>
    <row r="65" spans="1:30">
      <c r="A65">
        <v>1</v>
      </c>
      <c r="B65" t="s">
        <v>24</v>
      </c>
      <c r="C65">
        <v>14</v>
      </c>
      <c r="D65" t="s">
        <v>36</v>
      </c>
      <c r="E65" t="str">
        <f t="shared" si="0"/>
        <v>SWA-Arts and Sciences</v>
      </c>
      <c r="F65" t="s">
        <v>25</v>
      </c>
      <c r="G65" t="s">
        <v>28</v>
      </c>
      <c r="H65" t="s">
        <v>110</v>
      </c>
      <c r="I65">
        <f t="shared" si="1"/>
        <v>0</v>
      </c>
      <c r="J65">
        <f t="shared" si="2"/>
        <v>1</v>
      </c>
      <c r="K65" s="1">
        <v>0</v>
      </c>
      <c r="L65">
        <v>201908</v>
      </c>
      <c r="N65">
        <v>20230514</v>
      </c>
      <c r="O65" t="s">
        <v>27</v>
      </c>
      <c r="P65">
        <v>3556</v>
      </c>
      <c r="Q65">
        <v>4231</v>
      </c>
      <c r="R65">
        <v>2337</v>
      </c>
      <c r="S65">
        <v>5370</v>
      </c>
      <c r="T65">
        <v>0</v>
      </c>
      <c r="U65">
        <v>39739.74</v>
      </c>
      <c r="V65">
        <v>0</v>
      </c>
      <c r="W65">
        <v>0</v>
      </c>
      <c r="X65">
        <v>0</v>
      </c>
      <c r="Y65">
        <v>33250</v>
      </c>
      <c r="Z65">
        <v>22112</v>
      </c>
      <c r="AB65">
        <v>0</v>
      </c>
      <c r="AC65">
        <v>3.87</v>
      </c>
      <c r="AD65">
        <v>14000</v>
      </c>
    </row>
    <row r="66" spans="1:30">
      <c r="A66">
        <v>1</v>
      </c>
      <c r="B66" t="s">
        <v>24</v>
      </c>
      <c r="C66">
        <v>21</v>
      </c>
      <c r="D66" t="s">
        <v>41</v>
      </c>
      <c r="E66" t="str">
        <f t="shared" si="0"/>
        <v>SWA-Business and Economics</v>
      </c>
      <c r="F66" t="s">
        <v>25</v>
      </c>
      <c r="G66" t="s">
        <v>26</v>
      </c>
      <c r="H66" t="s">
        <v>109</v>
      </c>
      <c r="I66">
        <f t="shared" si="1"/>
        <v>0</v>
      </c>
      <c r="J66">
        <f t="shared" si="2"/>
        <v>1</v>
      </c>
      <c r="K66" s="1">
        <v>0</v>
      </c>
      <c r="L66">
        <v>201908</v>
      </c>
      <c r="N66">
        <v>20230514</v>
      </c>
      <c r="O66" t="s">
        <v>27</v>
      </c>
      <c r="T66">
        <v>0</v>
      </c>
      <c r="U66">
        <v>124230.21</v>
      </c>
      <c r="V66">
        <v>0</v>
      </c>
      <c r="W66">
        <v>0</v>
      </c>
      <c r="X66">
        <v>0</v>
      </c>
      <c r="Y66">
        <v>36000</v>
      </c>
      <c r="Z66">
        <v>0</v>
      </c>
      <c r="AB66">
        <v>0</v>
      </c>
      <c r="AC66">
        <v>3.3</v>
      </c>
      <c r="AD66">
        <v>36000</v>
      </c>
    </row>
    <row r="67" spans="1:30">
      <c r="A67">
        <v>1</v>
      </c>
      <c r="B67" t="s">
        <v>51</v>
      </c>
      <c r="C67" t="s">
        <v>55</v>
      </c>
      <c r="D67" t="s">
        <v>56</v>
      </c>
      <c r="E67" t="str">
        <f t="shared" ref="E67:E130" si="3">B67&amp; "-" &amp; D67</f>
        <v>SPA-Liberal Arts</v>
      </c>
      <c r="F67" t="s">
        <v>54</v>
      </c>
      <c r="G67" t="s">
        <v>26</v>
      </c>
      <c r="H67" t="s">
        <v>116</v>
      </c>
      <c r="I67">
        <f t="shared" ref="I67:I130" si="4">IF(K67&gt;0,1,0)</f>
        <v>0</v>
      </c>
      <c r="J67">
        <f t="shared" ref="J67:J130" si="5">IF(K67=0,1,0)</f>
        <v>1</v>
      </c>
      <c r="K67" s="1">
        <v>0</v>
      </c>
      <c r="L67">
        <v>202208</v>
      </c>
      <c r="N67">
        <v>20230506</v>
      </c>
      <c r="O67" t="s">
        <v>27</v>
      </c>
      <c r="P67">
        <v>3946</v>
      </c>
      <c r="Q67">
        <v>3305</v>
      </c>
      <c r="R67">
        <v>3511</v>
      </c>
      <c r="T67">
        <v>0</v>
      </c>
      <c r="U67">
        <v>12770.33</v>
      </c>
      <c r="V67">
        <v>0</v>
      </c>
      <c r="W67">
        <v>0</v>
      </c>
      <c r="X67">
        <v>0</v>
      </c>
      <c r="Y67">
        <v>3600</v>
      </c>
      <c r="Z67">
        <v>2945</v>
      </c>
      <c r="AB67">
        <v>1380</v>
      </c>
      <c r="AC67">
        <v>3.4</v>
      </c>
      <c r="AD67">
        <v>3600</v>
      </c>
    </row>
    <row r="68" spans="1:30">
      <c r="A68">
        <v>1</v>
      </c>
      <c r="B68" t="s">
        <v>24</v>
      </c>
      <c r="C68">
        <v>14</v>
      </c>
      <c r="D68" t="s">
        <v>36</v>
      </c>
      <c r="E68" t="str">
        <f t="shared" si="3"/>
        <v>SWA-Arts and Sciences</v>
      </c>
      <c r="F68" t="s">
        <v>25</v>
      </c>
      <c r="G68" t="s">
        <v>26</v>
      </c>
      <c r="H68" t="s">
        <v>109</v>
      </c>
      <c r="I68">
        <f t="shared" si="4"/>
        <v>0</v>
      </c>
      <c r="J68">
        <f t="shared" si="5"/>
        <v>1</v>
      </c>
      <c r="K68" s="1">
        <v>0</v>
      </c>
      <c r="L68">
        <v>201808</v>
      </c>
      <c r="N68">
        <v>20230514</v>
      </c>
      <c r="O68" t="s">
        <v>27</v>
      </c>
      <c r="T68">
        <v>0</v>
      </c>
      <c r="U68">
        <v>131535.35999999999</v>
      </c>
      <c r="V68">
        <v>0</v>
      </c>
      <c r="W68">
        <v>0</v>
      </c>
      <c r="X68">
        <v>0</v>
      </c>
      <c r="Y68">
        <v>52000</v>
      </c>
      <c r="Z68">
        <v>0</v>
      </c>
      <c r="AB68">
        <v>0</v>
      </c>
      <c r="AC68">
        <v>3.34</v>
      </c>
      <c r="AD68">
        <v>52000</v>
      </c>
    </row>
    <row r="69" spans="1:30">
      <c r="A69">
        <v>1</v>
      </c>
      <c r="B69" t="s">
        <v>24</v>
      </c>
      <c r="C69">
        <v>49</v>
      </c>
      <c r="D69" t="s">
        <v>39</v>
      </c>
      <c r="E69" t="str">
        <f t="shared" si="3"/>
        <v>SWA-Reed College of Media</v>
      </c>
      <c r="F69" t="s">
        <v>25</v>
      </c>
      <c r="G69" t="s">
        <v>26</v>
      </c>
      <c r="H69" t="s">
        <v>109</v>
      </c>
      <c r="I69">
        <f t="shared" si="4"/>
        <v>0</v>
      </c>
      <c r="J69">
        <f t="shared" si="5"/>
        <v>1</v>
      </c>
      <c r="K69" s="1">
        <v>0</v>
      </c>
      <c r="L69">
        <v>201908</v>
      </c>
      <c r="N69">
        <v>20230514</v>
      </c>
      <c r="O69" t="s">
        <v>27</v>
      </c>
      <c r="T69">
        <v>0</v>
      </c>
      <c r="U69">
        <v>119619.09</v>
      </c>
      <c r="V69">
        <v>0</v>
      </c>
      <c r="W69">
        <v>0</v>
      </c>
      <c r="X69">
        <v>0</v>
      </c>
      <c r="Y69">
        <v>20000</v>
      </c>
      <c r="Z69">
        <v>0</v>
      </c>
      <c r="AB69">
        <v>0</v>
      </c>
      <c r="AC69">
        <v>2.58</v>
      </c>
      <c r="AD69">
        <v>20000</v>
      </c>
    </row>
    <row r="70" spans="1:30">
      <c r="A70">
        <v>1</v>
      </c>
      <c r="B70" t="s">
        <v>24</v>
      </c>
      <c r="C70">
        <v>84</v>
      </c>
      <c r="D70" t="s">
        <v>42</v>
      </c>
      <c r="E70" t="str">
        <f t="shared" si="3"/>
        <v>SWA-Public Health</v>
      </c>
      <c r="F70" t="s">
        <v>30</v>
      </c>
      <c r="G70" t="s">
        <v>28</v>
      </c>
      <c r="H70" t="s">
        <v>114</v>
      </c>
      <c r="I70">
        <f t="shared" si="4"/>
        <v>1</v>
      </c>
      <c r="J70">
        <f t="shared" si="5"/>
        <v>0</v>
      </c>
      <c r="K70" s="1">
        <v>28572</v>
      </c>
      <c r="L70">
        <v>202108</v>
      </c>
      <c r="N70">
        <v>20230514</v>
      </c>
      <c r="O70" t="s">
        <v>27</v>
      </c>
      <c r="Q70">
        <v>0</v>
      </c>
      <c r="T70">
        <v>0</v>
      </c>
      <c r="U70">
        <v>33832.589999999997</v>
      </c>
      <c r="V70">
        <v>28572</v>
      </c>
      <c r="W70">
        <v>28572</v>
      </c>
      <c r="X70">
        <v>28572</v>
      </c>
      <c r="Y70">
        <v>0</v>
      </c>
      <c r="Z70">
        <v>0</v>
      </c>
      <c r="AB70">
        <v>0</v>
      </c>
      <c r="AC70">
        <v>3.97</v>
      </c>
      <c r="AD70">
        <v>0</v>
      </c>
    </row>
    <row r="71" spans="1:30">
      <c r="A71">
        <v>1</v>
      </c>
      <c r="B71" t="s">
        <v>24</v>
      </c>
      <c r="C71">
        <v>55</v>
      </c>
      <c r="D71" t="s">
        <v>35</v>
      </c>
      <c r="E71" t="str">
        <f t="shared" si="3"/>
        <v>SWA-College of Applied Human Sci</v>
      </c>
      <c r="F71" t="s">
        <v>25</v>
      </c>
      <c r="G71" t="s">
        <v>26</v>
      </c>
      <c r="H71" t="s">
        <v>109</v>
      </c>
      <c r="I71">
        <f t="shared" si="4"/>
        <v>0</v>
      </c>
      <c r="J71">
        <f t="shared" si="5"/>
        <v>1</v>
      </c>
      <c r="K71" s="1">
        <v>0</v>
      </c>
      <c r="L71">
        <v>201808</v>
      </c>
      <c r="N71">
        <v>20230514</v>
      </c>
      <c r="O71" t="s">
        <v>27</v>
      </c>
      <c r="Q71">
        <v>21564</v>
      </c>
      <c r="R71">
        <v>23053</v>
      </c>
      <c r="S71">
        <v>15115</v>
      </c>
      <c r="T71">
        <v>0</v>
      </c>
      <c r="U71">
        <v>134744.71</v>
      </c>
      <c r="V71">
        <v>14032</v>
      </c>
      <c r="W71">
        <v>14032</v>
      </c>
      <c r="X71">
        <v>14032</v>
      </c>
      <c r="Y71">
        <v>53150</v>
      </c>
      <c r="Z71">
        <v>0</v>
      </c>
      <c r="AB71">
        <v>0</v>
      </c>
      <c r="AC71">
        <v>3.63</v>
      </c>
      <c r="AD71">
        <v>48400</v>
      </c>
    </row>
    <row r="72" spans="1:30">
      <c r="A72">
        <v>1</v>
      </c>
      <c r="B72" t="s">
        <v>32</v>
      </c>
      <c r="C72">
        <v>14</v>
      </c>
      <c r="D72" t="s">
        <v>36</v>
      </c>
      <c r="E72" t="str">
        <f t="shared" si="3"/>
        <v>SOA-Arts and Sciences</v>
      </c>
      <c r="F72" t="s">
        <v>25</v>
      </c>
      <c r="G72" t="s">
        <v>28</v>
      </c>
      <c r="H72" t="s">
        <v>110</v>
      </c>
      <c r="I72">
        <f t="shared" si="4"/>
        <v>1</v>
      </c>
      <c r="J72">
        <f t="shared" si="5"/>
        <v>0</v>
      </c>
      <c r="K72" s="1">
        <v>40425</v>
      </c>
      <c r="L72">
        <v>200808</v>
      </c>
      <c r="N72">
        <v>20230514</v>
      </c>
      <c r="O72" t="s">
        <v>27</v>
      </c>
      <c r="P72">
        <v>9597</v>
      </c>
      <c r="Q72">
        <v>0</v>
      </c>
      <c r="T72">
        <v>0</v>
      </c>
      <c r="U72">
        <v>40686.559999999998</v>
      </c>
      <c r="V72">
        <v>58898</v>
      </c>
      <c r="W72">
        <v>58898</v>
      </c>
      <c r="X72">
        <v>58898</v>
      </c>
      <c r="Y72">
        <v>0</v>
      </c>
      <c r="Z72">
        <v>10871</v>
      </c>
      <c r="AB72">
        <v>0</v>
      </c>
      <c r="AC72">
        <v>2.88</v>
      </c>
      <c r="AD72">
        <v>0</v>
      </c>
    </row>
    <row r="73" spans="1:30">
      <c r="A73">
        <v>1</v>
      </c>
      <c r="B73" t="s">
        <v>24</v>
      </c>
      <c r="C73">
        <v>7</v>
      </c>
      <c r="D73" t="s">
        <v>43</v>
      </c>
      <c r="E73" t="str">
        <f t="shared" si="3"/>
        <v>SWA-Agriculture Natural Res &amp; Dsg</v>
      </c>
      <c r="F73" t="s">
        <v>25</v>
      </c>
      <c r="G73" t="s">
        <v>28</v>
      </c>
      <c r="H73" t="s">
        <v>110</v>
      </c>
      <c r="I73">
        <f t="shared" si="4"/>
        <v>1</v>
      </c>
      <c r="J73">
        <f t="shared" si="5"/>
        <v>0</v>
      </c>
      <c r="K73" s="1">
        <v>1875</v>
      </c>
      <c r="L73">
        <v>201808</v>
      </c>
      <c r="N73">
        <v>20230514</v>
      </c>
      <c r="O73" t="s">
        <v>27</v>
      </c>
      <c r="P73">
        <v>1900</v>
      </c>
      <c r="Q73">
        <v>18083</v>
      </c>
      <c r="R73">
        <v>19755</v>
      </c>
      <c r="S73">
        <v>18086</v>
      </c>
      <c r="T73">
        <v>0</v>
      </c>
      <c r="U73">
        <v>46667</v>
      </c>
      <c r="V73">
        <v>1875</v>
      </c>
      <c r="W73">
        <v>1875</v>
      </c>
      <c r="X73">
        <v>1875</v>
      </c>
      <c r="Y73">
        <v>53775</v>
      </c>
      <c r="Z73">
        <v>3692</v>
      </c>
      <c r="AB73">
        <v>0</v>
      </c>
      <c r="AC73">
        <v>3.18</v>
      </c>
      <c r="AD73">
        <v>27775</v>
      </c>
    </row>
    <row r="74" spans="1:30">
      <c r="A74">
        <v>1</v>
      </c>
      <c r="B74" t="s">
        <v>24</v>
      </c>
      <c r="C74">
        <v>21</v>
      </c>
      <c r="D74" t="s">
        <v>41</v>
      </c>
      <c r="E74" t="str">
        <f t="shared" si="3"/>
        <v>SWA-Business and Economics</v>
      </c>
      <c r="F74" t="s">
        <v>25</v>
      </c>
      <c r="G74" t="s">
        <v>26</v>
      </c>
      <c r="H74" t="s">
        <v>109</v>
      </c>
      <c r="I74">
        <f t="shared" si="4"/>
        <v>1</v>
      </c>
      <c r="J74">
        <f t="shared" si="5"/>
        <v>0</v>
      </c>
      <c r="K74" s="1">
        <v>11500</v>
      </c>
      <c r="L74">
        <v>201908</v>
      </c>
      <c r="N74">
        <v>20230514</v>
      </c>
      <c r="O74" t="s">
        <v>27</v>
      </c>
      <c r="P74">
        <v>159391</v>
      </c>
      <c r="Q74">
        <v>44496</v>
      </c>
      <c r="R74">
        <v>37108</v>
      </c>
      <c r="S74">
        <v>31462</v>
      </c>
      <c r="T74">
        <v>0</v>
      </c>
      <c r="U74">
        <v>117530.27</v>
      </c>
      <c r="V74">
        <v>11500</v>
      </c>
      <c r="W74">
        <v>11500</v>
      </c>
      <c r="X74">
        <v>11500</v>
      </c>
      <c r="Y74">
        <v>31500</v>
      </c>
      <c r="Z74">
        <v>0</v>
      </c>
      <c r="AB74">
        <v>0</v>
      </c>
      <c r="AC74">
        <v>3.69</v>
      </c>
      <c r="AD74">
        <v>31500</v>
      </c>
    </row>
    <row r="75" spans="1:30">
      <c r="A75">
        <v>1</v>
      </c>
      <c r="B75" t="s">
        <v>24</v>
      </c>
      <c r="C75">
        <v>30</v>
      </c>
      <c r="D75" t="s">
        <v>40</v>
      </c>
      <c r="E75" t="str">
        <f t="shared" si="3"/>
        <v>SWA-Engineering Mineral Resources</v>
      </c>
      <c r="F75" t="s">
        <v>25</v>
      </c>
      <c r="G75" t="s">
        <v>28</v>
      </c>
      <c r="H75" t="s">
        <v>110</v>
      </c>
      <c r="I75">
        <f t="shared" si="4"/>
        <v>1</v>
      </c>
      <c r="J75">
        <f t="shared" si="5"/>
        <v>0</v>
      </c>
      <c r="K75" s="1">
        <v>7500</v>
      </c>
      <c r="L75">
        <v>202008</v>
      </c>
      <c r="N75">
        <v>20230514</v>
      </c>
      <c r="O75" t="s">
        <v>27</v>
      </c>
      <c r="P75">
        <v>41049</v>
      </c>
      <c r="R75">
        <v>65209</v>
      </c>
      <c r="T75">
        <v>0</v>
      </c>
      <c r="U75">
        <v>31828</v>
      </c>
      <c r="V75">
        <v>7500</v>
      </c>
      <c r="W75">
        <v>7500</v>
      </c>
      <c r="X75">
        <v>7500</v>
      </c>
      <c r="Y75">
        <v>10000</v>
      </c>
      <c r="Z75">
        <v>0</v>
      </c>
      <c r="AB75">
        <v>0</v>
      </c>
      <c r="AC75">
        <v>3.61</v>
      </c>
      <c r="AD75">
        <v>10000</v>
      </c>
    </row>
    <row r="76" spans="1:30">
      <c r="A76">
        <v>1</v>
      </c>
      <c r="B76" t="s">
        <v>24</v>
      </c>
      <c r="C76">
        <v>25</v>
      </c>
      <c r="D76" t="s">
        <v>37</v>
      </c>
      <c r="E76" t="str">
        <f t="shared" si="3"/>
        <v>SWA-Creative Arts</v>
      </c>
      <c r="F76" t="s">
        <v>25</v>
      </c>
      <c r="G76" t="s">
        <v>28</v>
      </c>
      <c r="H76" t="s">
        <v>110</v>
      </c>
      <c r="I76">
        <f t="shared" si="4"/>
        <v>1</v>
      </c>
      <c r="J76">
        <f t="shared" si="5"/>
        <v>0</v>
      </c>
      <c r="K76" s="1">
        <v>37500</v>
      </c>
      <c r="L76">
        <v>201808</v>
      </c>
      <c r="N76">
        <v>20230514</v>
      </c>
      <c r="O76" t="s">
        <v>27</v>
      </c>
      <c r="P76">
        <v>0</v>
      </c>
      <c r="Q76">
        <v>8731</v>
      </c>
      <c r="R76">
        <v>4393</v>
      </c>
      <c r="S76">
        <v>3735</v>
      </c>
      <c r="T76">
        <v>0</v>
      </c>
      <c r="U76">
        <v>52085.17</v>
      </c>
      <c r="V76">
        <v>37500</v>
      </c>
      <c r="W76">
        <v>37500</v>
      </c>
      <c r="X76">
        <v>37500</v>
      </c>
      <c r="Y76">
        <v>0</v>
      </c>
      <c r="Z76">
        <v>13073</v>
      </c>
      <c r="AB76">
        <v>0</v>
      </c>
      <c r="AC76">
        <v>2.35</v>
      </c>
      <c r="AD76">
        <v>0</v>
      </c>
    </row>
    <row r="77" spans="1:30">
      <c r="A77">
        <v>1</v>
      </c>
      <c r="B77" t="s">
        <v>24</v>
      </c>
      <c r="C77">
        <v>7</v>
      </c>
      <c r="D77" t="s">
        <v>43</v>
      </c>
      <c r="E77" t="str">
        <f t="shared" si="3"/>
        <v>SWA-Agriculture Natural Res &amp; Dsg</v>
      </c>
      <c r="F77" t="s">
        <v>25</v>
      </c>
      <c r="G77" t="s">
        <v>26</v>
      </c>
      <c r="H77" t="s">
        <v>109</v>
      </c>
      <c r="I77">
        <f t="shared" si="4"/>
        <v>1</v>
      </c>
      <c r="J77">
        <f t="shared" si="5"/>
        <v>0</v>
      </c>
      <c r="K77" s="1">
        <v>12500</v>
      </c>
      <c r="L77">
        <v>201908</v>
      </c>
      <c r="N77">
        <v>20230514</v>
      </c>
      <c r="O77" t="s">
        <v>27</v>
      </c>
      <c r="P77">
        <v>10063</v>
      </c>
      <c r="Q77">
        <v>16779</v>
      </c>
      <c r="R77">
        <v>16030</v>
      </c>
      <c r="S77">
        <v>14625</v>
      </c>
      <c r="T77">
        <v>0</v>
      </c>
      <c r="U77">
        <v>127330.39</v>
      </c>
      <c r="V77">
        <v>68289</v>
      </c>
      <c r="W77">
        <v>68289</v>
      </c>
      <c r="X77">
        <v>68289</v>
      </c>
      <c r="Y77">
        <v>0</v>
      </c>
      <c r="Z77">
        <v>0</v>
      </c>
      <c r="AB77">
        <v>0</v>
      </c>
      <c r="AC77">
        <v>3.57</v>
      </c>
      <c r="AD77">
        <v>0</v>
      </c>
    </row>
    <row r="78" spans="1:30">
      <c r="A78">
        <v>1</v>
      </c>
      <c r="B78" t="s">
        <v>24</v>
      </c>
      <c r="C78">
        <v>30</v>
      </c>
      <c r="D78" t="s">
        <v>40</v>
      </c>
      <c r="E78" t="str">
        <f t="shared" si="3"/>
        <v>SWA-Engineering Mineral Resources</v>
      </c>
      <c r="F78" t="s">
        <v>25</v>
      </c>
      <c r="G78" t="s">
        <v>28</v>
      </c>
      <c r="H78" t="s">
        <v>110</v>
      </c>
      <c r="I78">
        <f t="shared" si="4"/>
        <v>1</v>
      </c>
      <c r="J78">
        <f t="shared" si="5"/>
        <v>0</v>
      </c>
      <c r="K78" s="1">
        <v>9581</v>
      </c>
      <c r="L78">
        <v>202108</v>
      </c>
      <c r="N78">
        <v>20230514</v>
      </c>
      <c r="O78" t="s">
        <v>29</v>
      </c>
      <c r="P78">
        <v>507</v>
      </c>
      <c r="Q78">
        <v>16</v>
      </c>
      <c r="R78">
        <v>223</v>
      </c>
      <c r="S78">
        <v>15007</v>
      </c>
      <c r="T78">
        <v>0</v>
      </c>
      <c r="U78">
        <v>24149</v>
      </c>
      <c r="V78">
        <v>9581</v>
      </c>
      <c r="W78">
        <v>9581</v>
      </c>
      <c r="X78">
        <v>9581</v>
      </c>
      <c r="Y78">
        <v>5000</v>
      </c>
      <c r="Z78">
        <v>19783</v>
      </c>
      <c r="AB78">
        <v>0</v>
      </c>
      <c r="AC78">
        <v>3.71</v>
      </c>
      <c r="AD78">
        <v>5000</v>
      </c>
    </row>
    <row r="79" spans="1:30">
      <c r="A79">
        <v>1</v>
      </c>
      <c r="B79" t="s">
        <v>24</v>
      </c>
      <c r="C79">
        <v>7</v>
      </c>
      <c r="D79" t="s">
        <v>43</v>
      </c>
      <c r="E79" t="str">
        <f t="shared" si="3"/>
        <v>SWA-Agriculture Natural Res &amp; Dsg</v>
      </c>
      <c r="F79" t="s">
        <v>25</v>
      </c>
      <c r="G79" t="s">
        <v>26</v>
      </c>
      <c r="H79" t="s">
        <v>109</v>
      </c>
      <c r="I79">
        <f t="shared" si="4"/>
        <v>0</v>
      </c>
      <c r="J79">
        <f t="shared" si="5"/>
        <v>1</v>
      </c>
      <c r="K79" s="1">
        <v>0</v>
      </c>
      <c r="L79">
        <v>201908</v>
      </c>
      <c r="N79">
        <v>20230514</v>
      </c>
      <c r="O79" t="s">
        <v>27</v>
      </c>
      <c r="R79">
        <v>30241</v>
      </c>
      <c r="S79">
        <v>10672</v>
      </c>
      <c r="T79">
        <v>0</v>
      </c>
      <c r="U79">
        <v>47930.71</v>
      </c>
      <c r="V79">
        <v>0</v>
      </c>
      <c r="W79">
        <v>0</v>
      </c>
      <c r="X79">
        <v>0</v>
      </c>
      <c r="Y79">
        <v>12000</v>
      </c>
      <c r="Z79">
        <v>0</v>
      </c>
      <c r="AB79">
        <v>0</v>
      </c>
      <c r="AC79">
        <v>3.84</v>
      </c>
      <c r="AD79">
        <v>12000</v>
      </c>
    </row>
    <row r="80" spans="1:30">
      <c r="A80">
        <v>1</v>
      </c>
      <c r="B80" t="s">
        <v>24</v>
      </c>
      <c r="C80">
        <v>12</v>
      </c>
      <c r="D80" t="s">
        <v>45</v>
      </c>
      <c r="E80" t="str">
        <f t="shared" si="3"/>
        <v>SWA-Intercollegiate Programs</v>
      </c>
      <c r="F80" t="s">
        <v>25</v>
      </c>
      <c r="G80" t="s">
        <v>28</v>
      </c>
      <c r="H80" t="s">
        <v>110</v>
      </c>
      <c r="I80">
        <f t="shared" si="4"/>
        <v>1</v>
      </c>
      <c r="J80">
        <f t="shared" si="5"/>
        <v>0</v>
      </c>
      <c r="K80" s="1">
        <v>10500</v>
      </c>
      <c r="L80">
        <v>202008</v>
      </c>
      <c r="N80">
        <v>20230514</v>
      </c>
      <c r="O80" t="s">
        <v>27</v>
      </c>
      <c r="P80">
        <v>27898</v>
      </c>
      <c r="Q80">
        <v>38878</v>
      </c>
      <c r="R80">
        <v>28150</v>
      </c>
      <c r="T80">
        <v>0</v>
      </c>
      <c r="U80">
        <v>53370</v>
      </c>
      <c r="V80">
        <v>10500</v>
      </c>
      <c r="W80">
        <v>10500</v>
      </c>
      <c r="X80">
        <v>10500</v>
      </c>
      <c r="Y80">
        <v>32500</v>
      </c>
      <c r="Z80">
        <v>0</v>
      </c>
      <c r="AB80">
        <v>0</v>
      </c>
      <c r="AC80">
        <v>3.95</v>
      </c>
      <c r="AD80">
        <v>18000</v>
      </c>
    </row>
    <row r="81" spans="1:30">
      <c r="A81">
        <v>1</v>
      </c>
      <c r="B81" t="s">
        <v>24</v>
      </c>
      <c r="C81">
        <v>14</v>
      </c>
      <c r="D81" t="s">
        <v>36</v>
      </c>
      <c r="E81" t="str">
        <f t="shared" si="3"/>
        <v>SWA-Arts and Sciences</v>
      </c>
      <c r="F81" t="s">
        <v>25</v>
      </c>
      <c r="G81" t="s">
        <v>28</v>
      </c>
      <c r="H81" t="s">
        <v>110</v>
      </c>
      <c r="I81">
        <f t="shared" si="4"/>
        <v>1</v>
      </c>
      <c r="J81">
        <f t="shared" si="5"/>
        <v>0</v>
      </c>
      <c r="K81" s="1">
        <v>26207</v>
      </c>
      <c r="L81">
        <v>201908</v>
      </c>
      <c r="N81">
        <v>20230514</v>
      </c>
      <c r="O81" t="s">
        <v>29</v>
      </c>
      <c r="P81">
        <v>614</v>
      </c>
      <c r="Q81">
        <v>7590</v>
      </c>
      <c r="R81">
        <v>1474</v>
      </c>
      <c r="S81">
        <v>957</v>
      </c>
      <c r="T81">
        <v>0</v>
      </c>
      <c r="U81">
        <v>64394.51</v>
      </c>
      <c r="V81">
        <v>26207</v>
      </c>
      <c r="W81">
        <v>26207</v>
      </c>
      <c r="X81">
        <v>26207</v>
      </c>
      <c r="Y81">
        <v>29824.2</v>
      </c>
      <c r="Z81">
        <v>29972</v>
      </c>
      <c r="AB81">
        <v>0</v>
      </c>
      <c r="AC81">
        <v>3.46</v>
      </c>
      <c r="AD81">
        <v>10574.2</v>
      </c>
    </row>
    <row r="82" spans="1:30">
      <c r="A82">
        <v>1</v>
      </c>
      <c r="B82" t="s">
        <v>24</v>
      </c>
      <c r="C82">
        <v>21</v>
      </c>
      <c r="D82" t="s">
        <v>41</v>
      </c>
      <c r="E82" t="str">
        <f t="shared" si="3"/>
        <v>SWA-Business and Economics</v>
      </c>
      <c r="F82" t="s">
        <v>25</v>
      </c>
      <c r="G82" t="s">
        <v>28</v>
      </c>
      <c r="H82" t="s">
        <v>110</v>
      </c>
      <c r="I82">
        <f t="shared" si="4"/>
        <v>1</v>
      </c>
      <c r="J82">
        <f t="shared" si="5"/>
        <v>0</v>
      </c>
      <c r="K82" s="1">
        <v>18500</v>
      </c>
      <c r="L82">
        <v>201908</v>
      </c>
      <c r="N82">
        <v>20230514</v>
      </c>
      <c r="O82" t="s">
        <v>29</v>
      </c>
      <c r="P82">
        <v>583</v>
      </c>
      <c r="Q82">
        <v>5496</v>
      </c>
      <c r="R82">
        <v>1394</v>
      </c>
      <c r="S82">
        <v>0</v>
      </c>
      <c r="T82">
        <v>0</v>
      </c>
      <c r="U82">
        <v>46662</v>
      </c>
      <c r="V82">
        <v>18500</v>
      </c>
      <c r="W82">
        <v>18500</v>
      </c>
      <c r="X82">
        <v>18500</v>
      </c>
      <c r="Y82">
        <v>11500</v>
      </c>
      <c r="Z82">
        <v>19830</v>
      </c>
      <c r="AB82">
        <v>0</v>
      </c>
      <c r="AC82">
        <v>3.6</v>
      </c>
      <c r="AD82">
        <v>11500</v>
      </c>
    </row>
    <row r="83" spans="1:30">
      <c r="A83">
        <v>1</v>
      </c>
      <c r="B83" t="s">
        <v>24</v>
      </c>
      <c r="C83">
        <v>30</v>
      </c>
      <c r="D83" t="s">
        <v>40</v>
      </c>
      <c r="E83" t="str">
        <f t="shared" si="3"/>
        <v>SWA-Engineering Mineral Resources</v>
      </c>
      <c r="F83" t="s">
        <v>25</v>
      </c>
      <c r="G83" t="s">
        <v>28</v>
      </c>
      <c r="H83" t="s">
        <v>110</v>
      </c>
      <c r="I83">
        <f t="shared" si="4"/>
        <v>1</v>
      </c>
      <c r="J83">
        <f t="shared" si="5"/>
        <v>0</v>
      </c>
      <c r="K83" s="1">
        <v>25000</v>
      </c>
      <c r="L83">
        <v>201908</v>
      </c>
      <c r="N83">
        <v>20230514</v>
      </c>
      <c r="O83" t="s">
        <v>27</v>
      </c>
      <c r="P83">
        <v>20056</v>
      </c>
      <c r="Q83">
        <v>15233</v>
      </c>
      <c r="R83">
        <v>21188</v>
      </c>
      <c r="S83">
        <v>10945</v>
      </c>
      <c r="T83">
        <v>0</v>
      </c>
      <c r="U83">
        <v>53000.58</v>
      </c>
      <c r="V83">
        <v>25000</v>
      </c>
      <c r="W83">
        <v>25000</v>
      </c>
      <c r="X83">
        <v>25000</v>
      </c>
      <c r="Y83">
        <v>30538</v>
      </c>
      <c r="Z83">
        <v>2400</v>
      </c>
      <c r="AB83">
        <v>0</v>
      </c>
      <c r="AC83">
        <v>2.97</v>
      </c>
      <c r="AD83">
        <v>16288</v>
      </c>
    </row>
    <row r="84" spans="1:30">
      <c r="A84">
        <v>1</v>
      </c>
      <c r="B84" t="s">
        <v>24</v>
      </c>
      <c r="C84">
        <v>80</v>
      </c>
      <c r="D84" t="s">
        <v>44</v>
      </c>
      <c r="E84" t="str">
        <f t="shared" si="3"/>
        <v>SWA-Dentistry</v>
      </c>
      <c r="F84" t="s">
        <v>25</v>
      </c>
      <c r="G84" t="s">
        <v>28</v>
      </c>
      <c r="H84" t="s">
        <v>110</v>
      </c>
      <c r="I84">
        <f t="shared" si="4"/>
        <v>0</v>
      </c>
      <c r="J84">
        <f t="shared" si="5"/>
        <v>1</v>
      </c>
      <c r="K84" s="1">
        <v>0</v>
      </c>
      <c r="L84">
        <v>202008</v>
      </c>
      <c r="N84">
        <v>20230514</v>
      </c>
      <c r="O84" t="s">
        <v>29</v>
      </c>
      <c r="P84">
        <v>64</v>
      </c>
      <c r="Q84">
        <v>4373</v>
      </c>
      <c r="R84">
        <v>5258</v>
      </c>
      <c r="S84">
        <v>6542</v>
      </c>
      <c r="T84">
        <v>0</v>
      </c>
      <c r="U84">
        <v>54786</v>
      </c>
      <c r="V84">
        <v>0</v>
      </c>
      <c r="W84">
        <v>0</v>
      </c>
      <c r="X84">
        <v>0</v>
      </c>
      <c r="Y84">
        <v>6250</v>
      </c>
      <c r="Z84">
        <v>17541</v>
      </c>
      <c r="AB84">
        <v>0</v>
      </c>
      <c r="AC84">
        <v>3.64</v>
      </c>
      <c r="AD84">
        <v>5500</v>
      </c>
    </row>
    <row r="85" spans="1:30">
      <c r="A85">
        <v>1</v>
      </c>
      <c r="B85" t="s">
        <v>24</v>
      </c>
      <c r="C85">
        <v>7</v>
      </c>
      <c r="D85" t="s">
        <v>43</v>
      </c>
      <c r="E85" t="str">
        <f t="shared" si="3"/>
        <v>SWA-Agriculture Natural Res &amp; Dsg</v>
      </c>
      <c r="F85" t="s">
        <v>25</v>
      </c>
      <c r="G85" t="s">
        <v>26</v>
      </c>
      <c r="H85" t="s">
        <v>109</v>
      </c>
      <c r="I85">
        <f t="shared" si="4"/>
        <v>1</v>
      </c>
      <c r="J85">
        <f t="shared" si="5"/>
        <v>0</v>
      </c>
      <c r="K85" s="1">
        <v>11250</v>
      </c>
      <c r="L85">
        <v>202108</v>
      </c>
      <c r="N85">
        <v>20230514</v>
      </c>
      <c r="O85" t="s">
        <v>29</v>
      </c>
      <c r="P85">
        <v>60388</v>
      </c>
      <c r="Q85">
        <v>12184</v>
      </c>
      <c r="T85">
        <v>0</v>
      </c>
      <c r="U85">
        <v>54804.480000000003</v>
      </c>
      <c r="V85">
        <v>45688</v>
      </c>
      <c r="W85">
        <v>11250</v>
      </c>
      <c r="X85">
        <v>11250</v>
      </c>
      <c r="Y85">
        <v>21500</v>
      </c>
      <c r="Z85">
        <v>0</v>
      </c>
      <c r="AB85">
        <v>0</v>
      </c>
      <c r="AC85">
        <v>3.7</v>
      </c>
      <c r="AD85">
        <v>16500</v>
      </c>
    </row>
    <row r="86" spans="1:30">
      <c r="A86">
        <v>1</v>
      </c>
      <c r="B86" t="s">
        <v>24</v>
      </c>
      <c r="C86">
        <v>30</v>
      </c>
      <c r="D86" t="s">
        <v>40</v>
      </c>
      <c r="E86" t="str">
        <f t="shared" si="3"/>
        <v>SWA-Engineering Mineral Resources</v>
      </c>
      <c r="F86" t="s">
        <v>25</v>
      </c>
      <c r="G86" t="s">
        <v>26</v>
      </c>
      <c r="H86" t="s">
        <v>109</v>
      </c>
      <c r="I86">
        <f t="shared" si="4"/>
        <v>0</v>
      </c>
      <c r="J86">
        <f t="shared" si="5"/>
        <v>1</v>
      </c>
      <c r="K86" s="1">
        <v>0</v>
      </c>
      <c r="L86">
        <v>201908</v>
      </c>
      <c r="N86">
        <v>20230514</v>
      </c>
      <c r="O86" t="s">
        <v>27</v>
      </c>
      <c r="Q86">
        <v>26245</v>
      </c>
      <c r="R86">
        <v>30203</v>
      </c>
      <c r="S86">
        <v>22291</v>
      </c>
      <c r="T86">
        <v>0</v>
      </c>
      <c r="U86">
        <v>121226.08</v>
      </c>
      <c r="V86">
        <v>0</v>
      </c>
      <c r="W86">
        <v>0</v>
      </c>
      <c r="X86">
        <v>0</v>
      </c>
      <c r="Y86">
        <v>80000</v>
      </c>
      <c r="Z86">
        <v>0</v>
      </c>
      <c r="AB86">
        <v>0</v>
      </c>
      <c r="AC86">
        <v>3.97</v>
      </c>
      <c r="AD86">
        <v>80000</v>
      </c>
    </row>
    <row r="87" spans="1:30">
      <c r="A87">
        <v>1</v>
      </c>
      <c r="B87" t="s">
        <v>32</v>
      </c>
      <c r="C87">
        <v>55</v>
      </c>
      <c r="D87" t="s">
        <v>35</v>
      </c>
      <c r="E87" t="str">
        <f t="shared" si="3"/>
        <v>SOA-College of Applied Human Sci</v>
      </c>
      <c r="F87" t="s">
        <v>30</v>
      </c>
      <c r="G87" t="s">
        <v>28</v>
      </c>
      <c r="H87" t="s">
        <v>114</v>
      </c>
      <c r="I87">
        <f t="shared" si="4"/>
        <v>1</v>
      </c>
      <c r="J87">
        <f t="shared" si="5"/>
        <v>0</v>
      </c>
      <c r="K87" s="1">
        <v>45337</v>
      </c>
      <c r="L87">
        <v>202105</v>
      </c>
      <c r="N87">
        <v>20230514</v>
      </c>
      <c r="O87" t="s">
        <v>27</v>
      </c>
      <c r="P87">
        <v>67322</v>
      </c>
      <c r="Q87">
        <v>85227</v>
      </c>
      <c r="R87">
        <v>54689</v>
      </c>
      <c r="T87">
        <v>0</v>
      </c>
      <c r="U87">
        <v>19390.09</v>
      </c>
      <c r="V87">
        <v>45337</v>
      </c>
      <c r="W87">
        <v>45337</v>
      </c>
      <c r="X87">
        <v>45337</v>
      </c>
      <c r="Y87">
        <v>0</v>
      </c>
      <c r="Z87">
        <v>0</v>
      </c>
      <c r="AB87">
        <v>0</v>
      </c>
      <c r="AC87">
        <v>4</v>
      </c>
      <c r="AD87">
        <v>0</v>
      </c>
    </row>
    <row r="88" spans="1:30">
      <c r="A88">
        <v>1</v>
      </c>
      <c r="B88" t="s">
        <v>24</v>
      </c>
      <c r="C88">
        <v>14</v>
      </c>
      <c r="D88" t="s">
        <v>36</v>
      </c>
      <c r="E88" t="str">
        <f t="shared" si="3"/>
        <v>SWA-Arts and Sciences</v>
      </c>
      <c r="F88" t="s">
        <v>25</v>
      </c>
      <c r="G88" t="s">
        <v>26</v>
      </c>
      <c r="H88" t="s">
        <v>109</v>
      </c>
      <c r="I88">
        <f t="shared" si="4"/>
        <v>0</v>
      </c>
      <c r="J88">
        <f t="shared" si="5"/>
        <v>1</v>
      </c>
      <c r="K88" s="1">
        <v>0</v>
      </c>
      <c r="L88">
        <v>201908</v>
      </c>
      <c r="N88">
        <v>20230514</v>
      </c>
      <c r="O88" t="s">
        <v>27</v>
      </c>
      <c r="T88">
        <v>0</v>
      </c>
      <c r="U88">
        <v>127112.89</v>
      </c>
      <c r="V88">
        <v>0</v>
      </c>
      <c r="W88">
        <v>0</v>
      </c>
      <c r="X88">
        <v>0</v>
      </c>
      <c r="Y88">
        <v>60000</v>
      </c>
      <c r="Z88">
        <v>0</v>
      </c>
      <c r="AB88">
        <v>0</v>
      </c>
      <c r="AC88">
        <v>3.83</v>
      </c>
      <c r="AD88">
        <v>60000</v>
      </c>
    </row>
    <row r="89" spans="1:30">
      <c r="A89">
        <v>1</v>
      </c>
      <c r="B89" t="s">
        <v>24</v>
      </c>
      <c r="C89">
        <v>21</v>
      </c>
      <c r="D89" t="s">
        <v>41</v>
      </c>
      <c r="E89" t="str">
        <f t="shared" si="3"/>
        <v>SWA-Business and Economics</v>
      </c>
      <c r="F89" t="s">
        <v>25</v>
      </c>
      <c r="G89" t="s">
        <v>28</v>
      </c>
      <c r="H89" t="s">
        <v>110</v>
      </c>
      <c r="I89">
        <f t="shared" si="4"/>
        <v>0</v>
      </c>
      <c r="J89">
        <f t="shared" si="5"/>
        <v>1</v>
      </c>
      <c r="K89" s="1">
        <v>0</v>
      </c>
      <c r="L89">
        <v>201908</v>
      </c>
      <c r="N89">
        <v>20230514</v>
      </c>
      <c r="O89" t="s">
        <v>27</v>
      </c>
      <c r="P89">
        <v>385233</v>
      </c>
      <c r="Q89">
        <v>429955</v>
      </c>
      <c r="R89">
        <v>266346</v>
      </c>
      <c r="S89">
        <v>271044</v>
      </c>
      <c r="T89">
        <v>0</v>
      </c>
      <c r="U89">
        <v>46004</v>
      </c>
      <c r="V89">
        <v>0</v>
      </c>
      <c r="W89">
        <v>0</v>
      </c>
      <c r="X89">
        <v>0</v>
      </c>
      <c r="Y89">
        <v>26750.49</v>
      </c>
      <c r="Z89">
        <v>0</v>
      </c>
      <c r="AB89">
        <v>0</v>
      </c>
      <c r="AC89">
        <v>3.26</v>
      </c>
      <c r="AD89">
        <v>6000</v>
      </c>
    </row>
    <row r="90" spans="1:30">
      <c r="A90">
        <v>1</v>
      </c>
      <c r="B90" t="s">
        <v>24</v>
      </c>
      <c r="C90">
        <v>83</v>
      </c>
      <c r="D90" t="s">
        <v>38</v>
      </c>
      <c r="E90" t="str">
        <f t="shared" si="3"/>
        <v>SWA-Medicine</v>
      </c>
      <c r="F90" t="s">
        <v>31</v>
      </c>
      <c r="G90" t="s">
        <v>26</v>
      </c>
      <c r="H90" t="s">
        <v>112</v>
      </c>
      <c r="I90">
        <f t="shared" si="4"/>
        <v>1</v>
      </c>
      <c r="J90">
        <f t="shared" si="5"/>
        <v>0</v>
      </c>
      <c r="K90" s="1">
        <v>288785</v>
      </c>
      <c r="L90">
        <v>201908</v>
      </c>
      <c r="N90">
        <v>20230514</v>
      </c>
      <c r="O90" t="s">
        <v>27</v>
      </c>
      <c r="P90">
        <v>0</v>
      </c>
      <c r="Q90">
        <v>0</v>
      </c>
      <c r="R90">
        <v>0</v>
      </c>
      <c r="S90">
        <v>0</v>
      </c>
      <c r="T90">
        <v>0</v>
      </c>
      <c r="U90">
        <v>261926</v>
      </c>
      <c r="V90">
        <v>288785</v>
      </c>
      <c r="W90">
        <v>288785</v>
      </c>
      <c r="X90">
        <v>288785</v>
      </c>
      <c r="Y90">
        <v>22500</v>
      </c>
      <c r="Z90">
        <v>0</v>
      </c>
      <c r="AB90">
        <v>0</v>
      </c>
      <c r="AC90">
        <v>0</v>
      </c>
      <c r="AD90">
        <v>0</v>
      </c>
    </row>
    <row r="91" spans="1:30">
      <c r="A91">
        <v>1</v>
      </c>
      <c r="B91" t="s">
        <v>24</v>
      </c>
      <c r="C91">
        <v>21</v>
      </c>
      <c r="D91" t="s">
        <v>41</v>
      </c>
      <c r="E91" t="str">
        <f t="shared" si="3"/>
        <v>SWA-Business and Economics</v>
      </c>
      <c r="F91" t="s">
        <v>25</v>
      </c>
      <c r="G91" t="s">
        <v>26</v>
      </c>
      <c r="H91" t="s">
        <v>109</v>
      </c>
      <c r="I91">
        <f t="shared" si="4"/>
        <v>1</v>
      </c>
      <c r="J91">
        <f t="shared" si="5"/>
        <v>0</v>
      </c>
      <c r="K91" s="1">
        <v>17500</v>
      </c>
      <c r="L91">
        <v>201908</v>
      </c>
      <c r="N91">
        <v>20230514</v>
      </c>
      <c r="O91" t="s">
        <v>27</v>
      </c>
      <c r="P91">
        <v>25285</v>
      </c>
      <c r="Q91">
        <v>32862</v>
      </c>
      <c r="R91">
        <v>38968</v>
      </c>
      <c r="S91">
        <v>10242</v>
      </c>
      <c r="T91">
        <v>0</v>
      </c>
      <c r="U91">
        <v>119847.12</v>
      </c>
      <c r="V91">
        <v>17500</v>
      </c>
      <c r="W91">
        <v>17500</v>
      </c>
      <c r="X91">
        <v>17500</v>
      </c>
      <c r="Y91">
        <v>106700.56</v>
      </c>
      <c r="Z91">
        <v>0</v>
      </c>
      <c r="AB91">
        <v>0</v>
      </c>
      <c r="AC91">
        <v>3.54</v>
      </c>
      <c r="AD91">
        <v>106700.56</v>
      </c>
    </row>
    <row r="92" spans="1:30">
      <c r="A92">
        <v>1</v>
      </c>
      <c r="B92" t="s">
        <v>24</v>
      </c>
      <c r="C92">
        <v>55</v>
      </c>
      <c r="D92" t="s">
        <v>35</v>
      </c>
      <c r="E92" t="str">
        <f t="shared" si="3"/>
        <v>SWA-College of Applied Human Sci</v>
      </c>
      <c r="F92" t="s">
        <v>25</v>
      </c>
      <c r="G92" t="s">
        <v>28</v>
      </c>
      <c r="H92" t="s">
        <v>110</v>
      </c>
      <c r="I92">
        <f t="shared" si="4"/>
        <v>1</v>
      </c>
      <c r="J92">
        <f t="shared" si="5"/>
        <v>0</v>
      </c>
      <c r="K92" s="1">
        <v>28250</v>
      </c>
      <c r="L92">
        <v>201901</v>
      </c>
      <c r="N92">
        <v>20230514</v>
      </c>
      <c r="O92" t="s">
        <v>27</v>
      </c>
      <c r="P92">
        <v>0</v>
      </c>
      <c r="Q92">
        <v>3486</v>
      </c>
      <c r="R92">
        <v>13494</v>
      </c>
      <c r="S92">
        <v>7418</v>
      </c>
      <c r="T92">
        <v>0</v>
      </c>
      <c r="U92">
        <v>49766</v>
      </c>
      <c r="V92">
        <v>72687</v>
      </c>
      <c r="W92">
        <v>72687</v>
      </c>
      <c r="X92">
        <v>72687</v>
      </c>
      <c r="Y92">
        <v>4375</v>
      </c>
      <c r="Z92">
        <v>9595</v>
      </c>
      <c r="AB92">
        <v>0</v>
      </c>
      <c r="AC92">
        <v>3.18</v>
      </c>
      <c r="AD92">
        <v>2000</v>
      </c>
    </row>
    <row r="93" spans="1:30">
      <c r="A93">
        <v>1</v>
      </c>
      <c r="B93" t="s">
        <v>24</v>
      </c>
      <c r="C93">
        <v>30</v>
      </c>
      <c r="D93" t="s">
        <v>40</v>
      </c>
      <c r="E93" t="str">
        <f t="shared" si="3"/>
        <v>SWA-Engineering Mineral Resources</v>
      </c>
      <c r="F93" t="s">
        <v>25</v>
      </c>
      <c r="G93" t="s">
        <v>28</v>
      </c>
      <c r="H93" t="s">
        <v>110</v>
      </c>
      <c r="I93">
        <f t="shared" si="4"/>
        <v>0</v>
      </c>
      <c r="J93">
        <f t="shared" si="5"/>
        <v>1</v>
      </c>
      <c r="K93" s="1">
        <v>0</v>
      </c>
      <c r="L93">
        <v>201908</v>
      </c>
      <c r="N93">
        <v>20230514</v>
      </c>
      <c r="O93" t="s">
        <v>27</v>
      </c>
      <c r="P93">
        <v>56471</v>
      </c>
      <c r="Q93">
        <v>47265</v>
      </c>
      <c r="R93">
        <v>47739</v>
      </c>
      <c r="S93">
        <v>16452</v>
      </c>
      <c r="T93">
        <v>0</v>
      </c>
      <c r="U93">
        <v>52326.35</v>
      </c>
      <c r="V93">
        <v>0</v>
      </c>
      <c r="W93">
        <v>0</v>
      </c>
      <c r="X93">
        <v>0</v>
      </c>
      <c r="Y93">
        <v>43896</v>
      </c>
      <c r="Z93">
        <v>12400</v>
      </c>
      <c r="AB93">
        <v>0</v>
      </c>
      <c r="AC93">
        <v>3.78</v>
      </c>
      <c r="AD93">
        <v>37046</v>
      </c>
    </row>
    <row r="94" spans="1:30">
      <c r="A94">
        <v>1</v>
      </c>
      <c r="B94" t="s">
        <v>24</v>
      </c>
      <c r="C94">
        <v>25</v>
      </c>
      <c r="D94" t="s">
        <v>37</v>
      </c>
      <c r="E94" t="str">
        <f t="shared" si="3"/>
        <v>SWA-Creative Arts</v>
      </c>
      <c r="F94" t="s">
        <v>25</v>
      </c>
      <c r="G94" t="s">
        <v>26</v>
      </c>
      <c r="H94" t="s">
        <v>109</v>
      </c>
      <c r="I94">
        <f t="shared" si="4"/>
        <v>0</v>
      </c>
      <c r="J94">
        <f t="shared" si="5"/>
        <v>1</v>
      </c>
      <c r="K94" s="1">
        <v>0</v>
      </c>
      <c r="L94">
        <v>201908</v>
      </c>
      <c r="N94">
        <v>20230514</v>
      </c>
      <c r="O94" t="s">
        <v>27</v>
      </c>
      <c r="P94">
        <v>999999</v>
      </c>
      <c r="Q94">
        <v>999999</v>
      </c>
      <c r="R94">
        <v>999999</v>
      </c>
      <c r="S94">
        <v>999999</v>
      </c>
      <c r="T94">
        <v>0</v>
      </c>
      <c r="U94">
        <v>117268.06</v>
      </c>
      <c r="V94">
        <v>0</v>
      </c>
      <c r="W94">
        <v>0</v>
      </c>
      <c r="X94">
        <v>0</v>
      </c>
      <c r="Y94">
        <v>16000</v>
      </c>
      <c r="Z94">
        <v>0</v>
      </c>
      <c r="AB94">
        <v>0</v>
      </c>
      <c r="AC94">
        <v>3.28</v>
      </c>
      <c r="AD94">
        <v>16000</v>
      </c>
    </row>
    <row r="95" spans="1:30">
      <c r="A95">
        <v>1</v>
      </c>
      <c r="B95" t="s">
        <v>24</v>
      </c>
      <c r="C95">
        <v>86</v>
      </c>
      <c r="D95" t="s">
        <v>34</v>
      </c>
      <c r="E95" t="str">
        <f t="shared" si="3"/>
        <v>SWA-Nursing</v>
      </c>
      <c r="F95" t="s">
        <v>25</v>
      </c>
      <c r="G95" t="s">
        <v>28</v>
      </c>
      <c r="H95" t="s">
        <v>110</v>
      </c>
      <c r="I95">
        <f t="shared" si="4"/>
        <v>0</v>
      </c>
      <c r="J95">
        <f t="shared" si="5"/>
        <v>1</v>
      </c>
      <c r="K95" s="1">
        <v>0</v>
      </c>
      <c r="L95">
        <v>201908</v>
      </c>
      <c r="N95">
        <v>20230514</v>
      </c>
      <c r="O95" t="s">
        <v>27</v>
      </c>
      <c r="P95">
        <v>7262</v>
      </c>
      <c r="Q95">
        <v>7895</v>
      </c>
      <c r="R95">
        <v>28827</v>
      </c>
      <c r="S95">
        <v>19854</v>
      </c>
      <c r="T95">
        <v>0</v>
      </c>
      <c r="U95">
        <v>59555.59</v>
      </c>
      <c r="V95">
        <v>0</v>
      </c>
      <c r="W95">
        <v>0</v>
      </c>
      <c r="X95">
        <v>0</v>
      </c>
      <c r="Y95">
        <v>33850</v>
      </c>
      <c r="Z95">
        <v>6200</v>
      </c>
      <c r="AB95">
        <v>0</v>
      </c>
      <c r="AC95">
        <v>3.57</v>
      </c>
      <c r="AD95">
        <v>14000</v>
      </c>
    </row>
    <row r="96" spans="1:30">
      <c r="A96">
        <v>1</v>
      </c>
      <c r="B96" t="s">
        <v>32</v>
      </c>
      <c r="C96">
        <v>49</v>
      </c>
      <c r="D96" t="s">
        <v>39</v>
      </c>
      <c r="E96" t="str">
        <f t="shared" si="3"/>
        <v>SOA-Reed College of Media</v>
      </c>
      <c r="F96" t="s">
        <v>30</v>
      </c>
      <c r="G96" t="s">
        <v>28</v>
      </c>
      <c r="H96" t="s">
        <v>114</v>
      </c>
      <c r="I96">
        <f t="shared" si="4"/>
        <v>1</v>
      </c>
      <c r="J96">
        <f t="shared" si="5"/>
        <v>0</v>
      </c>
      <c r="K96" s="1">
        <v>24885</v>
      </c>
      <c r="L96">
        <v>202108</v>
      </c>
      <c r="N96">
        <v>20230514</v>
      </c>
      <c r="O96" t="s">
        <v>29</v>
      </c>
      <c r="P96">
        <v>0</v>
      </c>
      <c r="Q96">
        <v>0</v>
      </c>
      <c r="R96">
        <v>12518</v>
      </c>
      <c r="S96">
        <v>16240</v>
      </c>
      <c r="T96">
        <v>0</v>
      </c>
      <c r="U96">
        <v>31980</v>
      </c>
      <c r="V96">
        <v>24885</v>
      </c>
      <c r="W96">
        <v>24885</v>
      </c>
      <c r="X96">
        <v>24885</v>
      </c>
      <c r="Y96">
        <v>0</v>
      </c>
      <c r="Z96">
        <v>0</v>
      </c>
      <c r="AB96">
        <v>0</v>
      </c>
      <c r="AC96">
        <v>2.75</v>
      </c>
      <c r="AD96">
        <v>0</v>
      </c>
    </row>
    <row r="97" spans="1:30">
      <c r="A97">
        <v>1</v>
      </c>
      <c r="B97" t="s">
        <v>24</v>
      </c>
      <c r="C97">
        <v>14</v>
      </c>
      <c r="D97" t="s">
        <v>36</v>
      </c>
      <c r="E97" t="str">
        <f t="shared" si="3"/>
        <v>SWA-Arts and Sciences</v>
      </c>
      <c r="F97" t="s">
        <v>30</v>
      </c>
      <c r="G97" t="s">
        <v>28</v>
      </c>
      <c r="H97" t="s">
        <v>114</v>
      </c>
      <c r="I97">
        <f t="shared" si="4"/>
        <v>1</v>
      </c>
      <c r="J97">
        <f t="shared" si="5"/>
        <v>0</v>
      </c>
      <c r="K97" s="1">
        <v>15886</v>
      </c>
      <c r="L97">
        <v>202205</v>
      </c>
      <c r="N97">
        <v>20230514</v>
      </c>
      <c r="O97" t="s">
        <v>29</v>
      </c>
      <c r="P97">
        <v>8888</v>
      </c>
      <c r="Q97">
        <v>4074</v>
      </c>
      <c r="R97">
        <v>6395</v>
      </c>
      <c r="S97">
        <v>1964</v>
      </c>
      <c r="T97">
        <v>1</v>
      </c>
      <c r="U97">
        <v>17428.37</v>
      </c>
      <c r="V97">
        <v>15886</v>
      </c>
      <c r="W97">
        <v>15886</v>
      </c>
      <c r="X97">
        <v>15886</v>
      </c>
      <c r="Y97">
        <v>10000</v>
      </c>
      <c r="Z97">
        <v>0</v>
      </c>
      <c r="AB97">
        <v>0</v>
      </c>
      <c r="AC97">
        <v>3.77</v>
      </c>
      <c r="AD97">
        <v>0</v>
      </c>
    </row>
    <row r="98" spans="1:30">
      <c r="A98">
        <v>1</v>
      </c>
      <c r="B98" t="s">
        <v>24</v>
      </c>
      <c r="C98">
        <v>30</v>
      </c>
      <c r="D98" t="s">
        <v>40</v>
      </c>
      <c r="E98" t="str">
        <f t="shared" si="3"/>
        <v>SWA-Engineering Mineral Resources</v>
      </c>
      <c r="F98" t="s">
        <v>25</v>
      </c>
      <c r="G98" t="s">
        <v>26</v>
      </c>
      <c r="H98" t="s">
        <v>109</v>
      </c>
      <c r="I98">
        <f t="shared" si="4"/>
        <v>1</v>
      </c>
      <c r="J98">
        <f t="shared" si="5"/>
        <v>0</v>
      </c>
      <c r="K98" s="1">
        <v>26000</v>
      </c>
      <c r="L98">
        <v>201908</v>
      </c>
      <c r="N98">
        <v>20230514</v>
      </c>
      <c r="O98" t="s">
        <v>27</v>
      </c>
      <c r="P98">
        <v>63180</v>
      </c>
      <c r="Q98">
        <v>72878</v>
      </c>
      <c r="R98">
        <v>27905</v>
      </c>
      <c r="S98">
        <v>26184</v>
      </c>
      <c r="T98">
        <v>0</v>
      </c>
      <c r="U98">
        <v>125245.18</v>
      </c>
      <c r="V98">
        <v>26000</v>
      </c>
      <c r="W98">
        <v>26000</v>
      </c>
      <c r="X98">
        <v>26000</v>
      </c>
      <c r="Y98">
        <v>57500</v>
      </c>
      <c r="Z98">
        <v>0</v>
      </c>
      <c r="AB98">
        <v>0</v>
      </c>
      <c r="AC98">
        <v>3.05</v>
      </c>
      <c r="AD98">
        <v>57500</v>
      </c>
    </row>
    <row r="99" spans="1:30">
      <c r="A99">
        <v>1</v>
      </c>
      <c r="B99" t="s">
        <v>24</v>
      </c>
      <c r="C99">
        <v>30</v>
      </c>
      <c r="D99" t="s">
        <v>40</v>
      </c>
      <c r="E99" t="str">
        <f t="shared" si="3"/>
        <v>SWA-Engineering Mineral Resources</v>
      </c>
      <c r="F99" t="s">
        <v>30</v>
      </c>
      <c r="G99" t="s">
        <v>26</v>
      </c>
      <c r="H99" t="s">
        <v>111</v>
      </c>
      <c r="I99">
        <f t="shared" si="4"/>
        <v>0</v>
      </c>
      <c r="J99">
        <f t="shared" si="5"/>
        <v>1</v>
      </c>
      <c r="K99" s="1">
        <v>0</v>
      </c>
      <c r="L99">
        <v>202201</v>
      </c>
      <c r="N99">
        <v>20230514</v>
      </c>
      <c r="O99" t="s">
        <v>27</v>
      </c>
      <c r="T99">
        <v>0</v>
      </c>
      <c r="U99">
        <v>50278</v>
      </c>
      <c r="V99">
        <v>0</v>
      </c>
      <c r="W99">
        <v>0</v>
      </c>
      <c r="X99">
        <v>0</v>
      </c>
      <c r="Y99">
        <v>0</v>
      </c>
      <c r="Z99">
        <v>0</v>
      </c>
      <c r="AB99">
        <v>0</v>
      </c>
      <c r="AC99">
        <v>4</v>
      </c>
      <c r="AD99">
        <v>0</v>
      </c>
    </row>
    <row r="100" spans="1:30">
      <c r="A100">
        <v>1</v>
      </c>
      <c r="B100" t="s">
        <v>24</v>
      </c>
      <c r="C100">
        <v>14</v>
      </c>
      <c r="D100" t="s">
        <v>36</v>
      </c>
      <c r="E100" t="str">
        <f t="shared" si="3"/>
        <v>SWA-Arts and Sciences</v>
      </c>
      <c r="F100" t="s">
        <v>25</v>
      </c>
      <c r="G100" t="s">
        <v>28</v>
      </c>
      <c r="H100" t="s">
        <v>110</v>
      </c>
      <c r="I100">
        <f t="shared" si="4"/>
        <v>1</v>
      </c>
      <c r="J100">
        <f t="shared" si="5"/>
        <v>0</v>
      </c>
      <c r="K100" s="1">
        <v>25000</v>
      </c>
      <c r="L100">
        <v>201908</v>
      </c>
      <c r="N100">
        <v>20230514</v>
      </c>
      <c r="O100" t="s">
        <v>27</v>
      </c>
      <c r="P100">
        <v>27078</v>
      </c>
      <c r="Q100">
        <v>23721</v>
      </c>
      <c r="R100">
        <v>72165</v>
      </c>
      <c r="S100">
        <v>14208</v>
      </c>
      <c r="T100">
        <v>0</v>
      </c>
      <c r="U100">
        <v>50698.9</v>
      </c>
      <c r="V100">
        <v>25000</v>
      </c>
      <c r="W100">
        <v>25000</v>
      </c>
      <c r="X100">
        <v>25000</v>
      </c>
      <c r="Y100">
        <v>8250</v>
      </c>
      <c r="Z100">
        <v>0</v>
      </c>
      <c r="AB100">
        <v>0</v>
      </c>
      <c r="AC100">
        <v>2.86</v>
      </c>
      <c r="AD100">
        <v>3500</v>
      </c>
    </row>
    <row r="101" spans="1:30">
      <c r="A101">
        <v>1</v>
      </c>
      <c r="B101" t="s">
        <v>24</v>
      </c>
      <c r="C101">
        <v>83</v>
      </c>
      <c r="D101" t="s">
        <v>38</v>
      </c>
      <c r="E101" t="str">
        <f t="shared" si="3"/>
        <v>SWA-Medicine</v>
      </c>
      <c r="F101" t="s">
        <v>30</v>
      </c>
      <c r="G101" t="s">
        <v>28</v>
      </c>
      <c r="H101" t="s">
        <v>114</v>
      </c>
      <c r="I101">
        <f t="shared" si="4"/>
        <v>1</v>
      </c>
      <c r="J101">
        <f t="shared" si="5"/>
        <v>0</v>
      </c>
      <c r="K101" s="1">
        <v>50170</v>
      </c>
      <c r="L101">
        <v>202005</v>
      </c>
      <c r="N101">
        <v>20230514</v>
      </c>
      <c r="O101" t="s">
        <v>27</v>
      </c>
      <c r="P101">
        <v>0</v>
      </c>
      <c r="Q101">
        <v>0</v>
      </c>
      <c r="R101">
        <v>2734</v>
      </c>
      <c r="S101">
        <v>2943</v>
      </c>
      <c r="T101">
        <v>1</v>
      </c>
      <c r="U101">
        <v>42695</v>
      </c>
      <c r="V101">
        <v>50170</v>
      </c>
      <c r="W101">
        <v>50170</v>
      </c>
      <c r="X101">
        <v>50170</v>
      </c>
      <c r="Y101">
        <v>14500</v>
      </c>
      <c r="Z101">
        <v>7494</v>
      </c>
      <c r="AB101">
        <v>0</v>
      </c>
      <c r="AC101">
        <v>3.6</v>
      </c>
      <c r="AD101">
        <v>5000</v>
      </c>
    </row>
    <row r="102" spans="1:30">
      <c r="A102">
        <v>1</v>
      </c>
      <c r="B102" t="s">
        <v>24</v>
      </c>
      <c r="C102">
        <v>14</v>
      </c>
      <c r="D102" t="s">
        <v>36</v>
      </c>
      <c r="E102" t="str">
        <f t="shared" si="3"/>
        <v>SWA-Arts and Sciences</v>
      </c>
      <c r="F102" t="s">
        <v>25</v>
      </c>
      <c r="G102" t="s">
        <v>26</v>
      </c>
      <c r="H102" t="s">
        <v>109</v>
      </c>
      <c r="I102">
        <f t="shared" si="4"/>
        <v>0</v>
      </c>
      <c r="J102">
        <f t="shared" si="5"/>
        <v>1</v>
      </c>
      <c r="K102" s="1">
        <v>0</v>
      </c>
      <c r="L102">
        <v>202205</v>
      </c>
      <c r="N102">
        <v>20230514</v>
      </c>
      <c r="O102" t="s">
        <v>27</v>
      </c>
      <c r="P102">
        <v>0</v>
      </c>
      <c r="T102">
        <v>0</v>
      </c>
      <c r="U102">
        <v>34443</v>
      </c>
      <c r="V102">
        <v>0</v>
      </c>
      <c r="W102">
        <v>0</v>
      </c>
      <c r="X102">
        <v>0</v>
      </c>
      <c r="Y102">
        <v>50721</v>
      </c>
      <c r="Z102">
        <v>7757</v>
      </c>
      <c r="AB102">
        <v>0</v>
      </c>
      <c r="AC102">
        <v>2.88</v>
      </c>
      <c r="AD102">
        <v>50721</v>
      </c>
    </row>
    <row r="103" spans="1:30">
      <c r="A103">
        <v>1</v>
      </c>
      <c r="B103" t="s">
        <v>24</v>
      </c>
      <c r="C103">
        <v>83</v>
      </c>
      <c r="D103" t="s">
        <v>38</v>
      </c>
      <c r="E103" t="str">
        <f t="shared" si="3"/>
        <v>SWA-Medicine</v>
      </c>
      <c r="F103" t="s">
        <v>31</v>
      </c>
      <c r="G103" t="s">
        <v>26</v>
      </c>
      <c r="H103" t="s">
        <v>112</v>
      </c>
      <c r="I103">
        <f t="shared" si="4"/>
        <v>0</v>
      </c>
      <c r="J103">
        <f t="shared" si="5"/>
        <v>1</v>
      </c>
      <c r="K103" s="1">
        <v>0</v>
      </c>
      <c r="L103">
        <v>201908</v>
      </c>
      <c r="N103">
        <v>20230514</v>
      </c>
      <c r="O103" t="s">
        <v>27</v>
      </c>
      <c r="S103">
        <v>0</v>
      </c>
      <c r="T103">
        <v>0</v>
      </c>
      <c r="U103">
        <v>264779.96000000002</v>
      </c>
      <c r="V103">
        <v>0</v>
      </c>
      <c r="W103">
        <v>0</v>
      </c>
      <c r="X103">
        <v>0</v>
      </c>
      <c r="Y103">
        <v>0</v>
      </c>
      <c r="Z103">
        <v>0</v>
      </c>
      <c r="AB103">
        <v>0</v>
      </c>
      <c r="AC103">
        <v>0</v>
      </c>
      <c r="AD103">
        <v>0</v>
      </c>
    </row>
    <row r="104" spans="1:30">
      <c r="A104">
        <v>1</v>
      </c>
      <c r="B104" t="s">
        <v>24</v>
      </c>
      <c r="C104">
        <v>80</v>
      </c>
      <c r="D104" t="s">
        <v>44</v>
      </c>
      <c r="E104" t="str">
        <f t="shared" si="3"/>
        <v>SWA-Dentistry</v>
      </c>
      <c r="F104" t="s">
        <v>31</v>
      </c>
      <c r="G104" t="s">
        <v>28</v>
      </c>
      <c r="H104" t="s">
        <v>113</v>
      </c>
      <c r="I104">
        <f t="shared" si="4"/>
        <v>1</v>
      </c>
      <c r="J104">
        <f t="shared" si="5"/>
        <v>0</v>
      </c>
      <c r="K104" s="1">
        <v>216116</v>
      </c>
      <c r="L104">
        <v>201908</v>
      </c>
      <c r="N104">
        <v>20230514</v>
      </c>
      <c r="O104" t="s">
        <v>27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179161</v>
      </c>
      <c r="V104">
        <v>216116</v>
      </c>
      <c r="W104">
        <v>216116</v>
      </c>
      <c r="X104">
        <v>216116</v>
      </c>
      <c r="Y104">
        <v>29483</v>
      </c>
      <c r="Z104">
        <v>0</v>
      </c>
      <c r="AA104">
        <v>13230</v>
      </c>
      <c r="AB104">
        <v>0</v>
      </c>
      <c r="AC104">
        <v>3.57</v>
      </c>
      <c r="AD104">
        <v>0</v>
      </c>
    </row>
    <row r="105" spans="1:30">
      <c r="A105">
        <v>1</v>
      </c>
      <c r="B105" t="s">
        <v>24</v>
      </c>
      <c r="C105">
        <v>49</v>
      </c>
      <c r="D105" t="s">
        <v>39</v>
      </c>
      <c r="E105" t="str">
        <f t="shared" si="3"/>
        <v>SWA-Reed College of Media</v>
      </c>
      <c r="F105" t="s">
        <v>25</v>
      </c>
      <c r="G105" t="s">
        <v>26</v>
      </c>
      <c r="H105" t="s">
        <v>109</v>
      </c>
      <c r="I105">
        <f t="shared" si="4"/>
        <v>1</v>
      </c>
      <c r="J105">
        <f t="shared" si="5"/>
        <v>0</v>
      </c>
      <c r="K105" s="1">
        <v>26000</v>
      </c>
      <c r="L105">
        <v>201908</v>
      </c>
      <c r="N105">
        <v>20230514</v>
      </c>
      <c r="O105" t="s">
        <v>27</v>
      </c>
      <c r="P105">
        <v>22291</v>
      </c>
      <c r="Q105">
        <v>10134</v>
      </c>
      <c r="R105">
        <v>1987</v>
      </c>
      <c r="S105">
        <v>20529</v>
      </c>
      <c r="T105">
        <v>0</v>
      </c>
      <c r="U105">
        <v>123258.28</v>
      </c>
      <c r="V105">
        <v>106600</v>
      </c>
      <c r="W105">
        <v>106600</v>
      </c>
      <c r="X105">
        <v>106600</v>
      </c>
      <c r="Y105">
        <v>1500</v>
      </c>
      <c r="Z105">
        <v>4395</v>
      </c>
      <c r="AB105">
        <v>0</v>
      </c>
      <c r="AC105">
        <v>3.05</v>
      </c>
      <c r="AD105">
        <v>0</v>
      </c>
    </row>
    <row r="106" spans="1:30">
      <c r="A106">
        <v>1</v>
      </c>
      <c r="B106" t="s">
        <v>24</v>
      </c>
      <c r="C106">
        <v>83</v>
      </c>
      <c r="D106" t="s">
        <v>38</v>
      </c>
      <c r="E106" t="str">
        <f t="shared" si="3"/>
        <v>SWA-Medicine</v>
      </c>
      <c r="F106" t="s">
        <v>25</v>
      </c>
      <c r="G106" t="s">
        <v>26</v>
      </c>
      <c r="H106" t="s">
        <v>109</v>
      </c>
      <c r="I106">
        <f t="shared" si="4"/>
        <v>1</v>
      </c>
      <c r="J106">
        <f t="shared" si="5"/>
        <v>0</v>
      </c>
      <c r="K106" s="1">
        <v>19500</v>
      </c>
      <c r="L106">
        <v>202005</v>
      </c>
      <c r="N106">
        <v>20230514</v>
      </c>
      <c r="O106" t="s">
        <v>27</v>
      </c>
      <c r="P106">
        <v>74755</v>
      </c>
      <c r="Q106">
        <v>35539</v>
      </c>
      <c r="R106">
        <v>83494</v>
      </c>
      <c r="S106">
        <v>62321</v>
      </c>
      <c r="T106">
        <v>0</v>
      </c>
      <c r="U106">
        <v>86950.84</v>
      </c>
      <c r="V106">
        <v>91964</v>
      </c>
      <c r="W106">
        <v>19500</v>
      </c>
      <c r="X106">
        <v>19500</v>
      </c>
      <c r="Y106">
        <v>28500</v>
      </c>
      <c r="Z106">
        <v>0</v>
      </c>
      <c r="AB106">
        <v>0</v>
      </c>
      <c r="AC106">
        <v>3.3</v>
      </c>
      <c r="AD106">
        <v>28500</v>
      </c>
    </row>
    <row r="107" spans="1:30">
      <c r="A107">
        <v>1</v>
      </c>
      <c r="B107" t="s">
        <v>24</v>
      </c>
      <c r="C107">
        <v>21</v>
      </c>
      <c r="D107" t="s">
        <v>41</v>
      </c>
      <c r="E107" t="str">
        <f t="shared" si="3"/>
        <v>SWA-Business and Economics</v>
      </c>
      <c r="F107" t="s">
        <v>25</v>
      </c>
      <c r="G107" t="s">
        <v>26</v>
      </c>
      <c r="H107" t="s">
        <v>109</v>
      </c>
      <c r="I107">
        <f t="shared" si="4"/>
        <v>0</v>
      </c>
      <c r="J107">
        <f t="shared" si="5"/>
        <v>1</v>
      </c>
      <c r="K107" s="1">
        <v>0</v>
      </c>
      <c r="L107">
        <v>201908</v>
      </c>
      <c r="N107">
        <v>20230514</v>
      </c>
      <c r="O107" t="s">
        <v>27</v>
      </c>
      <c r="R107">
        <v>473572</v>
      </c>
      <c r="S107">
        <v>163633</v>
      </c>
      <c r="T107">
        <v>0</v>
      </c>
      <c r="U107">
        <v>128138.27</v>
      </c>
      <c r="V107">
        <v>0</v>
      </c>
      <c r="W107">
        <v>0</v>
      </c>
      <c r="X107">
        <v>0</v>
      </c>
      <c r="Y107">
        <v>40095</v>
      </c>
      <c r="Z107">
        <v>0</v>
      </c>
      <c r="AB107">
        <v>0</v>
      </c>
      <c r="AC107">
        <v>3.71</v>
      </c>
      <c r="AD107">
        <v>40000</v>
      </c>
    </row>
    <row r="108" spans="1:30">
      <c r="A108">
        <v>1</v>
      </c>
      <c r="B108" t="s">
        <v>24</v>
      </c>
      <c r="C108">
        <v>21</v>
      </c>
      <c r="D108" t="s">
        <v>41</v>
      </c>
      <c r="E108" t="str">
        <f t="shared" si="3"/>
        <v>SWA-Business and Economics</v>
      </c>
      <c r="F108" t="s">
        <v>25</v>
      </c>
      <c r="G108" t="s">
        <v>26</v>
      </c>
      <c r="H108" t="s">
        <v>109</v>
      </c>
      <c r="I108">
        <f t="shared" si="4"/>
        <v>1</v>
      </c>
      <c r="J108">
        <f t="shared" si="5"/>
        <v>0</v>
      </c>
      <c r="K108" s="1">
        <v>17500</v>
      </c>
      <c r="L108">
        <v>201908</v>
      </c>
      <c r="N108">
        <v>20230514</v>
      </c>
      <c r="O108" t="s">
        <v>27</v>
      </c>
      <c r="Q108">
        <v>55149</v>
      </c>
      <c r="R108">
        <v>48036</v>
      </c>
      <c r="S108">
        <v>45570</v>
      </c>
      <c r="T108">
        <v>0</v>
      </c>
      <c r="U108">
        <v>120474.31</v>
      </c>
      <c r="V108">
        <v>58100</v>
      </c>
      <c r="W108">
        <v>17500</v>
      </c>
      <c r="X108">
        <v>17500</v>
      </c>
      <c r="Y108">
        <v>11000</v>
      </c>
      <c r="Z108">
        <v>0</v>
      </c>
      <c r="AB108">
        <v>0</v>
      </c>
      <c r="AC108">
        <v>2.65</v>
      </c>
      <c r="AD108">
        <v>11000</v>
      </c>
    </row>
    <row r="109" spans="1:30">
      <c r="A109">
        <v>1</v>
      </c>
      <c r="B109" t="s">
        <v>24</v>
      </c>
      <c r="C109">
        <v>49</v>
      </c>
      <c r="D109" t="s">
        <v>39</v>
      </c>
      <c r="E109" t="str">
        <f t="shared" si="3"/>
        <v>SWA-Reed College of Media</v>
      </c>
      <c r="F109" t="s">
        <v>25</v>
      </c>
      <c r="G109" t="s">
        <v>28</v>
      </c>
      <c r="H109" t="s">
        <v>110</v>
      </c>
      <c r="I109">
        <f t="shared" si="4"/>
        <v>1</v>
      </c>
      <c r="J109">
        <f t="shared" si="5"/>
        <v>0</v>
      </c>
      <c r="K109" s="1">
        <v>25000</v>
      </c>
      <c r="L109">
        <v>201908</v>
      </c>
      <c r="N109">
        <v>20230514</v>
      </c>
      <c r="O109" t="s">
        <v>27</v>
      </c>
      <c r="P109">
        <v>18065</v>
      </c>
      <c r="Q109">
        <v>15646</v>
      </c>
      <c r="R109">
        <v>11644</v>
      </c>
      <c r="S109">
        <v>12199</v>
      </c>
      <c r="T109">
        <v>0</v>
      </c>
      <c r="U109">
        <v>48793.22</v>
      </c>
      <c r="V109">
        <v>27500</v>
      </c>
      <c r="W109">
        <v>27500</v>
      </c>
      <c r="X109">
        <v>25000</v>
      </c>
      <c r="Y109">
        <v>35250</v>
      </c>
      <c r="Z109">
        <v>0</v>
      </c>
      <c r="AB109">
        <v>0</v>
      </c>
      <c r="AC109">
        <v>3.84</v>
      </c>
      <c r="AD109">
        <v>16000</v>
      </c>
    </row>
    <row r="110" spans="1:30">
      <c r="A110">
        <v>1</v>
      </c>
      <c r="B110" t="s">
        <v>24</v>
      </c>
      <c r="C110">
        <v>21</v>
      </c>
      <c r="D110" t="s">
        <v>41</v>
      </c>
      <c r="E110" t="str">
        <f t="shared" si="3"/>
        <v>SWA-Business and Economics</v>
      </c>
      <c r="F110" t="s">
        <v>25</v>
      </c>
      <c r="G110" t="s">
        <v>26</v>
      </c>
      <c r="H110" t="s">
        <v>109</v>
      </c>
      <c r="I110">
        <f t="shared" si="4"/>
        <v>0</v>
      </c>
      <c r="J110">
        <f t="shared" si="5"/>
        <v>1</v>
      </c>
      <c r="K110" s="1">
        <v>0</v>
      </c>
      <c r="L110">
        <v>201908</v>
      </c>
      <c r="N110">
        <v>20230514</v>
      </c>
      <c r="O110" t="s">
        <v>27</v>
      </c>
      <c r="P110">
        <v>208610</v>
      </c>
      <c r="Q110">
        <v>161682</v>
      </c>
      <c r="R110">
        <v>65441</v>
      </c>
      <c r="S110">
        <v>65401</v>
      </c>
      <c r="T110">
        <v>0</v>
      </c>
      <c r="U110">
        <v>128890.12</v>
      </c>
      <c r="V110">
        <v>0</v>
      </c>
      <c r="W110">
        <v>0</v>
      </c>
      <c r="X110">
        <v>0</v>
      </c>
      <c r="Y110">
        <v>44095</v>
      </c>
      <c r="Z110">
        <v>0</v>
      </c>
      <c r="AB110">
        <v>0</v>
      </c>
      <c r="AC110">
        <v>3.14</v>
      </c>
      <c r="AD110">
        <v>44000</v>
      </c>
    </row>
    <row r="111" spans="1:30">
      <c r="A111">
        <v>1</v>
      </c>
      <c r="B111" t="s">
        <v>24</v>
      </c>
      <c r="C111">
        <v>21</v>
      </c>
      <c r="D111" t="s">
        <v>41</v>
      </c>
      <c r="E111" t="str">
        <f t="shared" si="3"/>
        <v>SWA-Business and Economics</v>
      </c>
      <c r="F111" t="s">
        <v>25</v>
      </c>
      <c r="G111" t="s">
        <v>26</v>
      </c>
      <c r="H111" t="s">
        <v>109</v>
      </c>
      <c r="I111">
        <f t="shared" si="4"/>
        <v>1</v>
      </c>
      <c r="J111">
        <f t="shared" si="5"/>
        <v>0</v>
      </c>
      <c r="K111" s="1">
        <v>25000</v>
      </c>
      <c r="L111">
        <v>201908</v>
      </c>
      <c r="N111">
        <v>20230514</v>
      </c>
      <c r="O111" t="s">
        <v>27</v>
      </c>
      <c r="P111">
        <v>19855</v>
      </c>
      <c r="Q111">
        <v>24837</v>
      </c>
      <c r="R111">
        <v>23379</v>
      </c>
      <c r="S111">
        <v>22515</v>
      </c>
      <c r="T111">
        <v>0</v>
      </c>
      <c r="U111">
        <v>125000.62</v>
      </c>
      <c r="V111">
        <v>114000</v>
      </c>
      <c r="W111">
        <v>25000</v>
      </c>
      <c r="X111">
        <v>25000</v>
      </c>
      <c r="Y111">
        <v>20000</v>
      </c>
      <c r="Z111">
        <v>0</v>
      </c>
      <c r="AB111">
        <v>0</v>
      </c>
      <c r="AC111">
        <v>3.24</v>
      </c>
      <c r="AD111">
        <v>20000</v>
      </c>
    </row>
    <row r="112" spans="1:30">
      <c r="A112">
        <v>1</v>
      </c>
      <c r="B112" t="s">
        <v>24</v>
      </c>
      <c r="C112">
        <v>30</v>
      </c>
      <c r="D112" t="s">
        <v>40</v>
      </c>
      <c r="E112" t="str">
        <f t="shared" si="3"/>
        <v>SWA-Engineering Mineral Resources</v>
      </c>
      <c r="F112" t="s">
        <v>25</v>
      </c>
      <c r="G112" t="s">
        <v>28</v>
      </c>
      <c r="H112" t="s">
        <v>110</v>
      </c>
      <c r="I112">
        <f t="shared" si="4"/>
        <v>1</v>
      </c>
      <c r="J112">
        <f t="shared" si="5"/>
        <v>0</v>
      </c>
      <c r="K112" s="1">
        <v>5500</v>
      </c>
      <c r="L112">
        <v>201808</v>
      </c>
      <c r="N112">
        <v>20230514</v>
      </c>
      <c r="O112" t="s">
        <v>27</v>
      </c>
      <c r="P112">
        <v>64766</v>
      </c>
      <c r="Q112">
        <v>58919</v>
      </c>
      <c r="R112">
        <v>7517</v>
      </c>
      <c r="S112">
        <v>8186</v>
      </c>
      <c r="T112">
        <v>0</v>
      </c>
      <c r="U112">
        <v>57366.76</v>
      </c>
      <c r="V112">
        <v>5500</v>
      </c>
      <c r="W112">
        <v>5500</v>
      </c>
      <c r="X112">
        <v>5500</v>
      </c>
      <c r="Y112">
        <v>29250</v>
      </c>
      <c r="Z112">
        <v>5245</v>
      </c>
      <c r="AB112">
        <v>651.88</v>
      </c>
      <c r="AC112">
        <v>3.48</v>
      </c>
      <c r="AD112">
        <v>10000</v>
      </c>
    </row>
    <row r="113" spans="1:30">
      <c r="A113">
        <v>1</v>
      </c>
      <c r="B113" t="s">
        <v>24</v>
      </c>
      <c r="C113">
        <v>14</v>
      </c>
      <c r="D113" t="s">
        <v>36</v>
      </c>
      <c r="E113" t="str">
        <f t="shared" si="3"/>
        <v>SWA-Arts and Sciences</v>
      </c>
      <c r="F113" t="s">
        <v>30</v>
      </c>
      <c r="G113" t="s">
        <v>28</v>
      </c>
      <c r="H113" t="s">
        <v>114</v>
      </c>
      <c r="I113">
        <f t="shared" si="4"/>
        <v>0</v>
      </c>
      <c r="J113">
        <f t="shared" si="5"/>
        <v>1</v>
      </c>
      <c r="K113" s="1">
        <v>0</v>
      </c>
      <c r="L113">
        <v>202108</v>
      </c>
      <c r="N113">
        <v>20230514</v>
      </c>
      <c r="O113" t="s">
        <v>27</v>
      </c>
      <c r="T113">
        <v>0</v>
      </c>
      <c r="U113">
        <v>22605.43</v>
      </c>
      <c r="V113">
        <v>0</v>
      </c>
      <c r="W113">
        <v>0</v>
      </c>
      <c r="X113">
        <v>0</v>
      </c>
      <c r="Y113">
        <v>1602</v>
      </c>
      <c r="Z113">
        <v>0</v>
      </c>
      <c r="AA113">
        <v>18216</v>
      </c>
      <c r="AB113">
        <v>0</v>
      </c>
      <c r="AC113">
        <v>3.8</v>
      </c>
      <c r="AD113">
        <v>0</v>
      </c>
    </row>
    <row r="114" spans="1:30">
      <c r="A114">
        <v>1</v>
      </c>
      <c r="B114" t="s">
        <v>24</v>
      </c>
      <c r="C114">
        <v>14</v>
      </c>
      <c r="D114" t="s">
        <v>36</v>
      </c>
      <c r="E114" t="str">
        <f t="shared" si="3"/>
        <v>SWA-Arts and Sciences</v>
      </c>
      <c r="F114" t="s">
        <v>30</v>
      </c>
      <c r="G114" t="s">
        <v>28</v>
      </c>
      <c r="H114" t="s">
        <v>114</v>
      </c>
      <c r="I114">
        <f t="shared" si="4"/>
        <v>0</v>
      </c>
      <c r="J114">
        <f t="shared" si="5"/>
        <v>1</v>
      </c>
      <c r="K114" s="1">
        <v>0</v>
      </c>
      <c r="L114">
        <v>202108</v>
      </c>
      <c r="N114">
        <v>20230514</v>
      </c>
      <c r="O114" t="s">
        <v>27</v>
      </c>
      <c r="Q114">
        <v>0</v>
      </c>
      <c r="T114">
        <v>0</v>
      </c>
      <c r="U114">
        <v>28653</v>
      </c>
      <c r="V114">
        <v>0</v>
      </c>
      <c r="W114">
        <v>0</v>
      </c>
      <c r="X114">
        <v>0</v>
      </c>
      <c r="Y114">
        <v>10000</v>
      </c>
      <c r="Z114">
        <v>0</v>
      </c>
      <c r="AA114">
        <v>4617</v>
      </c>
      <c r="AB114">
        <v>0</v>
      </c>
      <c r="AC114">
        <v>3.93</v>
      </c>
      <c r="AD114">
        <v>0</v>
      </c>
    </row>
    <row r="115" spans="1:30">
      <c r="A115">
        <v>1</v>
      </c>
      <c r="B115" t="s">
        <v>24</v>
      </c>
      <c r="C115">
        <v>21</v>
      </c>
      <c r="D115" t="s">
        <v>41</v>
      </c>
      <c r="E115" t="str">
        <f t="shared" si="3"/>
        <v>SWA-Business and Economics</v>
      </c>
      <c r="F115" t="s">
        <v>25</v>
      </c>
      <c r="G115" t="s">
        <v>28</v>
      </c>
      <c r="H115" t="s">
        <v>110</v>
      </c>
      <c r="I115">
        <f t="shared" si="4"/>
        <v>1</v>
      </c>
      <c r="J115">
        <f t="shared" si="5"/>
        <v>0</v>
      </c>
      <c r="K115" s="1">
        <v>57519</v>
      </c>
      <c r="L115">
        <v>201508</v>
      </c>
      <c r="N115">
        <v>20230514</v>
      </c>
      <c r="O115" t="s">
        <v>27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81627.58</v>
      </c>
      <c r="V115">
        <v>57519</v>
      </c>
      <c r="W115">
        <v>57519</v>
      </c>
      <c r="X115">
        <v>57519</v>
      </c>
      <c r="Y115">
        <v>21896.400000000001</v>
      </c>
      <c r="Z115">
        <v>48910</v>
      </c>
      <c r="AA115">
        <v>19596</v>
      </c>
      <c r="AB115">
        <v>0</v>
      </c>
      <c r="AC115">
        <v>3.07</v>
      </c>
      <c r="AD115">
        <v>2300.4</v>
      </c>
    </row>
    <row r="116" spans="1:30">
      <c r="A116">
        <v>1</v>
      </c>
      <c r="B116" t="s">
        <v>24</v>
      </c>
      <c r="C116">
        <v>14</v>
      </c>
      <c r="D116" t="s">
        <v>36</v>
      </c>
      <c r="E116" t="str">
        <f t="shared" si="3"/>
        <v>SWA-Arts and Sciences</v>
      </c>
      <c r="F116" t="s">
        <v>25</v>
      </c>
      <c r="G116" t="s">
        <v>26</v>
      </c>
      <c r="H116" t="s">
        <v>109</v>
      </c>
      <c r="I116">
        <f t="shared" si="4"/>
        <v>1</v>
      </c>
      <c r="J116">
        <f t="shared" si="5"/>
        <v>0</v>
      </c>
      <c r="K116" s="1">
        <v>6500</v>
      </c>
      <c r="L116">
        <v>201908</v>
      </c>
      <c r="N116">
        <v>20230514</v>
      </c>
      <c r="O116" t="s">
        <v>27</v>
      </c>
      <c r="R116">
        <v>84267</v>
      </c>
      <c r="S116">
        <v>80855</v>
      </c>
      <c r="T116">
        <v>0</v>
      </c>
      <c r="U116">
        <v>121850.15</v>
      </c>
      <c r="V116">
        <v>6500</v>
      </c>
      <c r="W116">
        <v>6500</v>
      </c>
      <c r="X116">
        <v>6500</v>
      </c>
      <c r="Y116">
        <v>40500</v>
      </c>
      <c r="Z116">
        <v>0</v>
      </c>
      <c r="AB116">
        <v>0</v>
      </c>
      <c r="AC116">
        <v>3.58</v>
      </c>
      <c r="AD116">
        <v>40500</v>
      </c>
    </row>
    <row r="117" spans="1:30">
      <c r="A117">
        <v>1</v>
      </c>
      <c r="B117" t="s">
        <v>24</v>
      </c>
      <c r="C117">
        <v>55</v>
      </c>
      <c r="D117" t="s">
        <v>35</v>
      </c>
      <c r="E117" t="str">
        <f t="shared" si="3"/>
        <v>SWA-College of Applied Human Sci</v>
      </c>
      <c r="F117" t="s">
        <v>25</v>
      </c>
      <c r="G117" t="s">
        <v>26</v>
      </c>
      <c r="H117" t="s">
        <v>109</v>
      </c>
      <c r="I117">
        <f t="shared" si="4"/>
        <v>1</v>
      </c>
      <c r="J117">
        <f t="shared" si="5"/>
        <v>0</v>
      </c>
      <c r="K117" s="1">
        <v>19275</v>
      </c>
      <c r="L117">
        <v>202005</v>
      </c>
      <c r="N117">
        <v>20230514</v>
      </c>
      <c r="O117" t="s">
        <v>27</v>
      </c>
      <c r="P117">
        <v>30083</v>
      </c>
      <c r="Q117">
        <v>33421</v>
      </c>
      <c r="R117">
        <v>53445</v>
      </c>
      <c r="T117">
        <v>0</v>
      </c>
      <c r="U117">
        <v>98246.05</v>
      </c>
      <c r="V117">
        <v>86737</v>
      </c>
      <c r="W117">
        <v>86737</v>
      </c>
      <c r="X117">
        <v>86737</v>
      </c>
      <c r="Y117">
        <v>34000</v>
      </c>
      <c r="Z117">
        <v>0</v>
      </c>
      <c r="AB117">
        <v>0</v>
      </c>
      <c r="AC117">
        <v>3.4</v>
      </c>
      <c r="AD117">
        <v>33000</v>
      </c>
    </row>
    <row r="118" spans="1:30">
      <c r="A118">
        <v>1</v>
      </c>
      <c r="B118" t="s">
        <v>32</v>
      </c>
      <c r="C118">
        <v>55</v>
      </c>
      <c r="D118" t="s">
        <v>35</v>
      </c>
      <c r="E118" t="str">
        <f t="shared" si="3"/>
        <v>SOA-College of Applied Human Sci</v>
      </c>
      <c r="F118" t="s">
        <v>30</v>
      </c>
      <c r="G118" t="s">
        <v>26</v>
      </c>
      <c r="H118" t="s">
        <v>111</v>
      </c>
      <c r="I118">
        <f t="shared" si="4"/>
        <v>1</v>
      </c>
      <c r="J118">
        <f t="shared" si="5"/>
        <v>0</v>
      </c>
      <c r="K118" s="1">
        <v>40500</v>
      </c>
      <c r="L118">
        <v>202108</v>
      </c>
      <c r="N118">
        <v>20230514</v>
      </c>
      <c r="O118" t="s">
        <v>27</v>
      </c>
      <c r="P118">
        <v>943</v>
      </c>
      <c r="Q118">
        <v>0</v>
      </c>
      <c r="R118">
        <v>5934</v>
      </c>
      <c r="T118">
        <v>0</v>
      </c>
      <c r="U118">
        <v>19164</v>
      </c>
      <c r="V118">
        <v>40500</v>
      </c>
      <c r="W118">
        <v>40500</v>
      </c>
      <c r="X118">
        <v>40500</v>
      </c>
      <c r="Y118">
        <v>0</v>
      </c>
      <c r="Z118">
        <v>0</v>
      </c>
      <c r="AB118">
        <v>0</v>
      </c>
      <c r="AC118">
        <v>3.3</v>
      </c>
      <c r="AD118">
        <v>0</v>
      </c>
    </row>
    <row r="119" spans="1:30">
      <c r="A119">
        <v>1</v>
      </c>
      <c r="B119" t="s">
        <v>24</v>
      </c>
      <c r="C119">
        <v>14</v>
      </c>
      <c r="D119" t="s">
        <v>36</v>
      </c>
      <c r="E119" t="str">
        <f t="shared" si="3"/>
        <v>SWA-Arts and Sciences</v>
      </c>
      <c r="F119" t="s">
        <v>25</v>
      </c>
      <c r="G119" t="s">
        <v>26</v>
      </c>
      <c r="H119" t="s">
        <v>109</v>
      </c>
      <c r="I119">
        <f t="shared" si="4"/>
        <v>1</v>
      </c>
      <c r="J119">
        <f t="shared" si="5"/>
        <v>0</v>
      </c>
      <c r="K119" s="1">
        <v>31000</v>
      </c>
      <c r="L119">
        <v>201808</v>
      </c>
      <c r="N119">
        <v>20230514</v>
      </c>
      <c r="O119" t="s">
        <v>27</v>
      </c>
      <c r="P119">
        <v>16104</v>
      </c>
      <c r="Q119">
        <v>13335</v>
      </c>
      <c r="R119">
        <v>28226</v>
      </c>
      <c r="S119">
        <v>49647</v>
      </c>
      <c r="T119">
        <v>0</v>
      </c>
      <c r="U119">
        <v>156375.01999999999</v>
      </c>
      <c r="V119">
        <v>72000</v>
      </c>
      <c r="W119">
        <v>72000</v>
      </c>
      <c r="X119">
        <v>72000</v>
      </c>
      <c r="Y119">
        <v>82000</v>
      </c>
      <c r="Z119">
        <v>532</v>
      </c>
      <c r="AB119">
        <v>0</v>
      </c>
      <c r="AC119">
        <v>2.84</v>
      </c>
      <c r="AD119">
        <v>82000</v>
      </c>
    </row>
    <row r="120" spans="1:30">
      <c r="A120">
        <v>1</v>
      </c>
      <c r="B120" t="s">
        <v>24</v>
      </c>
      <c r="C120">
        <v>7</v>
      </c>
      <c r="D120" t="s">
        <v>43</v>
      </c>
      <c r="E120" t="str">
        <f t="shared" si="3"/>
        <v>SWA-Agriculture Natural Res &amp; Dsg</v>
      </c>
      <c r="F120" t="s">
        <v>25</v>
      </c>
      <c r="G120" t="s">
        <v>26</v>
      </c>
      <c r="H120" t="s">
        <v>109</v>
      </c>
      <c r="I120">
        <f t="shared" si="4"/>
        <v>0</v>
      </c>
      <c r="J120">
        <f t="shared" si="5"/>
        <v>1</v>
      </c>
      <c r="K120" s="1">
        <v>0</v>
      </c>
      <c r="L120">
        <v>201905</v>
      </c>
      <c r="N120">
        <v>20230514</v>
      </c>
      <c r="O120" t="s">
        <v>27</v>
      </c>
      <c r="R120">
        <v>26233</v>
      </c>
      <c r="S120">
        <v>26562</v>
      </c>
      <c r="T120">
        <v>0</v>
      </c>
      <c r="U120">
        <v>56309.51</v>
      </c>
      <c r="V120">
        <v>0</v>
      </c>
      <c r="W120">
        <v>0</v>
      </c>
      <c r="X120">
        <v>0</v>
      </c>
      <c r="Y120">
        <v>15088.59</v>
      </c>
      <c r="Z120">
        <v>0</v>
      </c>
      <c r="AB120">
        <v>0</v>
      </c>
      <c r="AC120">
        <v>3.07</v>
      </c>
      <c r="AD120">
        <v>15088.59</v>
      </c>
    </row>
    <row r="121" spans="1:30">
      <c r="A121">
        <v>1</v>
      </c>
      <c r="B121" t="s">
        <v>24</v>
      </c>
      <c r="C121">
        <v>49</v>
      </c>
      <c r="D121" t="s">
        <v>39</v>
      </c>
      <c r="E121" t="str">
        <f t="shared" si="3"/>
        <v>SWA-Reed College of Media</v>
      </c>
      <c r="F121" t="s">
        <v>25</v>
      </c>
      <c r="G121" t="s">
        <v>26</v>
      </c>
      <c r="H121" t="s">
        <v>109</v>
      </c>
      <c r="I121">
        <f t="shared" si="4"/>
        <v>0</v>
      </c>
      <c r="J121">
        <f t="shared" si="5"/>
        <v>1</v>
      </c>
      <c r="K121" s="1">
        <v>0</v>
      </c>
      <c r="L121">
        <v>201908</v>
      </c>
      <c r="N121">
        <v>20230514</v>
      </c>
      <c r="O121" t="s">
        <v>27</v>
      </c>
      <c r="T121">
        <v>0</v>
      </c>
      <c r="U121">
        <v>128396.15</v>
      </c>
      <c r="V121">
        <v>0</v>
      </c>
      <c r="W121">
        <v>0</v>
      </c>
      <c r="X121">
        <v>0</v>
      </c>
      <c r="Y121">
        <v>28000</v>
      </c>
      <c r="Z121">
        <v>0</v>
      </c>
      <c r="AB121">
        <v>0</v>
      </c>
      <c r="AC121">
        <v>3.72</v>
      </c>
      <c r="AD121">
        <v>28000</v>
      </c>
    </row>
    <row r="122" spans="1:30">
      <c r="A122">
        <v>1</v>
      </c>
      <c r="B122" t="s">
        <v>24</v>
      </c>
      <c r="C122">
        <v>83</v>
      </c>
      <c r="D122" t="s">
        <v>38</v>
      </c>
      <c r="E122" t="str">
        <f t="shared" si="3"/>
        <v>SWA-Medicine</v>
      </c>
      <c r="F122" t="s">
        <v>25</v>
      </c>
      <c r="G122" t="s">
        <v>28</v>
      </c>
      <c r="H122" t="s">
        <v>110</v>
      </c>
      <c r="I122">
        <f t="shared" si="4"/>
        <v>0</v>
      </c>
      <c r="J122">
        <f t="shared" si="5"/>
        <v>1</v>
      </c>
      <c r="K122" s="1">
        <v>0</v>
      </c>
      <c r="L122">
        <v>201908</v>
      </c>
      <c r="N122">
        <v>20230514</v>
      </c>
      <c r="O122" t="s">
        <v>27</v>
      </c>
      <c r="P122">
        <v>59171</v>
      </c>
      <c r="Q122">
        <v>70433</v>
      </c>
      <c r="R122">
        <v>56031</v>
      </c>
      <c r="S122">
        <v>59356</v>
      </c>
      <c r="T122">
        <v>0</v>
      </c>
      <c r="U122">
        <v>56142.27</v>
      </c>
      <c r="V122">
        <v>0</v>
      </c>
      <c r="W122">
        <v>0</v>
      </c>
      <c r="X122">
        <v>0</v>
      </c>
      <c r="Y122">
        <v>40250</v>
      </c>
      <c r="Z122">
        <v>0</v>
      </c>
      <c r="AB122">
        <v>0</v>
      </c>
      <c r="AC122">
        <v>3.65</v>
      </c>
      <c r="AD122">
        <v>20000</v>
      </c>
    </row>
    <row r="123" spans="1:30">
      <c r="A123">
        <v>1</v>
      </c>
      <c r="B123" t="s">
        <v>24</v>
      </c>
      <c r="C123">
        <v>49</v>
      </c>
      <c r="D123" t="s">
        <v>39</v>
      </c>
      <c r="E123" t="str">
        <f t="shared" si="3"/>
        <v>SWA-Reed College of Media</v>
      </c>
      <c r="F123" t="s">
        <v>25</v>
      </c>
      <c r="G123" t="s">
        <v>28</v>
      </c>
      <c r="H123" t="s">
        <v>110</v>
      </c>
      <c r="I123">
        <f t="shared" si="4"/>
        <v>1</v>
      </c>
      <c r="J123">
        <f t="shared" si="5"/>
        <v>0</v>
      </c>
      <c r="K123" s="1">
        <v>14000</v>
      </c>
      <c r="L123">
        <v>202108</v>
      </c>
      <c r="N123">
        <v>20230514</v>
      </c>
      <c r="O123" t="s">
        <v>27</v>
      </c>
      <c r="P123">
        <v>31699</v>
      </c>
      <c r="Q123">
        <v>40839</v>
      </c>
      <c r="R123">
        <v>30003</v>
      </c>
      <c r="T123">
        <v>0</v>
      </c>
      <c r="U123">
        <v>29633.25</v>
      </c>
      <c r="V123">
        <v>14000</v>
      </c>
      <c r="W123">
        <v>14000</v>
      </c>
      <c r="X123">
        <v>14000</v>
      </c>
      <c r="Y123">
        <v>14750</v>
      </c>
      <c r="Z123">
        <v>0</v>
      </c>
      <c r="AB123">
        <v>0</v>
      </c>
      <c r="AC123">
        <v>3.65</v>
      </c>
      <c r="AD123">
        <v>5000</v>
      </c>
    </row>
    <row r="124" spans="1:30">
      <c r="A124">
        <v>1</v>
      </c>
      <c r="B124" t="s">
        <v>32</v>
      </c>
      <c r="C124">
        <v>55</v>
      </c>
      <c r="D124" t="s">
        <v>35</v>
      </c>
      <c r="E124" t="str">
        <f t="shared" si="3"/>
        <v>SOA-College of Applied Human Sci</v>
      </c>
      <c r="F124" t="s">
        <v>30</v>
      </c>
      <c r="G124" t="s">
        <v>28</v>
      </c>
      <c r="H124" t="s">
        <v>114</v>
      </c>
      <c r="I124">
        <f t="shared" si="4"/>
        <v>0</v>
      </c>
      <c r="J124">
        <f t="shared" si="5"/>
        <v>1</v>
      </c>
      <c r="K124" s="1">
        <v>0</v>
      </c>
      <c r="L124">
        <v>202108</v>
      </c>
      <c r="N124">
        <v>20230514</v>
      </c>
      <c r="O124" t="s">
        <v>27</v>
      </c>
      <c r="P124">
        <v>1396</v>
      </c>
      <c r="Q124">
        <v>0</v>
      </c>
      <c r="R124">
        <v>27253</v>
      </c>
      <c r="S124">
        <v>41044</v>
      </c>
      <c r="T124">
        <v>0</v>
      </c>
      <c r="U124">
        <v>23310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18216</v>
      </c>
      <c r="AB124">
        <v>0</v>
      </c>
      <c r="AC124">
        <v>4</v>
      </c>
      <c r="AD124">
        <v>0</v>
      </c>
    </row>
    <row r="125" spans="1:30">
      <c r="A125">
        <v>1</v>
      </c>
      <c r="B125" t="s">
        <v>24</v>
      </c>
      <c r="C125">
        <v>30</v>
      </c>
      <c r="D125" t="s">
        <v>40</v>
      </c>
      <c r="E125" t="str">
        <f t="shared" si="3"/>
        <v>SWA-Engineering Mineral Resources</v>
      </c>
      <c r="F125" t="s">
        <v>25</v>
      </c>
      <c r="G125" t="s">
        <v>26</v>
      </c>
      <c r="H125" t="s">
        <v>109</v>
      </c>
      <c r="I125">
        <f t="shared" si="4"/>
        <v>1</v>
      </c>
      <c r="J125">
        <f t="shared" si="5"/>
        <v>0</v>
      </c>
      <c r="K125" s="1">
        <v>8751</v>
      </c>
      <c r="L125">
        <v>201808</v>
      </c>
      <c r="N125">
        <v>20230514</v>
      </c>
      <c r="O125" t="s">
        <v>29</v>
      </c>
      <c r="P125">
        <v>19621</v>
      </c>
      <c r="Q125">
        <v>22326</v>
      </c>
      <c r="R125">
        <v>33578</v>
      </c>
      <c r="S125">
        <v>30869</v>
      </c>
      <c r="T125">
        <v>0</v>
      </c>
      <c r="U125">
        <v>83018.460000000006</v>
      </c>
      <c r="V125">
        <v>26251</v>
      </c>
      <c r="W125">
        <v>26251</v>
      </c>
      <c r="X125">
        <v>26251</v>
      </c>
      <c r="Y125">
        <v>14000</v>
      </c>
      <c r="Z125">
        <v>0</v>
      </c>
      <c r="AB125">
        <v>0</v>
      </c>
      <c r="AC125">
        <v>3.14</v>
      </c>
      <c r="AD125">
        <v>14000</v>
      </c>
    </row>
    <row r="126" spans="1:30">
      <c r="A126">
        <v>1</v>
      </c>
      <c r="B126" t="s">
        <v>32</v>
      </c>
      <c r="C126">
        <v>55</v>
      </c>
      <c r="D126" t="s">
        <v>35</v>
      </c>
      <c r="E126" t="str">
        <f t="shared" si="3"/>
        <v>SOA-College of Applied Human Sci</v>
      </c>
      <c r="F126" t="s">
        <v>30</v>
      </c>
      <c r="G126" t="s">
        <v>26</v>
      </c>
      <c r="H126" t="s">
        <v>111</v>
      </c>
      <c r="I126">
        <f t="shared" si="4"/>
        <v>1</v>
      </c>
      <c r="J126">
        <f t="shared" si="5"/>
        <v>0</v>
      </c>
      <c r="K126" s="1">
        <v>9753</v>
      </c>
      <c r="L126">
        <v>202108</v>
      </c>
      <c r="N126">
        <v>20230514</v>
      </c>
      <c r="O126" t="s">
        <v>27</v>
      </c>
      <c r="P126">
        <v>11620</v>
      </c>
      <c r="Q126">
        <v>11078</v>
      </c>
      <c r="T126">
        <v>0</v>
      </c>
      <c r="U126">
        <v>15495</v>
      </c>
      <c r="V126">
        <v>9753</v>
      </c>
      <c r="W126">
        <v>9753</v>
      </c>
      <c r="X126">
        <v>9753</v>
      </c>
      <c r="Y126">
        <v>0</v>
      </c>
      <c r="Z126">
        <v>0</v>
      </c>
      <c r="AB126">
        <v>0</v>
      </c>
      <c r="AC126">
        <v>4</v>
      </c>
      <c r="AD126">
        <v>0</v>
      </c>
    </row>
    <row r="127" spans="1:30">
      <c r="A127">
        <v>1</v>
      </c>
      <c r="B127" t="s">
        <v>24</v>
      </c>
      <c r="C127">
        <v>14</v>
      </c>
      <c r="D127" t="s">
        <v>36</v>
      </c>
      <c r="E127" t="str">
        <f t="shared" si="3"/>
        <v>SWA-Arts and Sciences</v>
      </c>
      <c r="F127" t="s">
        <v>25</v>
      </c>
      <c r="G127" t="s">
        <v>28</v>
      </c>
      <c r="H127" t="s">
        <v>110</v>
      </c>
      <c r="I127">
        <f t="shared" si="4"/>
        <v>0</v>
      </c>
      <c r="J127">
        <f t="shared" si="5"/>
        <v>1</v>
      </c>
      <c r="K127" s="1">
        <v>0</v>
      </c>
      <c r="L127">
        <v>201408</v>
      </c>
      <c r="N127">
        <v>20230514</v>
      </c>
      <c r="O127" t="s">
        <v>27</v>
      </c>
      <c r="T127">
        <v>0</v>
      </c>
      <c r="U127">
        <v>62009.03</v>
      </c>
      <c r="V127">
        <v>0</v>
      </c>
      <c r="W127">
        <v>0</v>
      </c>
      <c r="X127">
        <v>0</v>
      </c>
      <c r="Y127">
        <v>15378</v>
      </c>
      <c r="Z127">
        <v>0</v>
      </c>
      <c r="AB127">
        <v>0</v>
      </c>
      <c r="AC127">
        <v>3.49</v>
      </c>
      <c r="AD127">
        <v>6000</v>
      </c>
    </row>
    <row r="128" spans="1:30">
      <c r="A128">
        <v>1</v>
      </c>
      <c r="B128" t="s">
        <v>24</v>
      </c>
      <c r="C128">
        <v>21</v>
      </c>
      <c r="D128" t="s">
        <v>41</v>
      </c>
      <c r="E128" t="str">
        <f t="shared" si="3"/>
        <v>SWA-Business and Economics</v>
      </c>
      <c r="F128" t="s">
        <v>25</v>
      </c>
      <c r="G128" t="s">
        <v>28</v>
      </c>
      <c r="H128" t="s">
        <v>110</v>
      </c>
      <c r="I128">
        <f t="shared" si="4"/>
        <v>1</v>
      </c>
      <c r="J128">
        <f t="shared" si="5"/>
        <v>0</v>
      </c>
      <c r="K128" s="1">
        <v>15000</v>
      </c>
      <c r="L128">
        <v>201908</v>
      </c>
      <c r="N128">
        <v>20230514</v>
      </c>
      <c r="O128" t="s">
        <v>27</v>
      </c>
      <c r="P128">
        <v>67180</v>
      </c>
      <c r="Q128">
        <v>39010</v>
      </c>
      <c r="R128">
        <v>27008</v>
      </c>
      <c r="S128">
        <v>27047</v>
      </c>
      <c r="T128">
        <v>0</v>
      </c>
      <c r="U128">
        <v>51423.73</v>
      </c>
      <c r="V128">
        <v>69284</v>
      </c>
      <c r="W128">
        <v>15000</v>
      </c>
      <c r="X128">
        <v>15000</v>
      </c>
      <c r="Y128">
        <v>6500</v>
      </c>
      <c r="Z128">
        <v>0</v>
      </c>
      <c r="AB128">
        <v>0</v>
      </c>
      <c r="AC128">
        <v>3.37</v>
      </c>
      <c r="AD128">
        <v>6500</v>
      </c>
    </row>
    <row r="129" spans="1:30">
      <c r="A129">
        <v>1</v>
      </c>
      <c r="B129" t="s">
        <v>24</v>
      </c>
      <c r="C129">
        <v>83</v>
      </c>
      <c r="D129" t="s">
        <v>38</v>
      </c>
      <c r="E129" t="str">
        <f t="shared" si="3"/>
        <v>SWA-Medicine</v>
      </c>
      <c r="F129" t="s">
        <v>25</v>
      </c>
      <c r="G129" t="s">
        <v>28</v>
      </c>
      <c r="H129" t="s">
        <v>110</v>
      </c>
      <c r="I129">
        <f t="shared" si="4"/>
        <v>1</v>
      </c>
      <c r="J129">
        <f t="shared" si="5"/>
        <v>0</v>
      </c>
      <c r="K129" s="1">
        <v>5500</v>
      </c>
      <c r="L129">
        <v>201908</v>
      </c>
      <c r="N129">
        <v>20230514</v>
      </c>
      <c r="O129" t="s">
        <v>27</v>
      </c>
      <c r="P129">
        <v>15225</v>
      </c>
      <c r="Q129">
        <v>16074</v>
      </c>
      <c r="R129">
        <v>27763</v>
      </c>
      <c r="S129">
        <v>27139</v>
      </c>
      <c r="T129">
        <v>0</v>
      </c>
      <c r="U129">
        <v>63252.9</v>
      </c>
      <c r="V129">
        <v>82100</v>
      </c>
      <c r="W129">
        <v>82100</v>
      </c>
      <c r="X129">
        <v>82100</v>
      </c>
      <c r="Y129">
        <v>0</v>
      </c>
      <c r="Z129">
        <v>0</v>
      </c>
      <c r="AB129">
        <v>0</v>
      </c>
      <c r="AC129">
        <v>3.21</v>
      </c>
      <c r="AD129">
        <v>0</v>
      </c>
    </row>
    <row r="130" spans="1:30">
      <c r="A130">
        <v>1</v>
      </c>
      <c r="B130" t="s">
        <v>24</v>
      </c>
      <c r="C130">
        <v>80</v>
      </c>
      <c r="D130" t="s">
        <v>44</v>
      </c>
      <c r="E130" t="str">
        <f t="shared" si="3"/>
        <v>SWA-Dentistry</v>
      </c>
      <c r="F130" t="s">
        <v>25</v>
      </c>
      <c r="G130" t="s">
        <v>28</v>
      </c>
      <c r="H130" t="s">
        <v>110</v>
      </c>
      <c r="I130">
        <f t="shared" si="4"/>
        <v>1</v>
      </c>
      <c r="J130">
        <f t="shared" si="5"/>
        <v>0</v>
      </c>
      <c r="K130" s="1">
        <v>23000</v>
      </c>
      <c r="L130">
        <v>201908</v>
      </c>
      <c r="N130">
        <v>20230514</v>
      </c>
      <c r="O130" t="s">
        <v>27</v>
      </c>
      <c r="P130">
        <v>28622</v>
      </c>
      <c r="Q130">
        <v>28016</v>
      </c>
      <c r="R130">
        <v>10724</v>
      </c>
      <c r="S130">
        <v>6711</v>
      </c>
      <c r="T130">
        <v>0</v>
      </c>
      <c r="U130">
        <v>74842</v>
      </c>
      <c r="V130">
        <v>23000</v>
      </c>
      <c r="W130">
        <v>23000</v>
      </c>
      <c r="X130">
        <v>23000</v>
      </c>
      <c r="Y130">
        <v>30250</v>
      </c>
      <c r="Z130">
        <v>5100</v>
      </c>
      <c r="AB130">
        <v>0</v>
      </c>
      <c r="AC130">
        <v>3.74</v>
      </c>
      <c r="AD130">
        <v>10000</v>
      </c>
    </row>
    <row r="131" spans="1:30">
      <c r="A131">
        <v>1</v>
      </c>
      <c r="B131" t="s">
        <v>24</v>
      </c>
      <c r="C131">
        <v>49</v>
      </c>
      <c r="D131" t="s">
        <v>39</v>
      </c>
      <c r="E131" t="str">
        <f t="shared" ref="E131:E194" si="6">B131&amp; "-" &amp; D131</f>
        <v>SWA-Reed College of Media</v>
      </c>
      <c r="F131" t="s">
        <v>25</v>
      </c>
      <c r="G131" t="s">
        <v>28</v>
      </c>
      <c r="H131" t="s">
        <v>110</v>
      </c>
      <c r="I131">
        <f t="shared" ref="I131:I194" si="7">IF(K131&gt;0,1,0)</f>
        <v>0</v>
      </c>
      <c r="J131">
        <f t="shared" ref="J131:J194" si="8">IF(K131=0,1,0)</f>
        <v>1</v>
      </c>
      <c r="K131" s="1">
        <v>0</v>
      </c>
      <c r="L131">
        <v>201908</v>
      </c>
      <c r="N131">
        <v>20230514</v>
      </c>
      <c r="O131" t="s">
        <v>27</v>
      </c>
      <c r="S131">
        <v>151155</v>
      </c>
      <c r="T131">
        <v>0</v>
      </c>
      <c r="U131">
        <v>47864.22</v>
      </c>
      <c r="V131">
        <v>0</v>
      </c>
      <c r="W131">
        <v>0</v>
      </c>
      <c r="X131">
        <v>0</v>
      </c>
      <c r="Y131">
        <v>0</v>
      </c>
      <c r="Z131">
        <v>0</v>
      </c>
      <c r="AB131">
        <v>0</v>
      </c>
      <c r="AC131">
        <v>3.72</v>
      </c>
      <c r="AD131">
        <v>0</v>
      </c>
    </row>
    <row r="132" spans="1:30">
      <c r="A132">
        <v>1</v>
      </c>
      <c r="B132" t="s">
        <v>24</v>
      </c>
      <c r="C132">
        <v>30</v>
      </c>
      <c r="D132" t="s">
        <v>40</v>
      </c>
      <c r="E132" t="str">
        <f t="shared" si="6"/>
        <v>SWA-Engineering Mineral Resources</v>
      </c>
      <c r="F132" t="s">
        <v>25</v>
      </c>
      <c r="G132" t="s">
        <v>28</v>
      </c>
      <c r="H132" t="s">
        <v>110</v>
      </c>
      <c r="I132">
        <f t="shared" si="7"/>
        <v>0</v>
      </c>
      <c r="J132">
        <f t="shared" si="8"/>
        <v>1</v>
      </c>
      <c r="K132" s="1">
        <v>0</v>
      </c>
      <c r="L132">
        <v>201908</v>
      </c>
      <c r="N132">
        <v>20230514</v>
      </c>
      <c r="O132" t="s">
        <v>27</v>
      </c>
      <c r="Q132">
        <v>145917</v>
      </c>
      <c r="R132">
        <v>146983</v>
      </c>
      <c r="S132">
        <v>117859</v>
      </c>
      <c r="T132">
        <v>0</v>
      </c>
      <c r="U132">
        <v>61045.07</v>
      </c>
      <c r="V132">
        <v>0</v>
      </c>
      <c r="W132">
        <v>0</v>
      </c>
      <c r="X132">
        <v>0</v>
      </c>
      <c r="Y132">
        <v>35250</v>
      </c>
      <c r="Z132">
        <v>0</v>
      </c>
      <c r="AB132">
        <v>0</v>
      </c>
      <c r="AC132">
        <v>3.79</v>
      </c>
      <c r="AD132">
        <v>16000</v>
      </c>
    </row>
    <row r="133" spans="1:30">
      <c r="A133">
        <v>1</v>
      </c>
      <c r="B133" t="s">
        <v>51</v>
      </c>
      <c r="C133" t="s">
        <v>55</v>
      </c>
      <c r="D133" t="s">
        <v>56</v>
      </c>
      <c r="E133" t="str">
        <f t="shared" si="6"/>
        <v>SPA-Liberal Arts</v>
      </c>
      <c r="F133" t="s">
        <v>54</v>
      </c>
      <c r="G133" t="s">
        <v>28</v>
      </c>
      <c r="H133" t="s">
        <v>115</v>
      </c>
      <c r="I133">
        <f t="shared" si="7"/>
        <v>0</v>
      </c>
      <c r="J133">
        <f t="shared" si="8"/>
        <v>1</v>
      </c>
      <c r="K133" s="1">
        <v>0</v>
      </c>
      <c r="L133">
        <v>202101</v>
      </c>
      <c r="N133">
        <v>20230506</v>
      </c>
      <c r="O133" t="s">
        <v>27</v>
      </c>
      <c r="R133">
        <v>14315</v>
      </c>
      <c r="T133">
        <v>0</v>
      </c>
      <c r="U133">
        <v>10256.209999999999</v>
      </c>
      <c r="V133">
        <v>0</v>
      </c>
      <c r="W133">
        <v>0</v>
      </c>
      <c r="X133">
        <v>0</v>
      </c>
      <c r="Y133">
        <v>6000</v>
      </c>
      <c r="Z133">
        <v>0</v>
      </c>
      <c r="AA133">
        <v>6000</v>
      </c>
      <c r="AB133">
        <v>0</v>
      </c>
      <c r="AC133">
        <v>4</v>
      </c>
      <c r="AD133">
        <v>0</v>
      </c>
    </row>
    <row r="134" spans="1:30">
      <c r="A134">
        <v>1</v>
      </c>
      <c r="B134" t="s">
        <v>24</v>
      </c>
      <c r="C134">
        <v>21</v>
      </c>
      <c r="D134" t="s">
        <v>41</v>
      </c>
      <c r="E134" t="str">
        <f t="shared" si="6"/>
        <v>SWA-Business and Economics</v>
      </c>
      <c r="F134" t="s">
        <v>25</v>
      </c>
      <c r="G134" t="s">
        <v>26</v>
      </c>
      <c r="H134" t="s">
        <v>109</v>
      </c>
      <c r="I134">
        <f t="shared" si="7"/>
        <v>1</v>
      </c>
      <c r="J134">
        <f t="shared" si="8"/>
        <v>0</v>
      </c>
      <c r="K134" s="1">
        <v>27000</v>
      </c>
      <c r="L134">
        <v>201908</v>
      </c>
      <c r="N134">
        <v>20230514</v>
      </c>
      <c r="O134" t="s">
        <v>29</v>
      </c>
      <c r="P134">
        <v>23469</v>
      </c>
      <c r="Q134">
        <v>28415</v>
      </c>
      <c r="R134">
        <v>25131</v>
      </c>
      <c r="S134">
        <v>25945</v>
      </c>
      <c r="T134">
        <v>0</v>
      </c>
      <c r="U134">
        <v>117302.05</v>
      </c>
      <c r="V134">
        <v>85212</v>
      </c>
      <c r="W134">
        <v>85212</v>
      </c>
      <c r="X134">
        <v>85212</v>
      </c>
      <c r="Y134">
        <v>54000</v>
      </c>
      <c r="Z134">
        <v>0</v>
      </c>
      <c r="AB134">
        <v>0</v>
      </c>
      <c r="AC134">
        <v>3.64</v>
      </c>
      <c r="AD134">
        <v>54000</v>
      </c>
    </row>
    <row r="135" spans="1:30">
      <c r="A135">
        <v>1</v>
      </c>
      <c r="B135" t="s">
        <v>24</v>
      </c>
      <c r="C135">
        <v>14</v>
      </c>
      <c r="D135" t="s">
        <v>36</v>
      </c>
      <c r="E135" t="str">
        <f t="shared" si="6"/>
        <v>SWA-Arts and Sciences</v>
      </c>
      <c r="F135" t="s">
        <v>25</v>
      </c>
      <c r="G135" t="s">
        <v>26</v>
      </c>
      <c r="H135" t="s">
        <v>109</v>
      </c>
      <c r="I135">
        <f t="shared" si="7"/>
        <v>0</v>
      </c>
      <c r="J135">
        <f t="shared" si="8"/>
        <v>1</v>
      </c>
      <c r="K135" s="1">
        <v>0</v>
      </c>
      <c r="L135">
        <v>201408</v>
      </c>
      <c r="N135">
        <v>20230514</v>
      </c>
      <c r="O135" t="s">
        <v>27</v>
      </c>
      <c r="T135">
        <v>0</v>
      </c>
      <c r="U135">
        <v>245989.31</v>
      </c>
      <c r="V135">
        <v>0</v>
      </c>
      <c r="W135">
        <v>0</v>
      </c>
      <c r="X135">
        <v>0</v>
      </c>
      <c r="Y135">
        <v>1600</v>
      </c>
      <c r="Z135">
        <v>0</v>
      </c>
      <c r="AB135">
        <v>0</v>
      </c>
      <c r="AC135">
        <v>2.35</v>
      </c>
      <c r="AD135">
        <v>1600</v>
      </c>
    </row>
    <row r="136" spans="1:30">
      <c r="A136">
        <v>1</v>
      </c>
      <c r="B136" t="s">
        <v>24</v>
      </c>
      <c r="C136">
        <v>30</v>
      </c>
      <c r="D136" t="s">
        <v>40</v>
      </c>
      <c r="E136" t="str">
        <f t="shared" si="6"/>
        <v>SWA-Engineering Mineral Resources</v>
      </c>
      <c r="F136" t="s">
        <v>31</v>
      </c>
      <c r="G136" t="s">
        <v>26</v>
      </c>
      <c r="H136" t="s">
        <v>112</v>
      </c>
      <c r="I136">
        <f t="shared" si="7"/>
        <v>0</v>
      </c>
      <c r="J136">
        <f t="shared" si="8"/>
        <v>1</v>
      </c>
      <c r="K136" s="1">
        <v>0</v>
      </c>
      <c r="L136">
        <v>201408</v>
      </c>
      <c r="N136">
        <v>20230514</v>
      </c>
      <c r="O136" t="s">
        <v>27</v>
      </c>
      <c r="T136">
        <v>0</v>
      </c>
      <c r="U136">
        <v>256001.44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105620</v>
      </c>
      <c r="AB136">
        <v>0</v>
      </c>
      <c r="AC136">
        <v>3.88</v>
      </c>
      <c r="AD136">
        <v>0</v>
      </c>
    </row>
    <row r="137" spans="1:30">
      <c r="A137">
        <v>1</v>
      </c>
      <c r="B137" t="s">
        <v>24</v>
      </c>
      <c r="C137">
        <v>55</v>
      </c>
      <c r="D137" t="s">
        <v>35</v>
      </c>
      <c r="E137" t="str">
        <f t="shared" si="6"/>
        <v>SWA-College of Applied Human Sci</v>
      </c>
      <c r="F137" t="s">
        <v>25</v>
      </c>
      <c r="G137" t="s">
        <v>26</v>
      </c>
      <c r="H137" t="s">
        <v>109</v>
      </c>
      <c r="I137">
        <f t="shared" si="7"/>
        <v>1</v>
      </c>
      <c r="J137">
        <f t="shared" si="8"/>
        <v>0</v>
      </c>
      <c r="K137" s="1">
        <v>26500</v>
      </c>
      <c r="L137">
        <v>201908</v>
      </c>
      <c r="N137">
        <v>20230514</v>
      </c>
      <c r="O137" t="s">
        <v>27</v>
      </c>
      <c r="P137">
        <v>1066</v>
      </c>
      <c r="Q137">
        <v>36398</v>
      </c>
      <c r="R137">
        <v>16848</v>
      </c>
      <c r="S137">
        <v>9992</v>
      </c>
      <c r="T137">
        <v>0</v>
      </c>
      <c r="U137">
        <v>110843.15</v>
      </c>
      <c r="V137">
        <v>128837</v>
      </c>
      <c r="W137">
        <v>26500</v>
      </c>
      <c r="X137">
        <v>26500</v>
      </c>
      <c r="Y137">
        <v>0</v>
      </c>
      <c r="Z137">
        <v>5115</v>
      </c>
      <c r="AB137">
        <v>0</v>
      </c>
      <c r="AC137">
        <v>2.5499999999999998</v>
      </c>
      <c r="AD137">
        <v>0</v>
      </c>
    </row>
    <row r="138" spans="1:30">
      <c r="A138">
        <v>1</v>
      </c>
      <c r="B138" t="s">
        <v>24</v>
      </c>
      <c r="C138">
        <v>84</v>
      </c>
      <c r="D138" t="s">
        <v>42</v>
      </c>
      <c r="E138" t="str">
        <f t="shared" si="6"/>
        <v>SWA-Public Health</v>
      </c>
      <c r="F138" t="s">
        <v>25</v>
      </c>
      <c r="G138" t="s">
        <v>28</v>
      </c>
      <c r="H138" t="s">
        <v>110</v>
      </c>
      <c r="I138">
        <f t="shared" si="7"/>
        <v>1</v>
      </c>
      <c r="J138">
        <f t="shared" si="8"/>
        <v>0</v>
      </c>
      <c r="K138" s="1">
        <v>7708</v>
      </c>
      <c r="L138">
        <v>201908</v>
      </c>
      <c r="N138">
        <v>20230514</v>
      </c>
      <c r="O138" t="s">
        <v>27</v>
      </c>
      <c r="P138">
        <v>10627</v>
      </c>
      <c r="Q138">
        <v>7891</v>
      </c>
      <c r="R138">
        <v>13947</v>
      </c>
      <c r="S138">
        <v>5556</v>
      </c>
      <c r="T138">
        <v>0</v>
      </c>
      <c r="U138">
        <v>51600.480000000003</v>
      </c>
      <c r="V138">
        <v>7708</v>
      </c>
      <c r="W138">
        <v>7708</v>
      </c>
      <c r="X138">
        <v>7708</v>
      </c>
      <c r="Y138">
        <v>29750</v>
      </c>
      <c r="Z138">
        <v>9657</v>
      </c>
      <c r="AB138">
        <v>0</v>
      </c>
      <c r="AC138">
        <v>3.55</v>
      </c>
      <c r="AD138">
        <v>10500</v>
      </c>
    </row>
    <row r="139" spans="1:30">
      <c r="A139">
        <v>1</v>
      </c>
      <c r="B139" t="s">
        <v>32</v>
      </c>
      <c r="C139">
        <v>21</v>
      </c>
      <c r="D139" t="s">
        <v>41</v>
      </c>
      <c r="E139" t="str">
        <f t="shared" si="6"/>
        <v>SOA-Business and Economics</v>
      </c>
      <c r="F139" t="s">
        <v>30</v>
      </c>
      <c r="G139" t="s">
        <v>26</v>
      </c>
      <c r="H139" t="s">
        <v>111</v>
      </c>
      <c r="I139">
        <f t="shared" si="7"/>
        <v>1</v>
      </c>
      <c r="J139">
        <f t="shared" si="8"/>
        <v>0</v>
      </c>
      <c r="K139" s="1">
        <v>47676</v>
      </c>
      <c r="L139">
        <v>202108</v>
      </c>
      <c r="N139">
        <v>20230514</v>
      </c>
      <c r="O139" t="s">
        <v>27</v>
      </c>
      <c r="P139">
        <v>31915</v>
      </c>
      <c r="Q139">
        <v>28845</v>
      </c>
      <c r="T139">
        <v>0</v>
      </c>
      <c r="U139">
        <v>31980</v>
      </c>
      <c r="V139">
        <v>47676</v>
      </c>
      <c r="W139">
        <v>47676</v>
      </c>
      <c r="X139">
        <v>47676</v>
      </c>
      <c r="Y139">
        <v>0</v>
      </c>
      <c r="Z139">
        <v>0</v>
      </c>
      <c r="AB139">
        <v>0</v>
      </c>
      <c r="AC139">
        <v>4</v>
      </c>
      <c r="AD139">
        <v>0</v>
      </c>
    </row>
    <row r="140" spans="1:30">
      <c r="A140">
        <v>1</v>
      </c>
      <c r="B140" t="s">
        <v>24</v>
      </c>
      <c r="C140">
        <v>83</v>
      </c>
      <c r="D140" t="s">
        <v>38</v>
      </c>
      <c r="E140" t="str">
        <f t="shared" si="6"/>
        <v>SWA-Medicine</v>
      </c>
      <c r="F140" t="s">
        <v>30</v>
      </c>
      <c r="G140" t="s">
        <v>28</v>
      </c>
      <c r="H140" t="s">
        <v>114</v>
      </c>
      <c r="I140">
        <f t="shared" si="7"/>
        <v>0</v>
      </c>
      <c r="J140">
        <f t="shared" si="8"/>
        <v>1</v>
      </c>
      <c r="K140" s="1">
        <v>0</v>
      </c>
      <c r="L140">
        <v>202108</v>
      </c>
      <c r="N140">
        <v>20230514</v>
      </c>
      <c r="O140" t="s">
        <v>27</v>
      </c>
      <c r="Q140">
        <v>0</v>
      </c>
      <c r="R140">
        <v>72998</v>
      </c>
      <c r="S140">
        <v>27819</v>
      </c>
      <c r="T140">
        <v>0</v>
      </c>
      <c r="U140">
        <v>31169</v>
      </c>
      <c r="V140">
        <v>0</v>
      </c>
      <c r="W140">
        <v>0</v>
      </c>
      <c r="X140">
        <v>0</v>
      </c>
      <c r="Y140">
        <v>0</v>
      </c>
      <c r="Z140">
        <v>0</v>
      </c>
      <c r="AB140">
        <v>0</v>
      </c>
      <c r="AC140">
        <v>3.65</v>
      </c>
      <c r="AD140">
        <v>0</v>
      </c>
    </row>
    <row r="141" spans="1:30">
      <c r="A141">
        <v>1</v>
      </c>
      <c r="B141" t="s">
        <v>24</v>
      </c>
      <c r="C141">
        <v>21</v>
      </c>
      <c r="D141" t="s">
        <v>41</v>
      </c>
      <c r="E141" t="str">
        <f t="shared" si="6"/>
        <v>SWA-Business and Economics</v>
      </c>
      <c r="F141" t="s">
        <v>25</v>
      </c>
      <c r="G141" t="s">
        <v>28</v>
      </c>
      <c r="H141" t="s">
        <v>110</v>
      </c>
      <c r="I141">
        <f t="shared" si="7"/>
        <v>0</v>
      </c>
      <c r="J141">
        <f t="shared" si="8"/>
        <v>1</v>
      </c>
      <c r="K141" s="1">
        <v>0</v>
      </c>
      <c r="L141">
        <v>201908</v>
      </c>
      <c r="N141">
        <v>20230514</v>
      </c>
      <c r="O141" t="s">
        <v>27</v>
      </c>
      <c r="Q141">
        <v>62117</v>
      </c>
      <c r="R141">
        <v>52709</v>
      </c>
      <c r="S141">
        <v>44793</v>
      </c>
      <c r="T141">
        <v>0</v>
      </c>
      <c r="U141">
        <v>48916.43</v>
      </c>
      <c r="V141">
        <v>0</v>
      </c>
      <c r="W141">
        <v>0</v>
      </c>
      <c r="X141">
        <v>0</v>
      </c>
      <c r="Y141">
        <v>47525</v>
      </c>
      <c r="Z141">
        <v>0</v>
      </c>
      <c r="AB141">
        <v>0</v>
      </c>
      <c r="AC141">
        <v>3.38</v>
      </c>
      <c r="AD141">
        <v>28275</v>
      </c>
    </row>
    <row r="142" spans="1:30">
      <c r="A142">
        <v>1</v>
      </c>
      <c r="B142" t="s">
        <v>24</v>
      </c>
      <c r="C142">
        <v>83</v>
      </c>
      <c r="D142" t="s">
        <v>38</v>
      </c>
      <c r="E142" t="str">
        <f t="shared" si="6"/>
        <v>SWA-Medicine</v>
      </c>
      <c r="F142" t="s">
        <v>25</v>
      </c>
      <c r="G142" t="s">
        <v>26</v>
      </c>
      <c r="H142" t="s">
        <v>109</v>
      </c>
      <c r="I142">
        <f t="shared" si="7"/>
        <v>1</v>
      </c>
      <c r="J142">
        <f t="shared" si="8"/>
        <v>0</v>
      </c>
      <c r="K142" s="1">
        <v>26000</v>
      </c>
      <c r="L142">
        <v>201908</v>
      </c>
      <c r="N142">
        <v>20230514</v>
      </c>
      <c r="O142" t="s">
        <v>27</v>
      </c>
      <c r="P142">
        <v>0</v>
      </c>
      <c r="Q142">
        <v>86355</v>
      </c>
      <c r="R142">
        <v>20926</v>
      </c>
      <c r="S142">
        <v>340</v>
      </c>
      <c r="T142">
        <v>0</v>
      </c>
      <c r="U142">
        <v>142875.37</v>
      </c>
      <c r="V142">
        <v>115283</v>
      </c>
      <c r="W142">
        <v>26000</v>
      </c>
      <c r="X142">
        <v>26000</v>
      </c>
      <c r="Y142">
        <v>2835</v>
      </c>
      <c r="Z142">
        <v>14728</v>
      </c>
      <c r="AB142">
        <v>0</v>
      </c>
      <c r="AC142">
        <v>3.15</v>
      </c>
      <c r="AD142">
        <v>2835</v>
      </c>
    </row>
    <row r="143" spans="1:30">
      <c r="A143">
        <v>1</v>
      </c>
      <c r="B143" t="s">
        <v>24</v>
      </c>
      <c r="C143">
        <v>30</v>
      </c>
      <c r="D143" t="s">
        <v>40</v>
      </c>
      <c r="E143" t="str">
        <f t="shared" si="6"/>
        <v>SWA-Engineering Mineral Resources</v>
      </c>
      <c r="F143" t="s">
        <v>25</v>
      </c>
      <c r="G143" t="s">
        <v>28</v>
      </c>
      <c r="H143" t="s">
        <v>110</v>
      </c>
      <c r="I143">
        <f t="shared" si="7"/>
        <v>0</v>
      </c>
      <c r="J143">
        <f t="shared" si="8"/>
        <v>1</v>
      </c>
      <c r="K143" s="1">
        <v>0</v>
      </c>
      <c r="L143">
        <v>201908</v>
      </c>
      <c r="N143">
        <v>20230514</v>
      </c>
      <c r="O143" t="s">
        <v>27</v>
      </c>
      <c r="P143">
        <v>62018</v>
      </c>
      <c r="Q143">
        <v>53478</v>
      </c>
      <c r="R143">
        <v>40591</v>
      </c>
      <c r="S143">
        <v>24982</v>
      </c>
      <c r="T143">
        <v>0</v>
      </c>
      <c r="U143">
        <v>67478.47</v>
      </c>
      <c r="V143">
        <v>0</v>
      </c>
      <c r="W143">
        <v>0</v>
      </c>
      <c r="X143">
        <v>0</v>
      </c>
      <c r="Y143">
        <v>62830</v>
      </c>
      <c r="Z143">
        <v>0</v>
      </c>
      <c r="AB143">
        <v>0</v>
      </c>
      <c r="AC143">
        <v>3.91</v>
      </c>
      <c r="AD143">
        <v>43580</v>
      </c>
    </row>
    <row r="144" spans="1:30">
      <c r="A144">
        <v>1</v>
      </c>
      <c r="B144" t="s">
        <v>24</v>
      </c>
      <c r="C144">
        <v>14</v>
      </c>
      <c r="D144" t="s">
        <v>36</v>
      </c>
      <c r="E144" t="str">
        <f t="shared" si="6"/>
        <v>SWA-Arts and Sciences</v>
      </c>
      <c r="F144" t="s">
        <v>25</v>
      </c>
      <c r="G144" t="s">
        <v>26</v>
      </c>
      <c r="H144" t="s">
        <v>109</v>
      </c>
      <c r="I144">
        <f t="shared" si="7"/>
        <v>1</v>
      </c>
      <c r="J144">
        <f t="shared" si="8"/>
        <v>0</v>
      </c>
      <c r="K144" s="1">
        <v>17500</v>
      </c>
      <c r="L144">
        <v>201908</v>
      </c>
      <c r="N144">
        <v>20230514</v>
      </c>
      <c r="O144" t="s">
        <v>27</v>
      </c>
      <c r="P144">
        <v>159651</v>
      </c>
      <c r="Q144">
        <v>51333</v>
      </c>
      <c r="R144">
        <v>50934</v>
      </c>
      <c r="S144">
        <v>45241</v>
      </c>
      <c r="T144">
        <v>0</v>
      </c>
      <c r="U144">
        <v>128403.18</v>
      </c>
      <c r="V144">
        <v>17500</v>
      </c>
      <c r="W144">
        <v>17500</v>
      </c>
      <c r="X144">
        <v>17500</v>
      </c>
      <c r="Y144">
        <v>60000</v>
      </c>
      <c r="Z144">
        <v>0</v>
      </c>
      <c r="AB144">
        <v>0</v>
      </c>
      <c r="AC144">
        <v>4</v>
      </c>
      <c r="AD144">
        <v>58000</v>
      </c>
    </row>
    <row r="145" spans="1:30">
      <c r="A145">
        <v>1</v>
      </c>
      <c r="B145" t="s">
        <v>24</v>
      </c>
      <c r="C145">
        <v>14</v>
      </c>
      <c r="D145" t="s">
        <v>36</v>
      </c>
      <c r="E145" t="str">
        <f t="shared" si="6"/>
        <v>SWA-Arts and Sciences</v>
      </c>
      <c r="F145" t="s">
        <v>25</v>
      </c>
      <c r="G145" t="s">
        <v>26</v>
      </c>
      <c r="H145" t="s">
        <v>109</v>
      </c>
      <c r="I145">
        <f t="shared" si="7"/>
        <v>1</v>
      </c>
      <c r="J145">
        <f t="shared" si="8"/>
        <v>0</v>
      </c>
      <c r="K145" s="1">
        <v>21250</v>
      </c>
      <c r="L145">
        <v>201608</v>
      </c>
      <c r="N145">
        <v>20230514</v>
      </c>
      <c r="O145" t="s">
        <v>27</v>
      </c>
      <c r="Q145">
        <v>18453</v>
      </c>
      <c r="R145">
        <v>28391</v>
      </c>
      <c r="S145">
        <v>14099</v>
      </c>
      <c r="T145">
        <v>0</v>
      </c>
      <c r="U145">
        <v>159867.28</v>
      </c>
      <c r="V145">
        <v>194153</v>
      </c>
      <c r="W145">
        <v>167695</v>
      </c>
      <c r="X145">
        <v>167695</v>
      </c>
      <c r="Y145">
        <v>6000</v>
      </c>
      <c r="Z145">
        <v>526</v>
      </c>
      <c r="AA145">
        <v>6000</v>
      </c>
      <c r="AB145">
        <v>0</v>
      </c>
      <c r="AC145">
        <v>2.2999999999999998</v>
      </c>
      <c r="AD145">
        <v>0</v>
      </c>
    </row>
    <row r="146" spans="1:30">
      <c r="A146">
        <v>1</v>
      </c>
      <c r="B146" t="s">
        <v>32</v>
      </c>
      <c r="C146">
        <v>49</v>
      </c>
      <c r="D146" t="s">
        <v>39</v>
      </c>
      <c r="E146" t="str">
        <f t="shared" si="6"/>
        <v>SOA-Reed College of Media</v>
      </c>
      <c r="F146" t="s">
        <v>30</v>
      </c>
      <c r="G146" t="s">
        <v>28</v>
      </c>
      <c r="H146" t="s">
        <v>114</v>
      </c>
      <c r="I146">
        <f t="shared" si="7"/>
        <v>0</v>
      </c>
      <c r="J146">
        <f t="shared" si="8"/>
        <v>1</v>
      </c>
      <c r="K146" s="1">
        <v>0</v>
      </c>
      <c r="L146">
        <v>202108</v>
      </c>
      <c r="N146">
        <v>20230514</v>
      </c>
      <c r="O146" t="s">
        <v>27</v>
      </c>
      <c r="P146">
        <v>7188</v>
      </c>
      <c r="Q146">
        <v>5457</v>
      </c>
      <c r="T146">
        <v>0</v>
      </c>
      <c r="U146">
        <v>27060</v>
      </c>
      <c r="V146">
        <v>0</v>
      </c>
      <c r="W146">
        <v>0</v>
      </c>
      <c r="X146">
        <v>0</v>
      </c>
      <c r="Y146">
        <v>0</v>
      </c>
      <c r="Z146">
        <v>0</v>
      </c>
      <c r="AB146">
        <v>0</v>
      </c>
      <c r="AC146">
        <v>3.81</v>
      </c>
      <c r="AD146">
        <v>0</v>
      </c>
    </row>
    <row r="147" spans="1:30">
      <c r="A147">
        <v>1</v>
      </c>
      <c r="B147" t="s">
        <v>24</v>
      </c>
      <c r="C147">
        <v>7</v>
      </c>
      <c r="D147" t="s">
        <v>43</v>
      </c>
      <c r="E147" t="str">
        <f t="shared" si="6"/>
        <v>SWA-Agriculture Natural Res &amp; Dsg</v>
      </c>
      <c r="F147" t="s">
        <v>25</v>
      </c>
      <c r="G147" t="s">
        <v>28</v>
      </c>
      <c r="H147" t="s">
        <v>110</v>
      </c>
      <c r="I147">
        <f t="shared" si="7"/>
        <v>1</v>
      </c>
      <c r="J147">
        <f t="shared" si="8"/>
        <v>0</v>
      </c>
      <c r="K147" s="1">
        <v>14000</v>
      </c>
      <c r="L147">
        <v>202108</v>
      </c>
      <c r="N147">
        <v>20230514</v>
      </c>
      <c r="O147" t="s">
        <v>29</v>
      </c>
      <c r="P147">
        <v>30801</v>
      </c>
      <c r="Q147">
        <v>30859</v>
      </c>
      <c r="T147">
        <v>0</v>
      </c>
      <c r="U147">
        <v>22164</v>
      </c>
      <c r="V147">
        <v>14000</v>
      </c>
      <c r="W147">
        <v>14000</v>
      </c>
      <c r="X147">
        <v>14000</v>
      </c>
      <c r="Y147">
        <v>3000</v>
      </c>
      <c r="Z147">
        <v>0</v>
      </c>
      <c r="AB147">
        <v>0</v>
      </c>
      <c r="AC147">
        <v>3.3</v>
      </c>
      <c r="AD147">
        <v>3000</v>
      </c>
    </row>
    <row r="148" spans="1:30">
      <c r="A148">
        <v>1</v>
      </c>
      <c r="B148" t="s">
        <v>24</v>
      </c>
      <c r="C148">
        <v>14</v>
      </c>
      <c r="D148" t="s">
        <v>36</v>
      </c>
      <c r="E148" t="str">
        <f t="shared" si="6"/>
        <v>SWA-Arts and Sciences</v>
      </c>
      <c r="F148" t="s">
        <v>25</v>
      </c>
      <c r="G148" t="s">
        <v>26</v>
      </c>
      <c r="H148" t="s">
        <v>109</v>
      </c>
      <c r="I148">
        <f t="shared" si="7"/>
        <v>0</v>
      </c>
      <c r="J148">
        <f t="shared" si="8"/>
        <v>1</v>
      </c>
      <c r="K148" s="1">
        <v>0</v>
      </c>
      <c r="L148">
        <v>201408</v>
      </c>
      <c r="N148">
        <v>20230514</v>
      </c>
      <c r="O148" t="s">
        <v>27</v>
      </c>
      <c r="T148">
        <v>0</v>
      </c>
      <c r="U148">
        <v>161099.25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365</v>
      </c>
      <c r="AB148">
        <v>0</v>
      </c>
      <c r="AC148">
        <v>2.4900000000000002</v>
      </c>
      <c r="AD148">
        <v>0</v>
      </c>
    </row>
    <row r="149" spans="1:30">
      <c r="A149">
        <v>1</v>
      </c>
      <c r="B149" t="s">
        <v>24</v>
      </c>
      <c r="C149">
        <v>83</v>
      </c>
      <c r="D149" t="s">
        <v>38</v>
      </c>
      <c r="E149" t="str">
        <f t="shared" si="6"/>
        <v>SWA-Medicine</v>
      </c>
      <c r="F149" t="s">
        <v>25</v>
      </c>
      <c r="G149" t="s">
        <v>28</v>
      </c>
      <c r="H149" t="s">
        <v>110</v>
      </c>
      <c r="I149">
        <f t="shared" si="7"/>
        <v>0</v>
      </c>
      <c r="J149">
        <f t="shared" si="8"/>
        <v>1</v>
      </c>
      <c r="K149" s="1">
        <v>0</v>
      </c>
      <c r="L149">
        <v>201908</v>
      </c>
      <c r="N149">
        <v>20230514</v>
      </c>
      <c r="O149" t="s">
        <v>27</v>
      </c>
      <c r="P149">
        <v>68468</v>
      </c>
      <c r="Q149">
        <v>83647</v>
      </c>
      <c r="R149">
        <v>65857</v>
      </c>
      <c r="S149">
        <v>164552</v>
      </c>
      <c r="T149">
        <v>0</v>
      </c>
      <c r="U149">
        <v>52548.800000000003</v>
      </c>
      <c r="V149">
        <v>0</v>
      </c>
      <c r="W149">
        <v>0</v>
      </c>
      <c r="X149">
        <v>0</v>
      </c>
      <c r="Y149">
        <v>29250</v>
      </c>
      <c r="Z149">
        <v>0</v>
      </c>
      <c r="AB149">
        <v>0</v>
      </c>
      <c r="AC149">
        <v>3.93</v>
      </c>
      <c r="AD149">
        <v>10000</v>
      </c>
    </row>
    <row r="150" spans="1:30">
      <c r="A150">
        <v>1</v>
      </c>
      <c r="B150" t="s">
        <v>24</v>
      </c>
      <c r="C150">
        <v>89</v>
      </c>
      <c r="D150" t="s">
        <v>46</v>
      </c>
      <c r="E150" t="str">
        <f t="shared" si="6"/>
        <v>SWA-Pharmacy</v>
      </c>
      <c r="F150" t="s">
        <v>31</v>
      </c>
      <c r="G150" t="s">
        <v>28</v>
      </c>
      <c r="H150" t="s">
        <v>113</v>
      </c>
      <c r="I150">
        <f t="shared" si="7"/>
        <v>1</v>
      </c>
      <c r="J150">
        <f t="shared" si="8"/>
        <v>0</v>
      </c>
      <c r="K150" s="1">
        <v>11000</v>
      </c>
      <c r="L150">
        <v>201908</v>
      </c>
      <c r="N150">
        <v>20230514</v>
      </c>
      <c r="O150" t="s">
        <v>27</v>
      </c>
      <c r="P150">
        <v>0</v>
      </c>
      <c r="Q150">
        <v>0</v>
      </c>
      <c r="R150">
        <v>7835</v>
      </c>
      <c r="S150">
        <v>5552</v>
      </c>
      <c r="T150">
        <v>0</v>
      </c>
      <c r="U150">
        <v>92430</v>
      </c>
      <c r="V150">
        <v>11000</v>
      </c>
      <c r="W150">
        <v>11000</v>
      </c>
      <c r="X150">
        <v>11000</v>
      </c>
      <c r="Y150">
        <v>19150</v>
      </c>
      <c r="Z150">
        <v>6157</v>
      </c>
      <c r="AB150">
        <v>2710.94</v>
      </c>
      <c r="AC150">
        <v>3.78</v>
      </c>
      <c r="AD150">
        <v>5000</v>
      </c>
    </row>
    <row r="151" spans="1:30">
      <c r="A151">
        <v>1</v>
      </c>
      <c r="B151" t="s">
        <v>24</v>
      </c>
      <c r="C151">
        <v>80</v>
      </c>
      <c r="D151" t="s">
        <v>44</v>
      </c>
      <c r="E151" t="str">
        <f t="shared" si="6"/>
        <v>SWA-Dentistry</v>
      </c>
      <c r="F151" t="s">
        <v>31</v>
      </c>
      <c r="G151" t="s">
        <v>28</v>
      </c>
      <c r="H151" t="s">
        <v>113</v>
      </c>
      <c r="I151">
        <f t="shared" si="7"/>
        <v>1</v>
      </c>
      <c r="J151">
        <f t="shared" si="8"/>
        <v>0</v>
      </c>
      <c r="K151" s="1">
        <v>250535</v>
      </c>
      <c r="L151">
        <v>201908</v>
      </c>
      <c r="N151">
        <v>20230514</v>
      </c>
      <c r="O151" t="s">
        <v>27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179161</v>
      </c>
      <c r="V151">
        <v>250535</v>
      </c>
      <c r="W151">
        <v>250535</v>
      </c>
      <c r="X151">
        <v>250535</v>
      </c>
      <c r="Y151">
        <v>52000</v>
      </c>
      <c r="Z151">
        <v>0</v>
      </c>
      <c r="AB151">
        <v>0</v>
      </c>
      <c r="AC151">
        <v>2.8</v>
      </c>
      <c r="AD151">
        <v>0</v>
      </c>
    </row>
    <row r="152" spans="1:30">
      <c r="A152">
        <v>1</v>
      </c>
      <c r="B152" t="s">
        <v>24</v>
      </c>
      <c r="C152">
        <v>80</v>
      </c>
      <c r="D152" t="s">
        <v>44</v>
      </c>
      <c r="E152" t="str">
        <f t="shared" si="6"/>
        <v>SWA-Dentistry</v>
      </c>
      <c r="F152" t="s">
        <v>31</v>
      </c>
      <c r="G152" t="s">
        <v>28</v>
      </c>
      <c r="H152" t="s">
        <v>113</v>
      </c>
      <c r="I152">
        <f t="shared" si="7"/>
        <v>1</v>
      </c>
      <c r="J152">
        <f t="shared" si="8"/>
        <v>0</v>
      </c>
      <c r="K152" s="1">
        <v>168667</v>
      </c>
      <c r="L152">
        <v>201908</v>
      </c>
      <c r="N152">
        <v>20230514</v>
      </c>
      <c r="O152" t="s">
        <v>29</v>
      </c>
      <c r="P152">
        <v>153500</v>
      </c>
      <c r="Q152">
        <v>84170</v>
      </c>
      <c r="R152">
        <v>1295</v>
      </c>
      <c r="S152">
        <v>179278</v>
      </c>
      <c r="T152">
        <v>0</v>
      </c>
      <c r="U152">
        <v>188157</v>
      </c>
      <c r="V152">
        <v>168667</v>
      </c>
      <c r="W152">
        <v>168667</v>
      </c>
      <c r="X152">
        <v>168667</v>
      </c>
      <c r="Y152">
        <v>0</v>
      </c>
      <c r="Z152">
        <v>0</v>
      </c>
      <c r="AB152">
        <v>0</v>
      </c>
      <c r="AC152">
        <v>3.38</v>
      </c>
      <c r="AD152">
        <v>0</v>
      </c>
    </row>
    <row r="153" spans="1:30">
      <c r="A153">
        <v>1</v>
      </c>
      <c r="B153" t="s">
        <v>32</v>
      </c>
      <c r="C153">
        <v>86</v>
      </c>
      <c r="D153" t="s">
        <v>34</v>
      </c>
      <c r="E153" t="str">
        <f t="shared" si="6"/>
        <v>SOA-Nursing</v>
      </c>
      <c r="F153" t="s">
        <v>25</v>
      </c>
      <c r="G153" t="s">
        <v>28</v>
      </c>
      <c r="H153" t="s">
        <v>110</v>
      </c>
      <c r="I153">
        <f t="shared" si="7"/>
        <v>1</v>
      </c>
      <c r="J153">
        <f t="shared" si="8"/>
        <v>0</v>
      </c>
      <c r="K153" s="1">
        <v>10994</v>
      </c>
      <c r="L153">
        <v>202205</v>
      </c>
      <c r="N153">
        <v>20230514</v>
      </c>
      <c r="O153" t="s">
        <v>29</v>
      </c>
      <c r="P153">
        <v>0</v>
      </c>
      <c r="Q153">
        <v>0</v>
      </c>
      <c r="T153">
        <v>0</v>
      </c>
      <c r="U153">
        <v>15708</v>
      </c>
      <c r="V153">
        <v>10994</v>
      </c>
      <c r="W153">
        <v>10994</v>
      </c>
      <c r="X153">
        <v>10994</v>
      </c>
      <c r="Y153">
        <v>0</v>
      </c>
      <c r="Z153">
        <v>13757</v>
      </c>
      <c r="AB153">
        <v>0</v>
      </c>
      <c r="AC153">
        <v>2.95</v>
      </c>
      <c r="AD153">
        <v>0</v>
      </c>
    </row>
    <row r="154" spans="1:30">
      <c r="A154">
        <v>1</v>
      </c>
      <c r="B154" t="s">
        <v>24</v>
      </c>
      <c r="C154">
        <v>14</v>
      </c>
      <c r="D154" t="s">
        <v>36</v>
      </c>
      <c r="E154" t="str">
        <f t="shared" si="6"/>
        <v>SWA-Arts and Sciences</v>
      </c>
      <c r="F154" t="s">
        <v>25</v>
      </c>
      <c r="G154" t="s">
        <v>26</v>
      </c>
      <c r="H154" t="s">
        <v>109</v>
      </c>
      <c r="I154">
        <f t="shared" si="7"/>
        <v>1</v>
      </c>
      <c r="J154">
        <f t="shared" si="8"/>
        <v>0</v>
      </c>
      <c r="K154" s="1">
        <v>26000</v>
      </c>
      <c r="L154">
        <v>201808</v>
      </c>
      <c r="N154">
        <v>20230514</v>
      </c>
      <c r="O154" t="s">
        <v>27</v>
      </c>
      <c r="P154">
        <v>43287</v>
      </c>
      <c r="Q154">
        <v>43994</v>
      </c>
      <c r="R154">
        <v>38720</v>
      </c>
      <c r="S154">
        <v>72247</v>
      </c>
      <c r="T154">
        <v>0</v>
      </c>
      <c r="U154">
        <v>162797.99</v>
      </c>
      <c r="V154">
        <v>26000</v>
      </c>
      <c r="W154">
        <v>26000</v>
      </c>
      <c r="X154">
        <v>26000</v>
      </c>
      <c r="Y154">
        <v>8182</v>
      </c>
      <c r="Z154">
        <v>0</v>
      </c>
      <c r="AB154">
        <v>0</v>
      </c>
      <c r="AC154">
        <v>2.5</v>
      </c>
      <c r="AD154">
        <v>8182</v>
      </c>
    </row>
    <row r="155" spans="1:30">
      <c r="A155">
        <v>1</v>
      </c>
      <c r="B155" t="s">
        <v>24</v>
      </c>
      <c r="C155">
        <v>30</v>
      </c>
      <c r="D155" t="s">
        <v>40</v>
      </c>
      <c r="E155" t="str">
        <f t="shared" si="6"/>
        <v>SWA-Engineering Mineral Resources</v>
      </c>
      <c r="F155" t="s">
        <v>25</v>
      </c>
      <c r="G155" t="s">
        <v>26</v>
      </c>
      <c r="H155" t="s">
        <v>109</v>
      </c>
      <c r="I155">
        <f t="shared" si="7"/>
        <v>1</v>
      </c>
      <c r="J155">
        <f t="shared" si="8"/>
        <v>0</v>
      </c>
      <c r="K155" s="1">
        <v>23000</v>
      </c>
      <c r="L155">
        <v>201708</v>
      </c>
      <c r="N155">
        <v>20230514</v>
      </c>
      <c r="O155" t="s">
        <v>27</v>
      </c>
      <c r="P155">
        <v>0</v>
      </c>
      <c r="Q155">
        <v>6539</v>
      </c>
      <c r="R155">
        <v>6016</v>
      </c>
      <c r="S155">
        <v>7313</v>
      </c>
      <c r="T155">
        <v>0</v>
      </c>
      <c r="U155">
        <v>89262.82</v>
      </c>
      <c r="V155">
        <v>38000</v>
      </c>
      <c r="W155">
        <v>38000</v>
      </c>
      <c r="X155">
        <v>38000</v>
      </c>
      <c r="Y155">
        <v>6000</v>
      </c>
      <c r="Z155">
        <v>11749</v>
      </c>
      <c r="AB155">
        <v>0</v>
      </c>
      <c r="AC155">
        <v>2.87</v>
      </c>
      <c r="AD155">
        <v>6000</v>
      </c>
    </row>
    <row r="156" spans="1:30">
      <c r="A156">
        <v>1</v>
      </c>
      <c r="B156" t="s">
        <v>24</v>
      </c>
      <c r="C156">
        <v>14</v>
      </c>
      <c r="D156" t="s">
        <v>36</v>
      </c>
      <c r="E156" t="str">
        <f t="shared" si="6"/>
        <v>SWA-Arts and Sciences</v>
      </c>
      <c r="F156" t="s">
        <v>25</v>
      </c>
      <c r="G156" t="s">
        <v>26</v>
      </c>
      <c r="H156" t="s">
        <v>109</v>
      </c>
      <c r="I156">
        <f t="shared" si="7"/>
        <v>0</v>
      </c>
      <c r="J156">
        <f t="shared" si="8"/>
        <v>1</v>
      </c>
      <c r="K156" s="1">
        <v>0</v>
      </c>
      <c r="L156">
        <v>201808</v>
      </c>
      <c r="N156">
        <v>20230514</v>
      </c>
      <c r="O156" t="s">
        <v>27</v>
      </c>
      <c r="Q156">
        <v>6628</v>
      </c>
      <c r="R156">
        <v>6454</v>
      </c>
      <c r="S156">
        <v>21546</v>
      </c>
      <c r="T156">
        <v>0</v>
      </c>
      <c r="U156">
        <v>147440.21</v>
      </c>
      <c r="V156">
        <v>0</v>
      </c>
      <c r="W156">
        <v>0</v>
      </c>
      <c r="X156">
        <v>0</v>
      </c>
      <c r="Y156">
        <v>0</v>
      </c>
      <c r="Z156">
        <v>0</v>
      </c>
      <c r="AB156">
        <v>0</v>
      </c>
      <c r="AC156">
        <v>2.58</v>
      </c>
      <c r="AD156">
        <v>0</v>
      </c>
    </row>
    <row r="157" spans="1:30">
      <c r="A157">
        <v>1</v>
      </c>
      <c r="B157" t="s">
        <v>24</v>
      </c>
      <c r="C157">
        <v>14</v>
      </c>
      <c r="D157" t="s">
        <v>36</v>
      </c>
      <c r="E157" t="str">
        <f t="shared" si="6"/>
        <v>SWA-Arts and Sciences</v>
      </c>
      <c r="F157" t="s">
        <v>25</v>
      </c>
      <c r="G157" t="s">
        <v>28</v>
      </c>
      <c r="H157" t="s">
        <v>110</v>
      </c>
      <c r="I157">
        <f t="shared" si="7"/>
        <v>0</v>
      </c>
      <c r="J157">
        <f t="shared" si="8"/>
        <v>1</v>
      </c>
      <c r="K157" s="1">
        <v>0</v>
      </c>
      <c r="L157">
        <v>201908</v>
      </c>
      <c r="N157">
        <v>20230514</v>
      </c>
      <c r="O157" t="s">
        <v>27</v>
      </c>
      <c r="S157">
        <v>11901</v>
      </c>
      <c r="T157">
        <v>0</v>
      </c>
      <c r="U157">
        <v>40037</v>
      </c>
      <c r="V157">
        <v>0</v>
      </c>
      <c r="W157">
        <v>0</v>
      </c>
      <c r="X157">
        <v>0</v>
      </c>
      <c r="Y157">
        <v>41850</v>
      </c>
      <c r="Z157">
        <v>0</v>
      </c>
      <c r="AB157">
        <v>0</v>
      </c>
      <c r="AC157">
        <v>3.82</v>
      </c>
      <c r="AD157">
        <v>22600</v>
      </c>
    </row>
    <row r="158" spans="1:30">
      <c r="A158">
        <v>1</v>
      </c>
      <c r="B158" t="s">
        <v>32</v>
      </c>
      <c r="C158">
        <v>55</v>
      </c>
      <c r="D158" t="s">
        <v>35</v>
      </c>
      <c r="E158" t="str">
        <f t="shared" si="6"/>
        <v>SOA-College of Applied Human Sci</v>
      </c>
      <c r="F158" t="s">
        <v>30</v>
      </c>
      <c r="G158" t="s">
        <v>26</v>
      </c>
      <c r="H158" t="s">
        <v>111</v>
      </c>
      <c r="I158">
        <f t="shared" si="7"/>
        <v>0</v>
      </c>
      <c r="J158">
        <f t="shared" si="8"/>
        <v>1</v>
      </c>
      <c r="K158" s="1">
        <v>0</v>
      </c>
      <c r="L158">
        <v>202201</v>
      </c>
      <c r="N158">
        <v>20230514</v>
      </c>
      <c r="O158" t="s">
        <v>27</v>
      </c>
      <c r="T158">
        <v>0</v>
      </c>
      <c r="U158">
        <v>13121.72</v>
      </c>
      <c r="V158">
        <v>0</v>
      </c>
      <c r="W158">
        <v>0</v>
      </c>
      <c r="X158">
        <v>0</v>
      </c>
      <c r="Y158">
        <v>0</v>
      </c>
      <c r="Z158">
        <v>0</v>
      </c>
      <c r="AB158">
        <v>0</v>
      </c>
      <c r="AC158">
        <v>3.6</v>
      </c>
      <c r="AD158">
        <v>0</v>
      </c>
    </row>
    <row r="159" spans="1:30">
      <c r="A159">
        <v>1</v>
      </c>
      <c r="B159" t="s">
        <v>57</v>
      </c>
      <c r="C159" t="s">
        <v>58</v>
      </c>
      <c r="D159" t="s">
        <v>59</v>
      </c>
      <c r="E159" t="str">
        <f t="shared" si="6"/>
        <v>STA-Engr and Sciences at WVUIT</v>
      </c>
      <c r="F159" t="s">
        <v>25</v>
      </c>
      <c r="G159" t="s">
        <v>28</v>
      </c>
      <c r="H159" t="s">
        <v>110</v>
      </c>
      <c r="I159">
        <f t="shared" si="7"/>
        <v>1</v>
      </c>
      <c r="J159">
        <f t="shared" si="8"/>
        <v>0</v>
      </c>
      <c r="K159" s="1">
        <v>12000</v>
      </c>
      <c r="L159">
        <v>201908</v>
      </c>
      <c r="N159">
        <v>20230506</v>
      </c>
      <c r="O159" t="s">
        <v>27</v>
      </c>
      <c r="P159">
        <v>9355</v>
      </c>
      <c r="Q159">
        <v>6778</v>
      </c>
      <c r="R159">
        <v>15505</v>
      </c>
      <c r="S159">
        <v>11427</v>
      </c>
      <c r="T159">
        <v>0</v>
      </c>
      <c r="U159">
        <v>59820.74</v>
      </c>
      <c r="V159">
        <v>18298</v>
      </c>
      <c r="W159">
        <v>12000</v>
      </c>
      <c r="X159">
        <v>12000</v>
      </c>
      <c r="Y159">
        <v>31750</v>
      </c>
      <c r="Z159">
        <v>6200</v>
      </c>
      <c r="AA159">
        <v>12500</v>
      </c>
      <c r="AB159">
        <v>0</v>
      </c>
      <c r="AC159">
        <v>3.68</v>
      </c>
      <c r="AD159">
        <v>0</v>
      </c>
    </row>
    <row r="160" spans="1:30">
      <c r="A160">
        <v>1</v>
      </c>
      <c r="B160" t="s">
        <v>57</v>
      </c>
      <c r="C160" t="s">
        <v>58</v>
      </c>
      <c r="D160" t="s">
        <v>59</v>
      </c>
      <c r="E160" t="str">
        <f t="shared" si="6"/>
        <v>STA-Engr and Sciences at WVUIT</v>
      </c>
      <c r="F160" t="s">
        <v>25</v>
      </c>
      <c r="G160" t="s">
        <v>28</v>
      </c>
      <c r="H160" t="s">
        <v>110</v>
      </c>
      <c r="I160">
        <f t="shared" si="7"/>
        <v>0</v>
      </c>
      <c r="J160">
        <f t="shared" si="8"/>
        <v>1</v>
      </c>
      <c r="K160" s="1">
        <v>0</v>
      </c>
      <c r="L160">
        <v>201808</v>
      </c>
      <c r="N160">
        <v>20230506</v>
      </c>
      <c r="O160" t="s">
        <v>27</v>
      </c>
      <c r="Q160">
        <v>26246</v>
      </c>
      <c r="R160">
        <v>14283</v>
      </c>
      <c r="S160">
        <v>12288</v>
      </c>
      <c r="T160">
        <v>0</v>
      </c>
      <c r="U160">
        <v>48570.87</v>
      </c>
      <c r="V160">
        <v>0</v>
      </c>
      <c r="W160">
        <v>0</v>
      </c>
      <c r="X160">
        <v>0</v>
      </c>
      <c r="Y160">
        <v>27750</v>
      </c>
      <c r="Z160">
        <v>2300</v>
      </c>
      <c r="AA160">
        <v>8000</v>
      </c>
      <c r="AB160">
        <v>0</v>
      </c>
      <c r="AC160">
        <v>3</v>
      </c>
      <c r="AD160">
        <v>0</v>
      </c>
    </row>
    <row r="161" spans="1:30">
      <c r="A161">
        <v>1</v>
      </c>
      <c r="B161" t="s">
        <v>32</v>
      </c>
      <c r="C161">
        <v>21</v>
      </c>
      <c r="D161" t="s">
        <v>41</v>
      </c>
      <c r="E161" t="str">
        <f t="shared" si="6"/>
        <v>SOA-Business and Economics</v>
      </c>
      <c r="F161" t="s">
        <v>30</v>
      </c>
      <c r="G161" t="s">
        <v>26</v>
      </c>
      <c r="H161" t="s">
        <v>111</v>
      </c>
      <c r="I161">
        <f t="shared" si="7"/>
        <v>0</v>
      </c>
      <c r="J161">
        <f t="shared" si="8"/>
        <v>1</v>
      </c>
      <c r="K161" s="1">
        <v>0</v>
      </c>
      <c r="L161">
        <v>202201</v>
      </c>
      <c r="N161">
        <v>20230514</v>
      </c>
      <c r="O161" t="s">
        <v>27</v>
      </c>
      <c r="Q161">
        <v>0</v>
      </c>
      <c r="R161">
        <v>74276</v>
      </c>
      <c r="S161">
        <v>73370</v>
      </c>
      <c r="T161">
        <v>0</v>
      </c>
      <c r="U161">
        <v>24600</v>
      </c>
      <c r="V161">
        <v>0</v>
      </c>
      <c r="W161">
        <v>0</v>
      </c>
      <c r="X161">
        <v>0</v>
      </c>
      <c r="Y161">
        <v>0</v>
      </c>
      <c r="Z161">
        <v>0</v>
      </c>
      <c r="AB161">
        <v>0</v>
      </c>
      <c r="AC161">
        <v>3.9</v>
      </c>
      <c r="AD161">
        <v>0</v>
      </c>
    </row>
    <row r="162" spans="1:30">
      <c r="A162">
        <v>1</v>
      </c>
      <c r="B162" t="s">
        <v>24</v>
      </c>
      <c r="C162">
        <v>7</v>
      </c>
      <c r="D162" t="s">
        <v>43</v>
      </c>
      <c r="E162" t="str">
        <f t="shared" si="6"/>
        <v>SWA-Agriculture Natural Res &amp; Dsg</v>
      </c>
      <c r="F162" t="s">
        <v>30</v>
      </c>
      <c r="G162" t="s">
        <v>28</v>
      </c>
      <c r="H162" t="s">
        <v>114</v>
      </c>
      <c r="I162">
        <f t="shared" si="7"/>
        <v>0</v>
      </c>
      <c r="J162">
        <f t="shared" si="8"/>
        <v>1</v>
      </c>
      <c r="K162" s="1">
        <v>0</v>
      </c>
      <c r="L162">
        <v>202008</v>
      </c>
      <c r="N162">
        <v>20230514</v>
      </c>
      <c r="O162" t="s">
        <v>27</v>
      </c>
      <c r="Q162">
        <v>0</v>
      </c>
      <c r="R162">
        <v>0</v>
      </c>
      <c r="S162">
        <v>0</v>
      </c>
      <c r="T162">
        <v>0</v>
      </c>
      <c r="U162">
        <v>37303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29495</v>
      </c>
      <c r="AB162">
        <v>2144.25</v>
      </c>
      <c r="AC162">
        <v>3.91</v>
      </c>
      <c r="AD162">
        <v>0</v>
      </c>
    </row>
    <row r="163" spans="1:30">
      <c r="A163">
        <v>1</v>
      </c>
      <c r="B163" t="s">
        <v>24</v>
      </c>
      <c r="C163">
        <v>14</v>
      </c>
      <c r="D163" t="s">
        <v>36</v>
      </c>
      <c r="E163" t="str">
        <f t="shared" si="6"/>
        <v>SWA-Arts and Sciences</v>
      </c>
      <c r="F163" t="s">
        <v>25</v>
      </c>
      <c r="G163" t="s">
        <v>28</v>
      </c>
      <c r="H163" t="s">
        <v>110</v>
      </c>
      <c r="I163">
        <f t="shared" si="7"/>
        <v>1</v>
      </c>
      <c r="J163">
        <f t="shared" si="8"/>
        <v>0</v>
      </c>
      <c r="K163" s="1">
        <v>26675</v>
      </c>
      <c r="L163">
        <v>201908</v>
      </c>
      <c r="N163">
        <v>20230514</v>
      </c>
      <c r="O163" t="s">
        <v>29</v>
      </c>
      <c r="P163">
        <v>0</v>
      </c>
      <c r="Q163">
        <v>9</v>
      </c>
      <c r="R163">
        <v>1270</v>
      </c>
      <c r="S163">
        <v>237</v>
      </c>
      <c r="T163">
        <v>0</v>
      </c>
      <c r="U163">
        <v>57444.88</v>
      </c>
      <c r="V163">
        <v>26675</v>
      </c>
      <c r="W163">
        <v>26675</v>
      </c>
      <c r="X163">
        <v>26675</v>
      </c>
      <c r="Y163">
        <v>23250</v>
      </c>
      <c r="Z163">
        <v>38703</v>
      </c>
      <c r="AB163">
        <v>3144.69</v>
      </c>
      <c r="AC163">
        <v>2.76</v>
      </c>
      <c r="AD163">
        <v>9000</v>
      </c>
    </row>
    <row r="164" spans="1:30">
      <c r="A164">
        <v>1</v>
      </c>
      <c r="B164" t="s">
        <v>24</v>
      </c>
      <c r="C164">
        <v>21</v>
      </c>
      <c r="D164" t="s">
        <v>41</v>
      </c>
      <c r="E164" t="str">
        <f t="shared" si="6"/>
        <v>SWA-Business and Economics</v>
      </c>
      <c r="F164" t="s">
        <v>25</v>
      </c>
      <c r="G164" t="s">
        <v>28</v>
      </c>
      <c r="H164" t="s">
        <v>110</v>
      </c>
      <c r="I164">
        <f t="shared" si="7"/>
        <v>1</v>
      </c>
      <c r="J164">
        <f t="shared" si="8"/>
        <v>0</v>
      </c>
      <c r="K164" s="1">
        <v>30750</v>
      </c>
      <c r="L164">
        <v>201808</v>
      </c>
      <c r="N164">
        <v>20230514</v>
      </c>
      <c r="O164" t="s">
        <v>27</v>
      </c>
      <c r="P164">
        <v>300</v>
      </c>
      <c r="Q164">
        <v>24538</v>
      </c>
      <c r="R164">
        <v>9969</v>
      </c>
      <c r="S164">
        <v>10063</v>
      </c>
      <c r="T164">
        <v>0</v>
      </c>
      <c r="U164">
        <v>59565</v>
      </c>
      <c r="V164">
        <v>30750</v>
      </c>
      <c r="W164">
        <v>30750</v>
      </c>
      <c r="X164">
        <v>30750</v>
      </c>
      <c r="Y164">
        <v>6000</v>
      </c>
      <c r="Z164">
        <v>16929</v>
      </c>
      <c r="AB164">
        <v>0</v>
      </c>
      <c r="AC164">
        <v>2.54</v>
      </c>
      <c r="AD164">
        <v>6000</v>
      </c>
    </row>
    <row r="165" spans="1:30">
      <c r="A165">
        <v>1</v>
      </c>
      <c r="B165" t="s">
        <v>24</v>
      </c>
      <c r="C165">
        <v>55</v>
      </c>
      <c r="D165" t="s">
        <v>35</v>
      </c>
      <c r="E165" t="str">
        <f t="shared" si="6"/>
        <v>SWA-College of Applied Human Sci</v>
      </c>
      <c r="F165" t="s">
        <v>25</v>
      </c>
      <c r="G165" t="s">
        <v>28</v>
      </c>
      <c r="H165" t="s">
        <v>110</v>
      </c>
      <c r="I165">
        <f t="shared" si="7"/>
        <v>0</v>
      </c>
      <c r="J165">
        <f t="shared" si="8"/>
        <v>1</v>
      </c>
      <c r="K165" s="1">
        <v>0</v>
      </c>
      <c r="L165">
        <v>201908</v>
      </c>
      <c r="N165">
        <v>20230514</v>
      </c>
      <c r="O165" t="s">
        <v>27</v>
      </c>
      <c r="P165">
        <v>27431</v>
      </c>
      <c r="S165">
        <v>30642</v>
      </c>
      <c r="T165">
        <v>0</v>
      </c>
      <c r="U165">
        <v>39000.29</v>
      </c>
      <c r="V165">
        <v>0</v>
      </c>
      <c r="W165">
        <v>0</v>
      </c>
      <c r="X165">
        <v>0</v>
      </c>
      <c r="Y165">
        <v>8000</v>
      </c>
      <c r="Z165">
        <v>0</v>
      </c>
      <c r="AB165">
        <v>0</v>
      </c>
      <c r="AC165">
        <v>3.64</v>
      </c>
      <c r="AD165">
        <v>8000</v>
      </c>
    </row>
    <row r="166" spans="1:30">
      <c r="A166">
        <v>1</v>
      </c>
      <c r="B166" t="s">
        <v>24</v>
      </c>
      <c r="C166">
        <v>83</v>
      </c>
      <c r="D166" t="s">
        <v>38</v>
      </c>
      <c r="E166" t="str">
        <f t="shared" si="6"/>
        <v>SWA-Medicine</v>
      </c>
      <c r="F166" t="s">
        <v>25</v>
      </c>
      <c r="G166" t="s">
        <v>26</v>
      </c>
      <c r="H166" t="s">
        <v>109</v>
      </c>
      <c r="I166">
        <f t="shared" si="7"/>
        <v>1</v>
      </c>
      <c r="J166">
        <f t="shared" si="8"/>
        <v>0</v>
      </c>
      <c r="K166" s="1">
        <v>27000</v>
      </c>
      <c r="L166">
        <v>201908</v>
      </c>
      <c r="N166">
        <v>20230514</v>
      </c>
      <c r="O166" t="s">
        <v>27</v>
      </c>
      <c r="P166">
        <v>24119</v>
      </c>
      <c r="Q166">
        <v>28338</v>
      </c>
      <c r="R166">
        <v>22135</v>
      </c>
      <c r="S166">
        <v>14321</v>
      </c>
      <c r="T166">
        <v>0</v>
      </c>
      <c r="U166">
        <v>134758.04</v>
      </c>
      <c r="V166">
        <v>93400</v>
      </c>
      <c r="W166">
        <v>93400</v>
      </c>
      <c r="X166">
        <v>93400</v>
      </c>
      <c r="Y166">
        <v>46500</v>
      </c>
      <c r="Z166">
        <v>0</v>
      </c>
      <c r="AB166">
        <v>0</v>
      </c>
      <c r="AC166">
        <v>3.81</v>
      </c>
      <c r="AD166">
        <v>46500</v>
      </c>
    </row>
    <row r="167" spans="1:30">
      <c r="A167">
        <v>1</v>
      </c>
      <c r="B167" t="s">
        <v>24</v>
      </c>
      <c r="C167">
        <v>30</v>
      </c>
      <c r="D167" t="s">
        <v>40</v>
      </c>
      <c r="E167" t="str">
        <f t="shared" si="6"/>
        <v>SWA-Engineering Mineral Resources</v>
      </c>
      <c r="F167" t="s">
        <v>25</v>
      </c>
      <c r="G167" t="s">
        <v>26</v>
      </c>
      <c r="H167" t="s">
        <v>109</v>
      </c>
      <c r="I167">
        <f t="shared" si="7"/>
        <v>0</v>
      </c>
      <c r="J167">
        <f t="shared" si="8"/>
        <v>1</v>
      </c>
      <c r="K167" s="1">
        <v>0</v>
      </c>
      <c r="L167">
        <v>201908</v>
      </c>
      <c r="N167">
        <v>20230514</v>
      </c>
      <c r="O167" t="s">
        <v>27</v>
      </c>
      <c r="R167">
        <v>24837</v>
      </c>
      <c r="S167">
        <v>15162</v>
      </c>
      <c r="T167">
        <v>0</v>
      </c>
      <c r="U167">
        <v>136861.75</v>
      </c>
      <c r="V167">
        <v>0</v>
      </c>
      <c r="W167">
        <v>0</v>
      </c>
      <c r="X167">
        <v>0</v>
      </c>
      <c r="Y167">
        <v>81500</v>
      </c>
      <c r="Z167">
        <v>0</v>
      </c>
      <c r="AB167">
        <v>0</v>
      </c>
      <c r="AC167">
        <v>3.93</v>
      </c>
      <c r="AD167">
        <v>81500</v>
      </c>
    </row>
    <row r="168" spans="1:30">
      <c r="A168">
        <v>1</v>
      </c>
      <c r="B168" t="s">
        <v>24</v>
      </c>
      <c r="C168">
        <v>25</v>
      </c>
      <c r="D168" t="s">
        <v>37</v>
      </c>
      <c r="E168" t="str">
        <f t="shared" si="6"/>
        <v>SWA-Creative Arts</v>
      </c>
      <c r="F168" t="s">
        <v>25</v>
      </c>
      <c r="G168" t="s">
        <v>26</v>
      </c>
      <c r="H168" t="s">
        <v>109</v>
      </c>
      <c r="I168">
        <f t="shared" si="7"/>
        <v>1</v>
      </c>
      <c r="J168">
        <f t="shared" si="8"/>
        <v>0</v>
      </c>
      <c r="K168" s="1">
        <v>22500</v>
      </c>
      <c r="L168">
        <v>202008</v>
      </c>
      <c r="N168">
        <v>20230514</v>
      </c>
      <c r="O168" t="s">
        <v>27</v>
      </c>
      <c r="P168">
        <v>5949</v>
      </c>
      <c r="Q168">
        <v>8272</v>
      </c>
      <c r="R168">
        <v>3582</v>
      </c>
      <c r="T168">
        <v>0</v>
      </c>
      <c r="U168">
        <v>92238.68</v>
      </c>
      <c r="V168">
        <v>104256</v>
      </c>
      <c r="W168">
        <v>104256</v>
      </c>
      <c r="X168">
        <v>104256</v>
      </c>
      <c r="Y168">
        <v>8000</v>
      </c>
      <c r="Z168">
        <v>4340</v>
      </c>
      <c r="AB168">
        <v>1517.5</v>
      </c>
      <c r="AC168">
        <v>3.28</v>
      </c>
      <c r="AD168">
        <v>8000</v>
      </c>
    </row>
    <row r="169" spans="1:30">
      <c r="A169">
        <v>1</v>
      </c>
      <c r="B169" t="s">
        <v>24</v>
      </c>
      <c r="C169">
        <v>30</v>
      </c>
      <c r="D169" t="s">
        <v>40</v>
      </c>
      <c r="E169" t="str">
        <f t="shared" si="6"/>
        <v>SWA-Engineering Mineral Resources</v>
      </c>
      <c r="F169" t="s">
        <v>25</v>
      </c>
      <c r="G169" t="s">
        <v>28</v>
      </c>
      <c r="H169" t="s">
        <v>110</v>
      </c>
      <c r="I169">
        <f t="shared" si="7"/>
        <v>1</v>
      </c>
      <c r="J169">
        <f t="shared" si="8"/>
        <v>0</v>
      </c>
      <c r="K169" s="1">
        <v>24736</v>
      </c>
      <c r="L169">
        <v>201908</v>
      </c>
      <c r="N169">
        <v>20230514</v>
      </c>
      <c r="O169" t="s">
        <v>27</v>
      </c>
      <c r="P169">
        <v>14561</v>
      </c>
      <c r="Q169">
        <v>7578</v>
      </c>
      <c r="R169">
        <v>7900</v>
      </c>
      <c r="S169">
        <v>6968</v>
      </c>
      <c r="T169">
        <v>0</v>
      </c>
      <c r="U169">
        <v>42618</v>
      </c>
      <c r="V169">
        <v>45311</v>
      </c>
      <c r="W169">
        <v>45311</v>
      </c>
      <c r="X169">
        <v>45311</v>
      </c>
      <c r="Y169">
        <v>37250</v>
      </c>
      <c r="Z169">
        <v>8100</v>
      </c>
      <c r="AB169">
        <v>0</v>
      </c>
      <c r="AC169">
        <v>3.49</v>
      </c>
      <c r="AD169">
        <v>18000</v>
      </c>
    </row>
    <row r="170" spans="1:30">
      <c r="A170">
        <v>1</v>
      </c>
      <c r="B170" t="s">
        <v>24</v>
      </c>
      <c r="C170">
        <v>14</v>
      </c>
      <c r="D170" t="s">
        <v>36</v>
      </c>
      <c r="E170" t="str">
        <f t="shared" si="6"/>
        <v>SWA-Arts and Sciences</v>
      </c>
      <c r="F170" t="s">
        <v>31</v>
      </c>
      <c r="G170" t="s">
        <v>28</v>
      </c>
      <c r="H170" t="s">
        <v>113</v>
      </c>
      <c r="I170">
        <f t="shared" si="7"/>
        <v>0</v>
      </c>
      <c r="J170">
        <f t="shared" si="8"/>
        <v>1</v>
      </c>
      <c r="K170" s="1">
        <v>0</v>
      </c>
      <c r="L170">
        <v>201708</v>
      </c>
      <c r="N170">
        <v>20230514</v>
      </c>
      <c r="O170" t="s">
        <v>27</v>
      </c>
      <c r="T170">
        <v>0</v>
      </c>
      <c r="U170">
        <v>74190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59928</v>
      </c>
      <c r="AB170">
        <v>0</v>
      </c>
      <c r="AC170">
        <v>3.47</v>
      </c>
      <c r="AD170">
        <v>0</v>
      </c>
    </row>
    <row r="171" spans="1:30">
      <c r="A171">
        <v>1</v>
      </c>
      <c r="B171" t="s">
        <v>24</v>
      </c>
      <c r="C171">
        <v>14</v>
      </c>
      <c r="D171" t="s">
        <v>36</v>
      </c>
      <c r="E171" t="str">
        <f t="shared" si="6"/>
        <v>SWA-Arts and Sciences</v>
      </c>
      <c r="F171" t="s">
        <v>25</v>
      </c>
      <c r="G171" t="s">
        <v>28</v>
      </c>
      <c r="H171" t="s">
        <v>110</v>
      </c>
      <c r="I171">
        <f t="shared" si="7"/>
        <v>1</v>
      </c>
      <c r="J171">
        <f t="shared" si="8"/>
        <v>0</v>
      </c>
      <c r="K171" s="1">
        <v>2961</v>
      </c>
      <c r="L171">
        <v>201908</v>
      </c>
      <c r="N171">
        <v>20230514</v>
      </c>
      <c r="O171" t="s">
        <v>27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53024.1</v>
      </c>
      <c r="V171">
        <v>2961</v>
      </c>
      <c r="W171">
        <v>2961</v>
      </c>
      <c r="X171">
        <v>2961</v>
      </c>
      <c r="Y171">
        <v>49195</v>
      </c>
      <c r="Z171">
        <v>38741</v>
      </c>
      <c r="AB171">
        <v>667.21</v>
      </c>
      <c r="AC171">
        <v>4</v>
      </c>
      <c r="AD171">
        <v>16595</v>
      </c>
    </row>
    <row r="172" spans="1:30">
      <c r="A172">
        <v>1</v>
      </c>
      <c r="B172" t="s">
        <v>24</v>
      </c>
      <c r="C172">
        <v>30</v>
      </c>
      <c r="D172" t="s">
        <v>40</v>
      </c>
      <c r="E172" t="str">
        <f t="shared" si="6"/>
        <v>SWA-Engineering Mineral Resources</v>
      </c>
      <c r="F172" t="s">
        <v>25</v>
      </c>
      <c r="G172" t="s">
        <v>26</v>
      </c>
      <c r="H172" t="s">
        <v>109</v>
      </c>
      <c r="I172">
        <f t="shared" si="7"/>
        <v>0</v>
      </c>
      <c r="J172">
        <f t="shared" si="8"/>
        <v>1</v>
      </c>
      <c r="K172" s="1">
        <v>0</v>
      </c>
      <c r="L172">
        <v>201908</v>
      </c>
      <c r="N172">
        <v>20230514</v>
      </c>
      <c r="O172" t="s">
        <v>27</v>
      </c>
      <c r="T172">
        <v>0</v>
      </c>
      <c r="U172">
        <v>120866</v>
      </c>
      <c r="V172">
        <v>0</v>
      </c>
      <c r="W172">
        <v>0</v>
      </c>
      <c r="X172">
        <v>0</v>
      </c>
      <c r="Y172">
        <v>90184</v>
      </c>
      <c r="Z172">
        <v>0</v>
      </c>
      <c r="AB172">
        <v>0</v>
      </c>
      <c r="AC172">
        <v>3.89</v>
      </c>
      <c r="AD172">
        <v>89184</v>
      </c>
    </row>
    <row r="173" spans="1:30">
      <c r="A173">
        <v>1</v>
      </c>
      <c r="B173" t="s">
        <v>24</v>
      </c>
      <c r="C173">
        <v>25</v>
      </c>
      <c r="D173" t="s">
        <v>37</v>
      </c>
      <c r="E173" t="str">
        <f t="shared" si="6"/>
        <v>SWA-Creative Arts</v>
      </c>
      <c r="F173" t="s">
        <v>25</v>
      </c>
      <c r="G173" t="s">
        <v>28</v>
      </c>
      <c r="H173" t="s">
        <v>110</v>
      </c>
      <c r="I173">
        <f t="shared" si="7"/>
        <v>0</v>
      </c>
      <c r="J173">
        <f t="shared" si="8"/>
        <v>1</v>
      </c>
      <c r="K173" s="1">
        <v>0</v>
      </c>
      <c r="L173">
        <v>201808</v>
      </c>
      <c r="N173">
        <v>20230514</v>
      </c>
      <c r="O173" t="s">
        <v>27</v>
      </c>
      <c r="T173">
        <v>0</v>
      </c>
      <c r="U173">
        <v>70611.789999999994</v>
      </c>
      <c r="V173">
        <v>0</v>
      </c>
      <c r="W173">
        <v>0</v>
      </c>
      <c r="X173">
        <v>0</v>
      </c>
      <c r="Y173">
        <v>24500</v>
      </c>
      <c r="Z173">
        <v>0</v>
      </c>
      <c r="AB173">
        <v>0</v>
      </c>
      <c r="AC173">
        <v>3.66</v>
      </c>
      <c r="AD173">
        <v>22500</v>
      </c>
    </row>
    <row r="174" spans="1:30">
      <c r="A174">
        <v>1</v>
      </c>
      <c r="B174" t="s">
        <v>24</v>
      </c>
      <c r="C174">
        <v>83</v>
      </c>
      <c r="D174" t="s">
        <v>38</v>
      </c>
      <c r="E174" t="str">
        <f t="shared" si="6"/>
        <v>SWA-Medicine</v>
      </c>
      <c r="F174" t="s">
        <v>25</v>
      </c>
      <c r="G174" t="s">
        <v>26</v>
      </c>
      <c r="H174" t="s">
        <v>109</v>
      </c>
      <c r="I174">
        <f t="shared" si="7"/>
        <v>1</v>
      </c>
      <c r="J174">
        <f t="shared" si="8"/>
        <v>0</v>
      </c>
      <c r="K174" s="1">
        <v>25000</v>
      </c>
      <c r="L174">
        <v>201908</v>
      </c>
      <c r="N174">
        <v>20230514</v>
      </c>
      <c r="O174" t="s">
        <v>27</v>
      </c>
      <c r="P174">
        <v>51659</v>
      </c>
      <c r="Q174">
        <v>41230</v>
      </c>
      <c r="R174">
        <v>69177</v>
      </c>
      <c r="S174">
        <v>64794</v>
      </c>
      <c r="T174">
        <v>0</v>
      </c>
      <c r="U174">
        <v>96088.86</v>
      </c>
      <c r="V174">
        <v>25000</v>
      </c>
      <c r="W174">
        <v>25000</v>
      </c>
      <c r="X174">
        <v>25000</v>
      </c>
      <c r="Y174">
        <v>6000</v>
      </c>
      <c r="Z174">
        <v>0</v>
      </c>
      <c r="AA174">
        <v>15744</v>
      </c>
      <c r="AB174">
        <v>0</v>
      </c>
      <c r="AC174">
        <v>3.61</v>
      </c>
      <c r="AD174">
        <v>6000</v>
      </c>
    </row>
    <row r="175" spans="1:30">
      <c r="A175">
        <v>1</v>
      </c>
      <c r="B175" t="s">
        <v>24</v>
      </c>
      <c r="C175">
        <v>21</v>
      </c>
      <c r="D175" t="s">
        <v>41</v>
      </c>
      <c r="E175" t="str">
        <f t="shared" si="6"/>
        <v>SWA-Business and Economics</v>
      </c>
      <c r="F175" t="s">
        <v>25</v>
      </c>
      <c r="G175" t="s">
        <v>28</v>
      </c>
      <c r="H175" t="s">
        <v>110</v>
      </c>
      <c r="I175">
        <f t="shared" si="7"/>
        <v>1</v>
      </c>
      <c r="J175">
        <f t="shared" si="8"/>
        <v>0</v>
      </c>
      <c r="K175" s="1">
        <v>23546</v>
      </c>
      <c r="L175">
        <v>201908</v>
      </c>
      <c r="N175">
        <v>20230514</v>
      </c>
      <c r="O175" t="s">
        <v>27</v>
      </c>
      <c r="P175">
        <v>8025</v>
      </c>
      <c r="Q175">
        <v>4855</v>
      </c>
      <c r="R175">
        <v>2750</v>
      </c>
      <c r="S175">
        <v>2536</v>
      </c>
      <c r="T175">
        <v>0</v>
      </c>
      <c r="U175">
        <v>71712.39</v>
      </c>
      <c r="V175">
        <v>23546</v>
      </c>
      <c r="W175">
        <v>23546</v>
      </c>
      <c r="X175">
        <v>23546</v>
      </c>
      <c r="Y175">
        <v>41250</v>
      </c>
      <c r="Z175">
        <v>20385</v>
      </c>
      <c r="AB175">
        <v>0</v>
      </c>
      <c r="AC175">
        <v>3.93</v>
      </c>
      <c r="AD175">
        <v>22000</v>
      </c>
    </row>
    <row r="176" spans="1:30">
      <c r="A176">
        <v>1</v>
      </c>
      <c r="B176" t="s">
        <v>24</v>
      </c>
      <c r="C176">
        <v>83</v>
      </c>
      <c r="D176" t="s">
        <v>38</v>
      </c>
      <c r="E176" t="str">
        <f t="shared" si="6"/>
        <v>SWA-Medicine</v>
      </c>
      <c r="F176" t="s">
        <v>25</v>
      </c>
      <c r="G176" t="s">
        <v>26</v>
      </c>
      <c r="H176" t="s">
        <v>109</v>
      </c>
      <c r="I176">
        <f t="shared" si="7"/>
        <v>0</v>
      </c>
      <c r="J176">
        <f t="shared" si="8"/>
        <v>1</v>
      </c>
      <c r="K176" s="1">
        <v>0</v>
      </c>
      <c r="L176">
        <v>201908</v>
      </c>
      <c r="N176">
        <v>20230514</v>
      </c>
      <c r="O176" t="s">
        <v>27</v>
      </c>
      <c r="R176">
        <v>53775</v>
      </c>
      <c r="S176">
        <v>46272</v>
      </c>
      <c r="T176">
        <v>0</v>
      </c>
      <c r="U176">
        <v>159603.79999999999</v>
      </c>
      <c r="V176">
        <v>0</v>
      </c>
      <c r="W176">
        <v>0</v>
      </c>
      <c r="X176">
        <v>0</v>
      </c>
      <c r="Y176">
        <v>46000</v>
      </c>
      <c r="Z176">
        <v>0</v>
      </c>
      <c r="AB176">
        <v>0</v>
      </c>
      <c r="AC176">
        <v>3.48</v>
      </c>
      <c r="AD176">
        <v>46000</v>
      </c>
    </row>
    <row r="177" spans="1:30">
      <c r="A177">
        <v>1</v>
      </c>
      <c r="B177" t="s">
        <v>24</v>
      </c>
      <c r="C177">
        <v>84</v>
      </c>
      <c r="D177" t="s">
        <v>42</v>
      </c>
      <c r="E177" t="str">
        <f t="shared" si="6"/>
        <v>SWA-Public Health</v>
      </c>
      <c r="F177" t="s">
        <v>25</v>
      </c>
      <c r="G177" t="s">
        <v>26</v>
      </c>
      <c r="H177" t="s">
        <v>109</v>
      </c>
      <c r="I177">
        <f t="shared" si="7"/>
        <v>1</v>
      </c>
      <c r="J177">
        <f t="shared" si="8"/>
        <v>0</v>
      </c>
      <c r="K177" s="1">
        <v>25000</v>
      </c>
      <c r="L177">
        <v>201908</v>
      </c>
      <c r="N177">
        <v>20230514</v>
      </c>
      <c r="O177" t="s">
        <v>29</v>
      </c>
      <c r="P177">
        <v>640</v>
      </c>
      <c r="Q177">
        <v>1813</v>
      </c>
      <c r="R177">
        <v>0</v>
      </c>
      <c r="S177">
        <v>0</v>
      </c>
      <c r="T177">
        <v>0</v>
      </c>
      <c r="U177">
        <v>130077.94</v>
      </c>
      <c r="V177">
        <v>30400</v>
      </c>
      <c r="W177">
        <v>30400</v>
      </c>
      <c r="X177">
        <v>30400</v>
      </c>
      <c r="Y177">
        <v>58035</v>
      </c>
      <c r="Z177">
        <v>28434</v>
      </c>
      <c r="AB177">
        <v>6045</v>
      </c>
      <c r="AC177">
        <v>3.6</v>
      </c>
      <c r="AD177">
        <v>58035</v>
      </c>
    </row>
    <row r="178" spans="1:30">
      <c r="A178">
        <v>1</v>
      </c>
      <c r="B178" t="s">
        <v>24</v>
      </c>
      <c r="C178">
        <v>55</v>
      </c>
      <c r="D178" t="s">
        <v>35</v>
      </c>
      <c r="E178" t="str">
        <f t="shared" si="6"/>
        <v>SWA-College of Applied Human Sci</v>
      </c>
      <c r="F178" t="s">
        <v>25</v>
      </c>
      <c r="G178" t="s">
        <v>28</v>
      </c>
      <c r="H178" t="s">
        <v>110</v>
      </c>
      <c r="I178">
        <f t="shared" si="7"/>
        <v>1</v>
      </c>
      <c r="J178">
        <f t="shared" si="8"/>
        <v>0</v>
      </c>
      <c r="K178" s="1">
        <v>22500</v>
      </c>
      <c r="L178">
        <v>201905</v>
      </c>
      <c r="N178">
        <v>20230514</v>
      </c>
      <c r="O178" t="s">
        <v>27</v>
      </c>
      <c r="P178">
        <v>50198</v>
      </c>
      <c r="Q178">
        <v>49471</v>
      </c>
      <c r="R178">
        <v>50659</v>
      </c>
      <c r="S178">
        <v>38172</v>
      </c>
      <c r="T178">
        <v>0</v>
      </c>
      <c r="U178">
        <v>44947</v>
      </c>
      <c r="V178">
        <v>72569</v>
      </c>
      <c r="W178">
        <v>72569</v>
      </c>
      <c r="X178">
        <v>72569</v>
      </c>
      <c r="Y178">
        <v>1300</v>
      </c>
      <c r="Z178">
        <v>0</v>
      </c>
      <c r="AB178">
        <v>0</v>
      </c>
      <c r="AC178">
        <v>3.51</v>
      </c>
      <c r="AD178">
        <v>0</v>
      </c>
    </row>
    <row r="179" spans="1:30">
      <c r="A179">
        <v>1</v>
      </c>
      <c r="B179" t="s">
        <v>24</v>
      </c>
      <c r="C179">
        <v>80</v>
      </c>
      <c r="D179" t="s">
        <v>44</v>
      </c>
      <c r="E179" t="str">
        <f t="shared" si="6"/>
        <v>SWA-Dentistry</v>
      </c>
      <c r="F179" t="s">
        <v>31</v>
      </c>
      <c r="G179" t="s">
        <v>28</v>
      </c>
      <c r="H179" t="s">
        <v>113</v>
      </c>
      <c r="I179">
        <f t="shared" si="7"/>
        <v>1</v>
      </c>
      <c r="J179">
        <f t="shared" si="8"/>
        <v>0</v>
      </c>
      <c r="K179" s="1">
        <v>258440</v>
      </c>
      <c r="L179">
        <v>201908</v>
      </c>
      <c r="N179">
        <v>20230514</v>
      </c>
      <c r="O179" t="s">
        <v>27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179161</v>
      </c>
      <c r="V179">
        <v>258440</v>
      </c>
      <c r="W179">
        <v>258440</v>
      </c>
      <c r="X179">
        <v>258440</v>
      </c>
      <c r="Y179">
        <v>4791</v>
      </c>
      <c r="Z179">
        <v>0</v>
      </c>
      <c r="AB179">
        <v>0</v>
      </c>
      <c r="AC179">
        <v>3.55</v>
      </c>
      <c r="AD179">
        <v>0</v>
      </c>
    </row>
    <row r="180" spans="1:30">
      <c r="A180">
        <v>1</v>
      </c>
      <c r="B180" t="s">
        <v>24</v>
      </c>
      <c r="C180">
        <v>7</v>
      </c>
      <c r="D180" t="s">
        <v>43</v>
      </c>
      <c r="E180" t="str">
        <f t="shared" si="6"/>
        <v>SWA-Agriculture Natural Res &amp; Dsg</v>
      </c>
      <c r="F180" t="s">
        <v>25</v>
      </c>
      <c r="G180" t="s">
        <v>28</v>
      </c>
      <c r="H180" t="s">
        <v>110</v>
      </c>
      <c r="I180">
        <f t="shared" si="7"/>
        <v>1</v>
      </c>
      <c r="J180">
        <f t="shared" si="8"/>
        <v>0</v>
      </c>
      <c r="K180" s="1">
        <v>26000</v>
      </c>
      <c r="L180">
        <v>201908</v>
      </c>
      <c r="N180">
        <v>20230514</v>
      </c>
      <c r="O180" t="s">
        <v>27</v>
      </c>
      <c r="P180">
        <v>131073</v>
      </c>
      <c r="Q180">
        <v>31634</v>
      </c>
      <c r="R180">
        <v>42563</v>
      </c>
      <c r="S180">
        <v>45973</v>
      </c>
      <c r="T180">
        <v>0</v>
      </c>
      <c r="U180">
        <v>44982.49</v>
      </c>
      <c r="V180">
        <v>26000</v>
      </c>
      <c r="W180">
        <v>26000</v>
      </c>
      <c r="X180">
        <v>26000</v>
      </c>
      <c r="Y180">
        <v>31996</v>
      </c>
      <c r="Z180">
        <v>0</v>
      </c>
      <c r="AB180">
        <v>0</v>
      </c>
      <c r="AC180">
        <v>4</v>
      </c>
      <c r="AD180">
        <v>12500</v>
      </c>
    </row>
    <row r="181" spans="1:30">
      <c r="A181">
        <v>1</v>
      </c>
      <c r="B181" t="s">
        <v>24</v>
      </c>
      <c r="C181">
        <v>21</v>
      </c>
      <c r="D181" t="s">
        <v>41</v>
      </c>
      <c r="E181" t="str">
        <f t="shared" si="6"/>
        <v>SWA-Business and Economics</v>
      </c>
      <c r="F181" t="s">
        <v>25</v>
      </c>
      <c r="G181" t="s">
        <v>28</v>
      </c>
      <c r="H181" t="s">
        <v>110</v>
      </c>
      <c r="I181">
        <f t="shared" si="7"/>
        <v>1</v>
      </c>
      <c r="J181">
        <f t="shared" si="8"/>
        <v>0</v>
      </c>
      <c r="K181" s="1">
        <v>13364</v>
      </c>
      <c r="L181">
        <v>201908</v>
      </c>
      <c r="N181">
        <v>20230514</v>
      </c>
      <c r="O181" t="s">
        <v>27</v>
      </c>
      <c r="P181">
        <v>2211</v>
      </c>
      <c r="Q181">
        <v>6549</v>
      </c>
      <c r="R181">
        <v>959</v>
      </c>
      <c r="S181">
        <v>4717</v>
      </c>
      <c r="T181">
        <v>0</v>
      </c>
      <c r="U181">
        <v>52753.49</v>
      </c>
      <c r="V181">
        <v>13364</v>
      </c>
      <c r="W181">
        <v>13364</v>
      </c>
      <c r="X181">
        <v>13364</v>
      </c>
      <c r="Y181">
        <v>31272</v>
      </c>
      <c r="Z181">
        <v>24641</v>
      </c>
      <c r="AB181">
        <v>10820.52</v>
      </c>
      <c r="AC181">
        <v>3.22</v>
      </c>
      <c r="AD181">
        <v>11500</v>
      </c>
    </row>
    <row r="182" spans="1:30">
      <c r="A182">
        <v>1</v>
      </c>
      <c r="B182" t="s">
        <v>24</v>
      </c>
      <c r="C182">
        <v>80</v>
      </c>
      <c r="D182" t="s">
        <v>44</v>
      </c>
      <c r="E182" t="str">
        <f t="shared" si="6"/>
        <v>SWA-Dentistry</v>
      </c>
      <c r="F182" t="s">
        <v>31</v>
      </c>
      <c r="G182" t="s">
        <v>28</v>
      </c>
      <c r="H182" t="s">
        <v>113</v>
      </c>
      <c r="I182">
        <f t="shared" si="7"/>
        <v>1</v>
      </c>
      <c r="J182">
        <f t="shared" si="8"/>
        <v>0</v>
      </c>
      <c r="K182" s="1">
        <v>245487</v>
      </c>
      <c r="L182">
        <v>201908</v>
      </c>
      <c r="N182">
        <v>20230514</v>
      </c>
      <c r="O182" t="s">
        <v>27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179161</v>
      </c>
      <c r="V182">
        <v>245487</v>
      </c>
      <c r="W182">
        <v>245487</v>
      </c>
      <c r="X182">
        <v>245487</v>
      </c>
      <c r="Y182">
        <v>0</v>
      </c>
      <c r="Z182">
        <v>0</v>
      </c>
      <c r="AB182">
        <v>0</v>
      </c>
      <c r="AC182">
        <v>3.08</v>
      </c>
      <c r="AD182">
        <v>0</v>
      </c>
    </row>
    <row r="183" spans="1:30">
      <c r="A183">
        <v>1</v>
      </c>
      <c r="B183" t="s">
        <v>24</v>
      </c>
      <c r="C183">
        <v>14</v>
      </c>
      <c r="D183" t="s">
        <v>36</v>
      </c>
      <c r="E183" t="str">
        <f t="shared" si="6"/>
        <v>SWA-Arts and Sciences</v>
      </c>
      <c r="F183" t="s">
        <v>25</v>
      </c>
      <c r="G183" t="s">
        <v>28</v>
      </c>
      <c r="H183" t="s">
        <v>110</v>
      </c>
      <c r="I183">
        <f t="shared" si="7"/>
        <v>1</v>
      </c>
      <c r="J183">
        <f t="shared" si="8"/>
        <v>0</v>
      </c>
      <c r="K183" s="1">
        <v>5500</v>
      </c>
      <c r="L183">
        <v>201908</v>
      </c>
      <c r="N183">
        <v>20230514</v>
      </c>
      <c r="O183" t="s">
        <v>29</v>
      </c>
      <c r="P183">
        <v>0</v>
      </c>
      <c r="Q183">
        <v>19175</v>
      </c>
      <c r="R183">
        <v>21829</v>
      </c>
      <c r="S183">
        <v>19766</v>
      </c>
      <c r="T183">
        <v>0</v>
      </c>
      <c r="U183">
        <v>49291.77</v>
      </c>
      <c r="V183">
        <v>12000</v>
      </c>
      <c r="W183">
        <v>12000</v>
      </c>
      <c r="X183">
        <v>12000</v>
      </c>
      <c r="Y183">
        <v>27250</v>
      </c>
      <c r="Z183">
        <v>0</v>
      </c>
      <c r="AB183">
        <v>0</v>
      </c>
      <c r="AC183">
        <v>3.7</v>
      </c>
      <c r="AD183">
        <v>6000</v>
      </c>
    </row>
    <row r="184" spans="1:30">
      <c r="A184">
        <v>1</v>
      </c>
      <c r="B184" t="s">
        <v>24</v>
      </c>
      <c r="C184">
        <v>83</v>
      </c>
      <c r="D184" t="s">
        <v>38</v>
      </c>
      <c r="E184" t="str">
        <f t="shared" si="6"/>
        <v>SWA-Medicine</v>
      </c>
      <c r="F184" t="s">
        <v>25</v>
      </c>
      <c r="G184" t="s">
        <v>28</v>
      </c>
      <c r="H184" t="s">
        <v>110</v>
      </c>
      <c r="I184">
        <f t="shared" si="7"/>
        <v>1</v>
      </c>
      <c r="J184">
        <f t="shared" si="8"/>
        <v>0</v>
      </c>
      <c r="K184" s="1">
        <v>15000</v>
      </c>
      <c r="L184">
        <v>202108</v>
      </c>
      <c r="N184">
        <v>20230514</v>
      </c>
      <c r="O184" t="s">
        <v>27</v>
      </c>
      <c r="P184">
        <v>33764</v>
      </c>
      <c r="Q184">
        <v>39671</v>
      </c>
      <c r="R184">
        <v>33607</v>
      </c>
      <c r="S184">
        <v>30100</v>
      </c>
      <c r="T184">
        <v>0</v>
      </c>
      <c r="U184">
        <v>23375</v>
      </c>
      <c r="V184">
        <v>15000</v>
      </c>
      <c r="W184">
        <v>15000</v>
      </c>
      <c r="X184">
        <v>15000</v>
      </c>
      <c r="Y184">
        <v>14750</v>
      </c>
      <c r="Z184">
        <v>0</v>
      </c>
      <c r="AB184">
        <v>0</v>
      </c>
      <c r="AC184">
        <v>3.35</v>
      </c>
      <c r="AD184">
        <v>5000</v>
      </c>
    </row>
    <row r="185" spans="1:30">
      <c r="A185">
        <v>1</v>
      </c>
      <c r="B185" t="s">
        <v>24</v>
      </c>
      <c r="C185">
        <v>83</v>
      </c>
      <c r="D185" t="s">
        <v>38</v>
      </c>
      <c r="E185" t="str">
        <f t="shared" si="6"/>
        <v>SWA-Medicine</v>
      </c>
      <c r="F185" t="s">
        <v>31</v>
      </c>
      <c r="G185" t="s">
        <v>28</v>
      </c>
      <c r="H185" t="s">
        <v>113</v>
      </c>
      <c r="I185">
        <f t="shared" si="7"/>
        <v>1</v>
      </c>
      <c r="J185">
        <f t="shared" si="8"/>
        <v>0</v>
      </c>
      <c r="K185" s="1">
        <v>99324</v>
      </c>
      <c r="L185">
        <v>202005</v>
      </c>
      <c r="N185">
        <v>20230514</v>
      </c>
      <c r="O185" t="s">
        <v>27</v>
      </c>
      <c r="P185">
        <v>0</v>
      </c>
      <c r="Q185">
        <v>0</v>
      </c>
      <c r="R185">
        <v>0</v>
      </c>
      <c r="T185">
        <v>0</v>
      </c>
      <c r="U185">
        <v>59591</v>
      </c>
      <c r="V185">
        <v>99324</v>
      </c>
      <c r="W185">
        <v>99324</v>
      </c>
      <c r="X185">
        <v>99324</v>
      </c>
      <c r="Y185">
        <v>2000</v>
      </c>
      <c r="Z185">
        <v>0</v>
      </c>
      <c r="AB185">
        <v>0</v>
      </c>
      <c r="AC185">
        <v>4</v>
      </c>
      <c r="AD185">
        <v>0</v>
      </c>
    </row>
    <row r="186" spans="1:30">
      <c r="A186">
        <v>1</v>
      </c>
      <c r="B186" t="s">
        <v>24</v>
      </c>
      <c r="C186">
        <v>83</v>
      </c>
      <c r="D186" t="s">
        <v>38</v>
      </c>
      <c r="E186" t="str">
        <f t="shared" si="6"/>
        <v>SWA-Medicine</v>
      </c>
      <c r="F186" t="s">
        <v>25</v>
      </c>
      <c r="G186" t="s">
        <v>26</v>
      </c>
      <c r="H186" t="s">
        <v>109</v>
      </c>
      <c r="I186">
        <f t="shared" si="7"/>
        <v>0</v>
      </c>
      <c r="J186">
        <f t="shared" si="8"/>
        <v>1</v>
      </c>
      <c r="K186" s="1">
        <v>0</v>
      </c>
      <c r="L186">
        <v>201908</v>
      </c>
      <c r="N186">
        <v>20230514</v>
      </c>
      <c r="O186" t="s">
        <v>27</v>
      </c>
      <c r="Q186">
        <v>78655</v>
      </c>
      <c r="R186">
        <v>26813</v>
      </c>
      <c r="S186">
        <v>28290</v>
      </c>
      <c r="T186">
        <v>0</v>
      </c>
      <c r="U186">
        <v>54154.9</v>
      </c>
      <c r="V186">
        <v>0</v>
      </c>
      <c r="W186">
        <v>0</v>
      </c>
      <c r="X186">
        <v>0</v>
      </c>
      <c r="Y186">
        <v>18000</v>
      </c>
      <c r="Z186">
        <v>0</v>
      </c>
      <c r="AB186">
        <v>0</v>
      </c>
      <c r="AC186">
        <v>3.52</v>
      </c>
      <c r="AD186">
        <v>18000</v>
      </c>
    </row>
    <row r="187" spans="1:30">
      <c r="A187">
        <v>1</v>
      </c>
      <c r="B187" t="s">
        <v>24</v>
      </c>
      <c r="C187">
        <v>55</v>
      </c>
      <c r="D187" t="s">
        <v>35</v>
      </c>
      <c r="E187" t="str">
        <f t="shared" si="6"/>
        <v>SWA-College of Applied Human Sci</v>
      </c>
      <c r="F187" t="s">
        <v>25</v>
      </c>
      <c r="G187" t="s">
        <v>28</v>
      </c>
      <c r="H187" t="s">
        <v>110</v>
      </c>
      <c r="I187">
        <f t="shared" si="7"/>
        <v>0</v>
      </c>
      <c r="J187">
        <f t="shared" si="8"/>
        <v>1</v>
      </c>
      <c r="K187" s="1">
        <v>0</v>
      </c>
      <c r="L187">
        <v>200308</v>
      </c>
      <c r="N187">
        <v>20230514</v>
      </c>
      <c r="O187" t="s">
        <v>27</v>
      </c>
      <c r="T187">
        <v>0</v>
      </c>
      <c r="U187">
        <v>30926</v>
      </c>
      <c r="V187">
        <v>0</v>
      </c>
      <c r="W187">
        <v>0</v>
      </c>
      <c r="X187">
        <v>0</v>
      </c>
      <c r="Y187">
        <v>33309</v>
      </c>
      <c r="Z187">
        <v>0</v>
      </c>
      <c r="AA187">
        <v>11604</v>
      </c>
      <c r="AB187">
        <v>0</v>
      </c>
      <c r="AC187">
        <v>3.37</v>
      </c>
      <c r="AD187">
        <v>10055</v>
      </c>
    </row>
    <row r="188" spans="1:30">
      <c r="A188">
        <v>1</v>
      </c>
      <c r="B188" t="s">
        <v>32</v>
      </c>
      <c r="C188">
        <v>49</v>
      </c>
      <c r="D188" t="s">
        <v>39</v>
      </c>
      <c r="E188" t="str">
        <f t="shared" si="6"/>
        <v>SOA-Reed College of Media</v>
      </c>
      <c r="F188" t="s">
        <v>30</v>
      </c>
      <c r="G188" t="s">
        <v>26</v>
      </c>
      <c r="H188" t="s">
        <v>111</v>
      </c>
      <c r="I188">
        <f t="shared" si="7"/>
        <v>0</v>
      </c>
      <c r="J188">
        <f t="shared" si="8"/>
        <v>1</v>
      </c>
      <c r="K188" s="1">
        <v>0</v>
      </c>
      <c r="L188">
        <v>202101</v>
      </c>
      <c r="N188">
        <v>20230514</v>
      </c>
      <c r="O188" t="s">
        <v>27</v>
      </c>
      <c r="T188">
        <v>0</v>
      </c>
      <c r="U188">
        <v>24600</v>
      </c>
      <c r="V188">
        <v>0</v>
      </c>
      <c r="W188">
        <v>0</v>
      </c>
      <c r="X188">
        <v>0</v>
      </c>
      <c r="Y188">
        <v>0</v>
      </c>
      <c r="Z188">
        <v>0</v>
      </c>
      <c r="AB188">
        <v>0</v>
      </c>
      <c r="AC188">
        <v>3.9</v>
      </c>
      <c r="AD188">
        <v>0</v>
      </c>
    </row>
    <row r="189" spans="1:30">
      <c r="A189">
        <v>1</v>
      </c>
      <c r="B189" t="s">
        <v>32</v>
      </c>
      <c r="C189">
        <v>49</v>
      </c>
      <c r="D189" t="s">
        <v>39</v>
      </c>
      <c r="E189" t="str">
        <f t="shared" si="6"/>
        <v>SOA-Reed College of Media</v>
      </c>
      <c r="F189" t="s">
        <v>30</v>
      </c>
      <c r="G189" t="s">
        <v>28</v>
      </c>
      <c r="H189" t="s">
        <v>114</v>
      </c>
      <c r="I189">
        <f t="shared" si="7"/>
        <v>1</v>
      </c>
      <c r="J189">
        <f t="shared" si="8"/>
        <v>0</v>
      </c>
      <c r="K189" s="1">
        <v>36500</v>
      </c>
      <c r="L189">
        <v>202201</v>
      </c>
      <c r="N189">
        <v>20230514</v>
      </c>
      <c r="O189" t="s">
        <v>29</v>
      </c>
      <c r="P189">
        <v>0</v>
      </c>
      <c r="Q189">
        <v>665</v>
      </c>
      <c r="R189">
        <v>0</v>
      </c>
      <c r="S189">
        <v>0</v>
      </c>
      <c r="T189">
        <v>0</v>
      </c>
      <c r="U189">
        <v>24600</v>
      </c>
      <c r="V189">
        <v>36500</v>
      </c>
      <c r="W189">
        <v>36500</v>
      </c>
      <c r="X189">
        <v>36500</v>
      </c>
      <c r="Y189">
        <v>0</v>
      </c>
      <c r="Z189">
        <v>0</v>
      </c>
      <c r="AB189">
        <v>0</v>
      </c>
      <c r="AC189">
        <v>3.8</v>
      </c>
      <c r="AD189">
        <v>0</v>
      </c>
    </row>
    <row r="190" spans="1:30">
      <c r="A190">
        <v>1</v>
      </c>
      <c r="B190" t="s">
        <v>24</v>
      </c>
      <c r="C190">
        <v>21</v>
      </c>
      <c r="D190" t="s">
        <v>41</v>
      </c>
      <c r="E190" t="str">
        <f t="shared" si="6"/>
        <v>SWA-Business and Economics</v>
      </c>
      <c r="F190" t="s">
        <v>25</v>
      </c>
      <c r="G190" t="s">
        <v>26</v>
      </c>
      <c r="H190" t="s">
        <v>109</v>
      </c>
      <c r="I190">
        <f t="shared" si="7"/>
        <v>0</v>
      </c>
      <c r="J190">
        <f t="shared" si="8"/>
        <v>1</v>
      </c>
      <c r="K190" s="1">
        <v>0</v>
      </c>
      <c r="L190">
        <v>202208</v>
      </c>
      <c r="N190">
        <v>20230514</v>
      </c>
      <c r="O190" t="s">
        <v>27</v>
      </c>
      <c r="T190">
        <v>0</v>
      </c>
      <c r="U190">
        <v>31046</v>
      </c>
      <c r="V190">
        <v>0</v>
      </c>
      <c r="W190">
        <v>0</v>
      </c>
      <c r="X190">
        <v>0</v>
      </c>
      <c r="Y190">
        <v>0</v>
      </c>
      <c r="Z190">
        <v>0</v>
      </c>
      <c r="AB190">
        <v>0</v>
      </c>
      <c r="AC190">
        <v>4</v>
      </c>
      <c r="AD190">
        <v>0</v>
      </c>
    </row>
    <row r="191" spans="1:30">
      <c r="A191">
        <v>1</v>
      </c>
      <c r="B191" t="s">
        <v>24</v>
      </c>
      <c r="C191">
        <v>83</v>
      </c>
      <c r="D191" t="s">
        <v>38</v>
      </c>
      <c r="E191" t="str">
        <f t="shared" si="6"/>
        <v>SWA-Medicine</v>
      </c>
      <c r="F191" t="s">
        <v>31</v>
      </c>
      <c r="G191" t="s">
        <v>26</v>
      </c>
      <c r="H191" t="s">
        <v>112</v>
      </c>
      <c r="I191">
        <f t="shared" si="7"/>
        <v>1</v>
      </c>
      <c r="J191">
        <f t="shared" si="8"/>
        <v>0</v>
      </c>
      <c r="K191" s="1">
        <v>149500</v>
      </c>
      <c r="L191">
        <v>201908</v>
      </c>
      <c r="N191">
        <v>20230514</v>
      </c>
      <c r="O191" t="s">
        <v>27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259323.2</v>
      </c>
      <c r="V191">
        <v>149500</v>
      </c>
      <c r="W191">
        <v>149500</v>
      </c>
      <c r="X191">
        <v>149500</v>
      </c>
      <c r="Y191">
        <v>0</v>
      </c>
      <c r="Z191">
        <v>0</v>
      </c>
      <c r="AB191">
        <v>0</v>
      </c>
      <c r="AC191">
        <v>0</v>
      </c>
      <c r="AD191">
        <v>0</v>
      </c>
    </row>
    <row r="192" spans="1:30">
      <c r="A192">
        <v>1</v>
      </c>
      <c r="B192" t="s">
        <v>24</v>
      </c>
      <c r="C192">
        <v>14</v>
      </c>
      <c r="D192" t="s">
        <v>36</v>
      </c>
      <c r="E192" t="str">
        <f t="shared" si="6"/>
        <v>SWA-Arts and Sciences</v>
      </c>
      <c r="F192" t="s">
        <v>25</v>
      </c>
      <c r="G192" t="s">
        <v>26</v>
      </c>
      <c r="H192" t="s">
        <v>109</v>
      </c>
      <c r="I192">
        <f t="shared" si="7"/>
        <v>1</v>
      </c>
      <c r="J192">
        <f t="shared" si="8"/>
        <v>0</v>
      </c>
      <c r="K192" s="1">
        <v>26000</v>
      </c>
      <c r="L192">
        <v>201908</v>
      </c>
      <c r="N192">
        <v>20230514</v>
      </c>
      <c r="O192" t="s">
        <v>27</v>
      </c>
      <c r="P192">
        <v>0</v>
      </c>
      <c r="Q192">
        <v>100</v>
      </c>
      <c r="R192">
        <v>0</v>
      </c>
      <c r="S192">
        <v>0</v>
      </c>
      <c r="T192">
        <v>0</v>
      </c>
      <c r="U192">
        <v>124735.51</v>
      </c>
      <c r="V192">
        <v>91920</v>
      </c>
      <c r="W192">
        <v>26000</v>
      </c>
      <c r="X192">
        <v>26000</v>
      </c>
      <c r="Y192">
        <v>39000</v>
      </c>
      <c r="Z192">
        <v>31690</v>
      </c>
      <c r="AB192">
        <v>0</v>
      </c>
      <c r="AC192">
        <v>2.75</v>
      </c>
      <c r="AD192">
        <v>30000</v>
      </c>
    </row>
    <row r="193" spans="1:30">
      <c r="A193">
        <v>1</v>
      </c>
      <c r="B193" t="s">
        <v>24</v>
      </c>
      <c r="C193">
        <v>30</v>
      </c>
      <c r="D193" t="s">
        <v>40</v>
      </c>
      <c r="E193" t="str">
        <f t="shared" si="6"/>
        <v>SWA-Engineering Mineral Resources</v>
      </c>
      <c r="F193" t="s">
        <v>25</v>
      </c>
      <c r="G193" t="s">
        <v>28</v>
      </c>
      <c r="H193" t="s">
        <v>110</v>
      </c>
      <c r="I193">
        <f t="shared" si="7"/>
        <v>1</v>
      </c>
      <c r="J193">
        <f t="shared" si="8"/>
        <v>0</v>
      </c>
      <c r="K193" s="1">
        <v>14713</v>
      </c>
      <c r="L193">
        <v>201908</v>
      </c>
      <c r="N193">
        <v>20230514</v>
      </c>
      <c r="O193" t="s">
        <v>27</v>
      </c>
      <c r="P193">
        <v>4071</v>
      </c>
      <c r="Q193">
        <v>1518</v>
      </c>
      <c r="R193">
        <v>1159</v>
      </c>
      <c r="S193">
        <v>662</v>
      </c>
      <c r="T193">
        <v>0</v>
      </c>
      <c r="U193">
        <v>65162.73</v>
      </c>
      <c r="V193">
        <v>14713</v>
      </c>
      <c r="W193">
        <v>14713</v>
      </c>
      <c r="X193">
        <v>14713</v>
      </c>
      <c r="Y193">
        <v>56778</v>
      </c>
      <c r="Z193">
        <v>29406</v>
      </c>
      <c r="AB193">
        <v>0</v>
      </c>
      <c r="AC193">
        <v>3.36</v>
      </c>
      <c r="AD193">
        <v>26000</v>
      </c>
    </row>
    <row r="194" spans="1:30">
      <c r="A194">
        <v>1</v>
      </c>
      <c r="B194" t="s">
        <v>24</v>
      </c>
      <c r="C194">
        <v>30</v>
      </c>
      <c r="D194" t="s">
        <v>40</v>
      </c>
      <c r="E194" t="str">
        <f t="shared" si="6"/>
        <v>SWA-Engineering Mineral Resources</v>
      </c>
      <c r="F194" t="s">
        <v>25</v>
      </c>
      <c r="G194" t="s">
        <v>26</v>
      </c>
      <c r="H194" t="s">
        <v>109</v>
      </c>
      <c r="I194">
        <f t="shared" si="7"/>
        <v>0</v>
      </c>
      <c r="J194">
        <f t="shared" si="8"/>
        <v>1</v>
      </c>
      <c r="K194" s="1">
        <v>0</v>
      </c>
      <c r="L194">
        <v>201708</v>
      </c>
      <c r="N194">
        <v>20230514</v>
      </c>
      <c r="O194" t="s">
        <v>27</v>
      </c>
      <c r="T194">
        <v>0</v>
      </c>
      <c r="U194">
        <v>206140</v>
      </c>
      <c r="V194">
        <v>0</v>
      </c>
      <c r="W194">
        <v>0</v>
      </c>
      <c r="X194">
        <v>0</v>
      </c>
      <c r="Y194">
        <v>0</v>
      </c>
      <c r="Z194">
        <v>0</v>
      </c>
      <c r="AB194">
        <v>0</v>
      </c>
      <c r="AC194">
        <v>2.95</v>
      </c>
      <c r="AD194">
        <v>0</v>
      </c>
    </row>
    <row r="195" spans="1:30">
      <c r="A195">
        <v>1</v>
      </c>
      <c r="B195" t="s">
        <v>51</v>
      </c>
      <c r="C195" t="s">
        <v>60</v>
      </c>
      <c r="D195" t="s">
        <v>61</v>
      </c>
      <c r="E195" t="str">
        <f t="shared" ref="E195:E258" si="9">B195&amp; "-" &amp; D195</f>
        <v>SPA-Applied Sciences</v>
      </c>
      <c r="F195" t="s">
        <v>54</v>
      </c>
      <c r="G195" t="s">
        <v>28</v>
      </c>
      <c r="H195" t="s">
        <v>115</v>
      </c>
      <c r="I195">
        <f t="shared" ref="I195:I258" si="10">IF(K195&gt;0,1,0)</f>
        <v>0</v>
      </c>
      <c r="J195">
        <f t="shared" ref="J195:J258" si="11">IF(K195=0,1,0)</f>
        <v>1</v>
      </c>
      <c r="K195" s="1">
        <v>0</v>
      </c>
      <c r="L195">
        <v>202108</v>
      </c>
      <c r="N195">
        <v>20230506</v>
      </c>
      <c r="O195" t="s">
        <v>27</v>
      </c>
      <c r="P195">
        <v>3616</v>
      </c>
      <c r="Q195">
        <v>6594</v>
      </c>
      <c r="T195">
        <v>0</v>
      </c>
      <c r="U195">
        <v>9975</v>
      </c>
      <c r="V195">
        <v>0</v>
      </c>
      <c r="W195">
        <v>0</v>
      </c>
      <c r="X195">
        <v>0</v>
      </c>
      <c r="Y195">
        <v>12308</v>
      </c>
      <c r="Z195">
        <v>5100</v>
      </c>
      <c r="AB195">
        <v>0</v>
      </c>
      <c r="AC195">
        <v>3.57</v>
      </c>
      <c r="AD195">
        <v>2900</v>
      </c>
    </row>
    <row r="196" spans="1:30">
      <c r="A196">
        <v>1</v>
      </c>
      <c r="B196" t="s">
        <v>24</v>
      </c>
      <c r="C196">
        <v>55</v>
      </c>
      <c r="D196" t="s">
        <v>35</v>
      </c>
      <c r="E196" t="str">
        <f t="shared" si="9"/>
        <v>SWA-College of Applied Human Sci</v>
      </c>
      <c r="F196" t="s">
        <v>25</v>
      </c>
      <c r="G196" t="s">
        <v>26</v>
      </c>
      <c r="H196" t="s">
        <v>109</v>
      </c>
      <c r="I196">
        <f t="shared" si="10"/>
        <v>1</v>
      </c>
      <c r="J196">
        <f t="shared" si="11"/>
        <v>0</v>
      </c>
      <c r="K196" s="1">
        <v>26000</v>
      </c>
      <c r="L196">
        <v>201908</v>
      </c>
      <c r="N196">
        <v>20230514</v>
      </c>
      <c r="O196" t="s">
        <v>29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166284.76999999999</v>
      </c>
      <c r="V196">
        <v>110935</v>
      </c>
      <c r="W196">
        <v>26000</v>
      </c>
      <c r="X196">
        <v>26000</v>
      </c>
      <c r="Y196">
        <v>50035</v>
      </c>
      <c r="Z196">
        <v>33654</v>
      </c>
      <c r="AB196">
        <v>0</v>
      </c>
      <c r="AC196">
        <v>3.01</v>
      </c>
      <c r="AD196">
        <v>48035</v>
      </c>
    </row>
    <row r="197" spans="1:30">
      <c r="A197">
        <v>1</v>
      </c>
      <c r="B197" t="s">
        <v>24</v>
      </c>
      <c r="C197">
        <v>14</v>
      </c>
      <c r="D197" t="s">
        <v>36</v>
      </c>
      <c r="E197" t="str">
        <f t="shared" si="9"/>
        <v>SWA-Arts and Sciences</v>
      </c>
      <c r="F197" t="s">
        <v>25</v>
      </c>
      <c r="G197" t="s">
        <v>26</v>
      </c>
      <c r="H197" t="s">
        <v>109</v>
      </c>
      <c r="I197">
        <f t="shared" si="10"/>
        <v>0</v>
      </c>
      <c r="J197">
        <f t="shared" si="11"/>
        <v>1</v>
      </c>
      <c r="K197" s="1">
        <v>0</v>
      </c>
      <c r="L197">
        <v>201908</v>
      </c>
      <c r="N197">
        <v>20230514</v>
      </c>
      <c r="O197" t="s">
        <v>27</v>
      </c>
      <c r="T197">
        <v>0</v>
      </c>
      <c r="U197">
        <v>127593</v>
      </c>
      <c r="V197">
        <v>0</v>
      </c>
      <c r="W197">
        <v>0</v>
      </c>
      <c r="X197">
        <v>0</v>
      </c>
      <c r="Y197">
        <v>550</v>
      </c>
      <c r="Z197">
        <v>0</v>
      </c>
      <c r="AB197">
        <v>0</v>
      </c>
      <c r="AC197">
        <v>4</v>
      </c>
      <c r="AD197">
        <v>0</v>
      </c>
    </row>
    <row r="198" spans="1:30">
      <c r="A198">
        <v>1</v>
      </c>
      <c r="B198" t="s">
        <v>24</v>
      </c>
      <c r="C198">
        <v>21</v>
      </c>
      <c r="D198" t="s">
        <v>41</v>
      </c>
      <c r="E198" t="str">
        <f t="shared" si="9"/>
        <v>SWA-Business and Economics</v>
      </c>
      <c r="F198" t="s">
        <v>25</v>
      </c>
      <c r="G198" t="s">
        <v>28</v>
      </c>
      <c r="H198" t="s">
        <v>110</v>
      </c>
      <c r="I198">
        <f t="shared" si="10"/>
        <v>1</v>
      </c>
      <c r="J198">
        <f t="shared" si="11"/>
        <v>0</v>
      </c>
      <c r="K198" s="1">
        <v>25000</v>
      </c>
      <c r="L198">
        <v>201908</v>
      </c>
      <c r="N198">
        <v>20230514</v>
      </c>
      <c r="O198" t="s">
        <v>27</v>
      </c>
      <c r="P198">
        <v>15071</v>
      </c>
      <c r="Q198">
        <v>2124</v>
      </c>
      <c r="R198">
        <v>2246</v>
      </c>
      <c r="S198">
        <v>1796</v>
      </c>
      <c r="T198">
        <v>0</v>
      </c>
      <c r="U198">
        <v>60268.22</v>
      </c>
      <c r="V198">
        <v>25000</v>
      </c>
      <c r="W198">
        <v>25000</v>
      </c>
      <c r="X198">
        <v>25000</v>
      </c>
      <c r="Y198">
        <v>26250</v>
      </c>
      <c r="Z198">
        <v>21685</v>
      </c>
      <c r="AB198">
        <v>0</v>
      </c>
      <c r="AC198">
        <v>2.94</v>
      </c>
      <c r="AD198">
        <v>12000</v>
      </c>
    </row>
    <row r="199" spans="1:30">
      <c r="A199">
        <v>1</v>
      </c>
      <c r="B199" t="s">
        <v>24</v>
      </c>
      <c r="C199">
        <v>49</v>
      </c>
      <c r="D199" t="s">
        <v>39</v>
      </c>
      <c r="E199" t="str">
        <f t="shared" si="9"/>
        <v>SWA-Reed College of Media</v>
      </c>
      <c r="F199" t="s">
        <v>25</v>
      </c>
      <c r="G199" t="s">
        <v>26</v>
      </c>
      <c r="H199" t="s">
        <v>109</v>
      </c>
      <c r="I199">
        <f t="shared" si="10"/>
        <v>1</v>
      </c>
      <c r="J199">
        <f t="shared" si="11"/>
        <v>0</v>
      </c>
      <c r="K199" s="1">
        <v>15000</v>
      </c>
      <c r="L199">
        <v>202108</v>
      </c>
      <c r="N199">
        <v>20230514</v>
      </c>
      <c r="O199" t="s">
        <v>27</v>
      </c>
      <c r="P199">
        <v>1785</v>
      </c>
      <c r="Q199">
        <v>4079</v>
      </c>
      <c r="R199">
        <v>17239</v>
      </c>
      <c r="T199">
        <v>0</v>
      </c>
      <c r="U199">
        <v>89139.85</v>
      </c>
      <c r="V199">
        <v>86451</v>
      </c>
      <c r="W199">
        <v>47393</v>
      </c>
      <c r="X199">
        <v>47393</v>
      </c>
      <c r="Y199">
        <v>16000</v>
      </c>
      <c r="Z199">
        <v>3637</v>
      </c>
      <c r="AB199">
        <v>0</v>
      </c>
      <c r="AC199">
        <v>3.09</v>
      </c>
      <c r="AD199">
        <v>16000</v>
      </c>
    </row>
    <row r="200" spans="1:30">
      <c r="A200">
        <v>1</v>
      </c>
      <c r="B200" t="s">
        <v>24</v>
      </c>
      <c r="C200">
        <v>14</v>
      </c>
      <c r="D200" t="s">
        <v>36</v>
      </c>
      <c r="E200" t="str">
        <f t="shared" si="9"/>
        <v>SWA-Arts and Sciences</v>
      </c>
      <c r="F200" t="s">
        <v>30</v>
      </c>
      <c r="G200" t="s">
        <v>26</v>
      </c>
      <c r="H200" t="s">
        <v>111</v>
      </c>
      <c r="I200">
        <f t="shared" si="10"/>
        <v>0</v>
      </c>
      <c r="J200">
        <f t="shared" si="11"/>
        <v>1</v>
      </c>
      <c r="K200" s="1">
        <v>0</v>
      </c>
      <c r="L200">
        <v>202205</v>
      </c>
      <c r="N200">
        <v>20230514</v>
      </c>
      <c r="O200" t="s">
        <v>27</v>
      </c>
      <c r="T200">
        <v>0</v>
      </c>
      <c r="U200">
        <v>43280</v>
      </c>
      <c r="V200">
        <v>0</v>
      </c>
      <c r="W200">
        <v>0</v>
      </c>
      <c r="X200">
        <v>0</v>
      </c>
      <c r="Y200">
        <v>0</v>
      </c>
      <c r="Z200">
        <v>0</v>
      </c>
      <c r="AB200">
        <v>0</v>
      </c>
      <c r="AC200">
        <v>3.44</v>
      </c>
      <c r="AD200">
        <v>0</v>
      </c>
    </row>
    <row r="201" spans="1:30">
      <c r="A201">
        <v>1</v>
      </c>
      <c r="B201" t="s">
        <v>24</v>
      </c>
      <c r="C201">
        <v>14</v>
      </c>
      <c r="D201" t="s">
        <v>36</v>
      </c>
      <c r="E201" t="str">
        <f t="shared" si="9"/>
        <v>SWA-Arts and Sciences</v>
      </c>
      <c r="F201" t="s">
        <v>25</v>
      </c>
      <c r="G201" t="s">
        <v>28</v>
      </c>
      <c r="H201" t="s">
        <v>110</v>
      </c>
      <c r="I201">
        <f t="shared" si="10"/>
        <v>0</v>
      </c>
      <c r="J201">
        <f t="shared" si="11"/>
        <v>1</v>
      </c>
      <c r="K201" s="1">
        <v>0</v>
      </c>
      <c r="L201">
        <v>201808</v>
      </c>
      <c r="N201">
        <v>20230514</v>
      </c>
      <c r="O201" t="s">
        <v>27</v>
      </c>
      <c r="Q201">
        <v>51073</v>
      </c>
      <c r="R201">
        <v>25872</v>
      </c>
      <c r="S201">
        <v>27846</v>
      </c>
      <c r="T201">
        <v>0</v>
      </c>
      <c r="U201">
        <v>56064.5</v>
      </c>
      <c r="V201">
        <v>33528</v>
      </c>
      <c r="W201">
        <v>24398</v>
      </c>
      <c r="X201">
        <v>24398</v>
      </c>
      <c r="Y201">
        <v>31000</v>
      </c>
      <c r="Z201">
        <v>0</v>
      </c>
      <c r="AB201">
        <v>0</v>
      </c>
      <c r="AC201">
        <v>3.03</v>
      </c>
      <c r="AD201">
        <v>12000</v>
      </c>
    </row>
    <row r="202" spans="1:30">
      <c r="A202">
        <v>1</v>
      </c>
      <c r="B202" t="s">
        <v>24</v>
      </c>
      <c r="C202">
        <v>21</v>
      </c>
      <c r="D202" t="s">
        <v>41</v>
      </c>
      <c r="E202" t="str">
        <f t="shared" si="9"/>
        <v>SWA-Business and Economics</v>
      </c>
      <c r="F202" t="s">
        <v>25</v>
      </c>
      <c r="G202" t="s">
        <v>26</v>
      </c>
      <c r="H202" t="s">
        <v>109</v>
      </c>
      <c r="I202">
        <f t="shared" si="10"/>
        <v>0</v>
      </c>
      <c r="J202">
        <f t="shared" si="11"/>
        <v>1</v>
      </c>
      <c r="K202" s="1">
        <v>0</v>
      </c>
      <c r="L202">
        <v>201908</v>
      </c>
      <c r="N202">
        <v>20230514</v>
      </c>
      <c r="O202" t="s">
        <v>27</v>
      </c>
      <c r="P202">
        <v>0</v>
      </c>
      <c r="Q202">
        <v>26</v>
      </c>
      <c r="R202">
        <v>60</v>
      </c>
      <c r="S202">
        <v>1364</v>
      </c>
      <c r="T202">
        <v>0</v>
      </c>
      <c r="U202">
        <v>124400.5</v>
      </c>
      <c r="V202">
        <v>0</v>
      </c>
      <c r="W202">
        <v>0</v>
      </c>
      <c r="X202">
        <v>0</v>
      </c>
      <c r="Y202">
        <v>58000</v>
      </c>
      <c r="Z202">
        <v>29071</v>
      </c>
      <c r="AB202">
        <v>0</v>
      </c>
      <c r="AC202">
        <v>3.43</v>
      </c>
      <c r="AD202">
        <v>58000</v>
      </c>
    </row>
    <row r="203" spans="1:30">
      <c r="A203">
        <v>1</v>
      </c>
      <c r="B203" t="s">
        <v>24</v>
      </c>
      <c r="C203">
        <v>7</v>
      </c>
      <c r="D203" t="s">
        <v>43</v>
      </c>
      <c r="E203" t="str">
        <f t="shared" si="9"/>
        <v>SWA-Agriculture Natural Res &amp; Dsg</v>
      </c>
      <c r="F203" t="s">
        <v>25</v>
      </c>
      <c r="G203" t="s">
        <v>28</v>
      </c>
      <c r="H203" t="s">
        <v>110</v>
      </c>
      <c r="I203">
        <f t="shared" si="10"/>
        <v>1</v>
      </c>
      <c r="J203">
        <f t="shared" si="11"/>
        <v>0</v>
      </c>
      <c r="K203" s="1">
        <v>2750</v>
      </c>
      <c r="L203">
        <v>201608</v>
      </c>
      <c r="N203">
        <v>20230514</v>
      </c>
      <c r="O203" t="s">
        <v>27</v>
      </c>
      <c r="S203">
        <v>7475</v>
      </c>
      <c r="T203">
        <v>0</v>
      </c>
      <c r="U203">
        <v>46016.94</v>
      </c>
      <c r="V203">
        <v>2750</v>
      </c>
      <c r="W203">
        <v>2750</v>
      </c>
      <c r="X203">
        <v>2750</v>
      </c>
      <c r="Y203">
        <v>9889</v>
      </c>
      <c r="Z203">
        <v>1150</v>
      </c>
      <c r="AB203">
        <v>0</v>
      </c>
      <c r="AC203">
        <v>3.28</v>
      </c>
      <c r="AD203">
        <v>2500</v>
      </c>
    </row>
    <row r="204" spans="1:30">
      <c r="A204">
        <v>1</v>
      </c>
      <c r="B204" t="s">
        <v>24</v>
      </c>
      <c r="C204">
        <v>14</v>
      </c>
      <c r="D204" t="s">
        <v>36</v>
      </c>
      <c r="E204" t="str">
        <f t="shared" si="9"/>
        <v>SWA-Arts and Sciences</v>
      </c>
      <c r="F204" t="s">
        <v>25</v>
      </c>
      <c r="G204" t="s">
        <v>26</v>
      </c>
      <c r="H204" t="s">
        <v>109</v>
      </c>
      <c r="I204">
        <f t="shared" si="10"/>
        <v>0</v>
      </c>
      <c r="J204">
        <f t="shared" si="11"/>
        <v>1</v>
      </c>
      <c r="K204" s="1">
        <v>0</v>
      </c>
      <c r="L204">
        <v>201908</v>
      </c>
      <c r="N204">
        <v>20230514</v>
      </c>
      <c r="O204" t="s">
        <v>27</v>
      </c>
      <c r="P204">
        <v>30741</v>
      </c>
      <c r="Q204">
        <v>41659</v>
      </c>
      <c r="R204">
        <v>65838</v>
      </c>
      <c r="S204">
        <v>56630</v>
      </c>
      <c r="T204">
        <v>0</v>
      </c>
      <c r="U204">
        <v>119262.95</v>
      </c>
      <c r="V204">
        <v>0</v>
      </c>
      <c r="W204">
        <v>0</v>
      </c>
      <c r="X204">
        <v>0</v>
      </c>
      <c r="Y204">
        <v>52500</v>
      </c>
      <c r="Z204">
        <v>0</v>
      </c>
      <c r="AB204">
        <v>0</v>
      </c>
      <c r="AC204">
        <v>3.61</v>
      </c>
      <c r="AD204">
        <v>52500</v>
      </c>
    </row>
    <row r="205" spans="1:30">
      <c r="A205">
        <v>1</v>
      </c>
      <c r="B205" t="s">
        <v>32</v>
      </c>
      <c r="C205">
        <v>49</v>
      </c>
      <c r="D205" t="s">
        <v>39</v>
      </c>
      <c r="E205" t="str">
        <f t="shared" si="9"/>
        <v>SOA-Reed College of Media</v>
      </c>
      <c r="F205" t="s">
        <v>30</v>
      </c>
      <c r="G205" t="s">
        <v>26</v>
      </c>
      <c r="H205" t="s">
        <v>111</v>
      </c>
      <c r="I205">
        <f t="shared" si="10"/>
        <v>1</v>
      </c>
      <c r="J205">
        <f t="shared" si="11"/>
        <v>0</v>
      </c>
      <c r="K205" s="1">
        <v>24600</v>
      </c>
      <c r="L205">
        <v>202205</v>
      </c>
      <c r="N205">
        <v>20230514</v>
      </c>
      <c r="O205" t="s">
        <v>27</v>
      </c>
      <c r="P205">
        <v>56777</v>
      </c>
      <c r="Q205">
        <v>17682</v>
      </c>
      <c r="T205">
        <v>0</v>
      </c>
      <c r="U205">
        <v>24600</v>
      </c>
      <c r="V205">
        <v>24600</v>
      </c>
      <c r="W205">
        <v>24600</v>
      </c>
      <c r="X205">
        <v>24600</v>
      </c>
      <c r="Y205">
        <v>0</v>
      </c>
      <c r="Z205">
        <v>0</v>
      </c>
      <c r="AB205">
        <v>0</v>
      </c>
      <c r="AC205">
        <v>3.8</v>
      </c>
      <c r="AD205">
        <v>0</v>
      </c>
    </row>
    <row r="206" spans="1:30">
      <c r="A206">
        <v>1</v>
      </c>
      <c r="B206" t="s">
        <v>24</v>
      </c>
      <c r="C206">
        <v>21</v>
      </c>
      <c r="D206" t="s">
        <v>41</v>
      </c>
      <c r="E206" t="str">
        <f t="shared" si="9"/>
        <v>SWA-Business and Economics</v>
      </c>
      <c r="F206" t="s">
        <v>25</v>
      </c>
      <c r="G206" t="s">
        <v>28</v>
      </c>
      <c r="H206" t="s">
        <v>110</v>
      </c>
      <c r="I206">
        <f t="shared" si="10"/>
        <v>0</v>
      </c>
      <c r="J206">
        <f t="shared" si="11"/>
        <v>1</v>
      </c>
      <c r="K206" s="1">
        <v>0</v>
      </c>
      <c r="L206">
        <v>201908</v>
      </c>
      <c r="N206">
        <v>20230514</v>
      </c>
      <c r="O206" t="s">
        <v>27</v>
      </c>
      <c r="P206">
        <v>60874</v>
      </c>
      <c r="Q206">
        <v>61531</v>
      </c>
      <c r="R206">
        <v>47223</v>
      </c>
      <c r="S206">
        <v>54719</v>
      </c>
      <c r="T206">
        <v>0</v>
      </c>
      <c r="U206">
        <v>54816.5</v>
      </c>
      <c r="V206">
        <v>0</v>
      </c>
      <c r="W206">
        <v>0</v>
      </c>
      <c r="X206">
        <v>0</v>
      </c>
      <c r="Y206">
        <v>30680</v>
      </c>
      <c r="Z206">
        <v>0</v>
      </c>
      <c r="AB206">
        <v>0</v>
      </c>
      <c r="AC206">
        <v>3.62</v>
      </c>
      <c r="AD206">
        <v>10000</v>
      </c>
    </row>
    <row r="207" spans="1:30">
      <c r="A207">
        <v>1</v>
      </c>
      <c r="B207" t="s">
        <v>24</v>
      </c>
      <c r="C207">
        <v>14</v>
      </c>
      <c r="D207" t="s">
        <v>36</v>
      </c>
      <c r="E207" t="str">
        <f t="shared" si="9"/>
        <v>SWA-Arts and Sciences</v>
      </c>
      <c r="F207" t="s">
        <v>25</v>
      </c>
      <c r="G207" t="s">
        <v>28</v>
      </c>
      <c r="H207" t="s">
        <v>110</v>
      </c>
      <c r="I207">
        <f t="shared" si="10"/>
        <v>1</v>
      </c>
      <c r="J207">
        <f t="shared" si="11"/>
        <v>0</v>
      </c>
      <c r="K207" s="1">
        <v>16283</v>
      </c>
      <c r="L207">
        <v>202008</v>
      </c>
      <c r="N207">
        <v>20230514</v>
      </c>
      <c r="O207" t="s">
        <v>29</v>
      </c>
      <c r="P207">
        <v>0</v>
      </c>
      <c r="Q207">
        <v>0</v>
      </c>
      <c r="R207">
        <v>0</v>
      </c>
      <c r="S207">
        <v>950</v>
      </c>
      <c r="T207">
        <v>0</v>
      </c>
      <c r="U207">
        <v>59750</v>
      </c>
      <c r="V207">
        <v>16283</v>
      </c>
      <c r="W207">
        <v>16283</v>
      </c>
      <c r="X207">
        <v>16283</v>
      </c>
      <c r="Y207">
        <v>0</v>
      </c>
      <c r="Z207">
        <v>32509</v>
      </c>
      <c r="AA207">
        <v>15744</v>
      </c>
      <c r="AB207">
        <v>0</v>
      </c>
      <c r="AC207">
        <v>3.61</v>
      </c>
      <c r="AD207">
        <v>0</v>
      </c>
    </row>
    <row r="208" spans="1:30">
      <c r="A208">
        <v>1</v>
      </c>
      <c r="B208" t="s">
        <v>24</v>
      </c>
      <c r="C208">
        <v>84</v>
      </c>
      <c r="D208" t="s">
        <v>42</v>
      </c>
      <c r="E208" t="str">
        <f t="shared" si="9"/>
        <v>SWA-Public Health</v>
      </c>
      <c r="F208" t="s">
        <v>25</v>
      </c>
      <c r="G208" t="s">
        <v>26</v>
      </c>
      <c r="H208" t="s">
        <v>109</v>
      </c>
      <c r="I208">
        <f t="shared" si="10"/>
        <v>1</v>
      </c>
      <c r="J208">
        <f t="shared" si="11"/>
        <v>0</v>
      </c>
      <c r="K208" s="1">
        <v>26000</v>
      </c>
      <c r="L208">
        <v>201908</v>
      </c>
      <c r="N208">
        <v>20230514</v>
      </c>
      <c r="O208" t="s">
        <v>29</v>
      </c>
      <c r="P208">
        <v>7646</v>
      </c>
      <c r="Q208">
        <v>407</v>
      </c>
      <c r="R208">
        <v>0</v>
      </c>
      <c r="S208">
        <v>0</v>
      </c>
      <c r="T208">
        <v>0</v>
      </c>
      <c r="U208">
        <v>136846.10999999999</v>
      </c>
      <c r="V208">
        <v>26000</v>
      </c>
      <c r="W208">
        <v>26000</v>
      </c>
      <c r="X208">
        <v>26000</v>
      </c>
      <c r="Y208">
        <v>58000</v>
      </c>
      <c r="Z208">
        <v>21489</v>
      </c>
      <c r="AB208">
        <v>0</v>
      </c>
      <c r="AC208">
        <v>3.84</v>
      </c>
      <c r="AD208">
        <v>58000</v>
      </c>
    </row>
    <row r="209" spans="1:30">
      <c r="A209">
        <v>1</v>
      </c>
      <c r="B209" t="s">
        <v>24</v>
      </c>
      <c r="C209">
        <v>30</v>
      </c>
      <c r="D209" t="s">
        <v>40</v>
      </c>
      <c r="E209" t="str">
        <f t="shared" si="9"/>
        <v>SWA-Engineering Mineral Resources</v>
      </c>
      <c r="F209" t="s">
        <v>25</v>
      </c>
      <c r="G209" t="s">
        <v>28</v>
      </c>
      <c r="H209" t="s">
        <v>110</v>
      </c>
      <c r="I209">
        <f t="shared" si="10"/>
        <v>0</v>
      </c>
      <c r="J209">
        <f t="shared" si="11"/>
        <v>1</v>
      </c>
      <c r="K209" s="1">
        <v>0</v>
      </c>
      <c r="L209">
        <v>201908</v>
      </c>
      <c r="N209">
        <v>20230514</v>
      </c>
      <c r="O209" t="s">
        <v>27</v>
      </c>
      <c r="P209">
        <v>64138</v>
      </c>
      <c r="Q209">
        <v>84831</v>
      </c>
      <c r="R209">
        <v>74301</v>
      </c>
      <c r="S209">
        <v>67780</v>
      </c>
      <c r="T209">
        <v>0</v>
      </c>
      <c r="U209">
        <v>56135.6</v>
      </c>
      <c r="V209">
        <v>0</v>
      </c>
      <c r="W209">
        <v>0</v>
      </c>
      <c r="X209">
        <v>0</v>
      </c>
      <c r="Y209">
        <v>55250</v>
      </c>
      <c r="Z209">
        <v>0</v>
      </c>
      <c r="AB209">
        <v>0</v>
      </c>
      <c r="AC209">
        <v>3.79</v>
      </c>
      <c r="AD209">
        <v>27000</v>
      </c>
    </row>
    <row r="210" spans="1:30">
      <c r="A210">
        <v>1</v>
      </c>
      <c r="B210" t="s">
        <v>24</v>
      </c>
      <c r="C210">
        <v>55</v>
      </c>
      <c r="D210" t="s">
        <v>35</v>
      </c>
      <c r="E210" t="str">
        <f t="shared" si="9"/>
        <v>SWA-College of Applied Human Sci</v>
      </c>
      <c r="F210" t="s">
        <v>30</v>
      </c>
      <c r="G210" t="s">
        <v>26</v>
      </c>
      <c r="H210" t="s">
        <v>111</v>
      </c>
      <c r="I210">
        <f t="shared" si="10"/>
        <v>0</v>
      </c>
      <c r="J210">
        <f t="shared" si="11"/>
        <v>1</v>
      </c>
      <c r="K210" s="1">
        <v>0</v>
      </c>
      <c r="L210">
        <v>201908</v>
      </c>
      <c r="N210">
        <v>20230514</v>
      </c>
      <c r="O210" t="s">
        <v>27</v>
      </c>
      <c r="S210">
        <v>0</v>
      </c>
      <c r="T210">
        <v>0</v>
      </c>
      <c r="U210">
        <v>50258.01</v>
      </c>
      <c r="V210">
        <v>0</v>
      </c>
      <c r="W210">
        <v>0</v>
      </c>
      <c r="X210">
        <v>0</v>
      </c>
      <c r="Y210">
        <v>1341</v>
      </c>
      <c r="Z210">
        <v>0</v>
      </c>
      <c r="AA210">
        <v>41400</v>
      </c>
      <c r="AB210">
        <v>0</v>
      </c>
      <c r="AC210">
        <v>3.82</v>
      </c>
      <c r="AD210">
        <v>0</v>
      </c>
    </row>
    <row r="211" spans="1:30">
      <c r="A211">
        <v>1</v>
      </c>
      <c r="B211" t="s">
        <v>24</v>
      </c>
      <c r="C211">
        <v>83</v>
      </c>
      <c r="D211" t="s">
        <v>38</v>
      </c>
      <c r="E211" t="str">
        <f t="shared" si="9"/>
        <v>SWA-Medicine</v>
      </c>
      <c r="F211" t="s">
        <v>25</v>
      </c>
      <c r="G211" t="s">
        <v>28</v>
      </c>
      <c r="H211" t="s">
        <v>110</v>
      </c>
      <c r="I211">
        <f t="shared" si="10"/>
        <v>1</v>
      </c>
      <c r="J211">
        <f t="shared" si="11"/>
        <v>0</v>
      </c>
      <c r="K211" s="1">
        <v>18500</v>
      </c>
      <c r="L211">
        <v>201908</v>
      </c>
      <c r="N211">
        <v>20230514</v>
      </c>
      <c r="O211" t="s">
        <v>27</v>
      </c>
      <c r="P211">
        <v>0</v>
      </c>
      <c r="Q211">
        <v>30305</v>
      </c>
      <c r="R211">
        <v>24329</v>
      </c>
      <c r="S211">
        <v>9077</v>
      </c>
      <c r="T211">
        <v>0</v>
      </c>
      <c r="U211">
        <v>53772.45</v>
      </c>
      <c r="V211">
        <v>18500</v>
      </c>
      <c r="W211">
        <v>18500</v>
      </c>
      <c r="X211">
        <v>18500</v>
      </c>
      <c r="Y211">
        <v>59250</v>
      </c>
      <c r="Z211">
        <v>11417</v>
      </c>
      <c r="AB211">
        <v>0</v>
      </c>
      <c r="AC211">
        <v>3.94</v>
      </c>
      <c r="AD211">
        <v>40000</v>
      </c>
    </row>
    <row r="212" spans="1:30">
      <c r="A212">
        <v>1</v>
      </c>
      <c r="B212" t="s">
        <v>24</v>
      </c>
      <c r="C212">
        <v>21</v>
      </c>
      <c r="D212" t="s">
        <v>41</v>
      </c>
      <c r="E212" t="str">
        <f t="shared" si="9"/>
        <v>SWA-Business and Economics</v>
      </c>
      <c r="F212" t="s">
        <v>25</v>
      </c>
      <c r="G212" t="s">
        <v>26</v>
      </c>
      <c r="H212" t="s">
        <v>109</v>
      </c>
      <c r="I212">
        <f t="shared" si="10"/>
        <v>0</v>
      </c>
      <c r="J212">
        <f t="shared" si="11"/>
        <v>1</v>
      </c>
      <c r="K212" s="1">
        <v>0</v>
      </c>
      <c r="L212">
        <v>201908</v>
      </c>
      <c r="N212">
        <v>20230514</v>
      </c>
      <c r="O212" t="s">
        <v>27</v>
      </c>
      <c r="P212">
        <v>7436</v>
      </c>
      <c r="Q212">
        <v>7171</v>
      </c>
      <c r="R212">
        <v>8521</v>
      </c>
      <c r="S212">
        <v>8600</v>
      </c>
      <c r="T212">
        <v>0</v>
      </c>
      <c r="U212">
        <v>119316.62</v>
      </c>
      <c r="V212">
        <v>0</v>
      </c>
      <c r="W212">
        <v>0</v>
      </c>
      <c r="X212">
        <v>0</v>
      </c>
      <c r="Y212">
        <v>16000</v>
      </c>
      <c r="Z212">
        <v>0</v>
      </c>
      <c r="AB212">
        <v>0</v>
      </c>
      <c r="AC212">
        <v>3.33</v>
      </c>
      <c r="AD212">
        <v>16000</v>
      </c>
    </row>
    <row r="213" spans="1:30">
      <c r="A213">
        <v>1</v>
      </c>
      <c r="B213" t="s">
        <v>24</v>
      </c>
      <c r="C213">
        <v>7</v>
      </c>
      <c r="D213" t="s">
        <v>43</v>
      </c>
      <c r="E213" t="str">
        <f t="shared" si="9"/>
        <v>SWA-Agriculture Natural Res &amp; Dsg</v>
      </c>
      <c r="F213" t="s">
        <v>25</v>
      </c>
      <c r="G213" t="s">
        <v>28</v>
      </c>
      <c r="H213" t="s">
        <v>110</v>
      </c>
      <c r="I213">
        <f t="shared" si="10"/>
        <v>1</v>
      </c>
      <c r="J213">
        <f t="shared" si="11"/>
        <v>0</v>
      </c>
      <c r="K213" s="1">
        <v>2500</v>
      </c>
      <c r="L213">
        <v>201908</v>
      </c>
      <c r="N213">
        <v>20230514</v>
      </c>
      <c r="O213" t="s">
        <v>27</v>
      </c>
      <c r="P213">
        <v>24676</v>
      </c>
      <c r="Q213">
        <v>27912</v>
      </c>
      <c r="R213">
        <v>19457</v>
      </c>
      <c r="S213">
        <v>17109</v>
      </c>
      <c r="T213">
        <v>0</v>
      </c>
      <c r="U213">
        <v>59112.72</v>
      </c>
      <c r="V213">
        <v>2500</v>
      </c>
      <c r="W213">
        <v>2500</v>
      </c>
      <c r="X213">
        <v>2500</v>
      </c>
      <c r="Y213">
        <v>30750</v>
      </c>
      <c r="Z213">
        <v>0</v>
      </c>
      <c r="AB213">
        <v>0</v>
      </c>
      <c r="AC213">
        <v>3.04</v>
      </c>
      <c r="AD213">
        <v>10000</v>
      </c>
    </row>
    <row r="214" spans="1:30">
      <c r="A214">
        <v>1</v>
      </c>
      <c r="B214" t="s">
        <v>24</v>
      </c>
      <c r="C214">
        <v>14</v>
      </c>
      <c r="D214" t="s">
        <v>36</v>
      </c>
      <c r="E214" t="str">
        <f t="shared" si="9"/>
        <v>SWA-Arts and Sciences</v>
      </c>
      <c r="F214" t="s">
        <v>25</v>
      </c>
      <c r="G214" t="s">
        <v>26</v>
      </c>
      <c r="H214" t="s">
        <v>109</v>
      </c>
      <c r="I214">
        <f t="shared" si="10"/>
        <v>1</v>
      </c>
      <c r="J214">
        <f t="shared" si="11"/>
        <v>0</v>
      </c>
      <c r="K214" s="1">
        <v>31699</v>
      </c>
      <c r="L214">
        <v>201808</v>
      </c>
      <c r="N214">
        <v>20230514</v>
      </c>
      <c r="O214" t="s">
        <v>29</v>
      </c>
      <c r="P214">
        <v>24068</v>
      </c>
      <c r="Q214">
        <v>14407</v>
      </c>
      <c r="R214">
        <v>15767</v>
      </c>
      <c r="S214">
        <v>6847</v>
      </c>
      <c r="T214">
        <v>0</v>
      </c>
      <c r="U214">
        <v>222984.59</v>
      </c>
      <c r="V214">
        <v>230239</v>
      </c>
      <c r="W214">
        <v>230239</v>
      </c>
      <c r="X214">
        <v>230239</v>
      </c>
      <c r="Y214">
        <v>9500</v>
      </c>
      <c r="Z214">
        <v>0</v>
      </c>
      <c r="AB214">
        <v>0</v>
      </c>
      <c r="AC214">
        <v>2.77</v>
      </c>
      <c r="AD214">
        <v>9500</v>
      </c>
    </row>
    <row r="215" spans="1:30">
      <c r="A215">
        <v>1</v>
      </c>
      <c r="B215" t="s">
        <v>24</v>
      </c>
      <c r="C215">
        <v>14</v>
      </c>
      <c r="D215" t="s">
        <v>36</v>
      </c>
      <c r="E215" t="str">
        <f t="shared" si="9"/>
        <v>SWA-Arts and Sciences</v>
      </c>
      <c r="F215" t="s">
        <v>25</v>
      </c>
      <c r="G215" t="s">
        <v>28</v>
      </c>
      <c r="H215" t="s">
        <v>110</v>
      </c>
      <c r="I215">
        <f t="shared" si="10"/>
        <v>1</v>
      </c>
      <c r="J215">
        <f t="shared" si="11"/>
        <v>0</v>
      </c>
      <c r="K215" s="1">
        <v>19500</v>
      </c>
      <c r="L215">
        <v>202008</v>
      </c>
      <c r="N215">
        <v>20230514</v>
      </c>
      <c r="O215" t="s">
        <v>29</v>
      </c>
      <c r="P215">
        <v>30860</v>
      </c>
      <c r="Q215">
        <v>27315</v>
      </c>
      <c r="R215">
        <v>24555</v>
      </c>
      <c r="S215">
        <v>63987</v>
      </c>
      <c r="T215">
        <v>0</v>
      </c>
      <c r="U215">
        <v>33096.79</v>
      </c>
      <c r="V215">
        <v>19500</v>
      </c>
      <c r="W215">
        <v>19500</v>
      </c>
      <c r="X215">
        <v>19500</v>
      </c>
      <c r="Y215">
        <v>7250</v>
      </c>
      <c r="Z215">
        <v>0</v>
      </c>
      <c r="AB215">
        <v>0</v>
      </c>
      <c r="AC215">
        <v>3.56</v>
      </c>
      <c r="AD215">
        <v>2500</v>
      </c>
    </row>
    <row r="216" spans="1:30">
      <c r="A216">
        <v>1</v>
      </c>
      <c r="B216" t="s">
        <v>24</v>
      </c>
      <c r="C216">
        <v>55</v>
      </c>
      <c r="D216" t="s">
        <v>35</v>
      </c>
      <c r="E216" t="str">
        <f t="shared" si="9"/>
        <v>SWA-College of Applied Human Sci</v>
      </c>
      <c r="F216" t="s">
        <v>25</v>
      </c>
      <c r="G216" t="s">
        <v>26</v>
      </c>
      <c r="H216" t="s">
        <v>109</v>
      </c>
      <c r="I216">
        <f t="shared" si="10"/>
        <v>0</v>
      </c>
      <c r="J216">
        <f t="shared" si="11"/>
        <v>1</v>
      </c>
      <c r="K216" s="1">
        <v>0</v>
      </c>
      <c r="L216">
        <v>201908</v>
      </c>
      <c r="N216">
        <v>20230514</v>
      </c>
      <c r="O216" t="s">
        <v>27</v>
      </c>
      <c r="S216">
        <v>0</v>
      </c>
      <c r="T216">
        <v>0</v>
      </c>
      <c r="U216">
        <v>49543.77</v>
      </c>
      <c r="V216">
        <v>45700</v>
      </c>
      <c r="W216">
        <v>45700</v>
      </c>
      <c r="X216">
        <v>45700</v>
      </c>
      <c r="Y216">
        <v>0</v>
      </c>
      <c r="Z216">
        <v>6195</v>
      </c>
      <c r="AB216">
        <v>0</v>
      </c>
      <c r="AC216">
        <v>3.1</v>
      </c>
      <c r="AD216">
        <v>0</v>
      </c>
    </row>
    <row r="217" spans="1:30">
      <c r="A217">
        <v>1</v>
      </c>
      <c r="B217" t="s">
        <v>24</v>
      </c>
      <c r="C217">
        <v>14</v>
      </c>
      <c r="D217" t="s">
        <v>36</v>
      </c>
      <c r="E217" t="str">
        <f t="shared" si="9"/>
        <v>SWA-Arts and Sciences</v>
      </c>
      <c r="F217" t="s">
        <v>30</v>
      </c>
      <c r="G217" t="s">
        <v>26</v>
      </c>
      <c r="H217" t="s">
        <v>111</v>
      </c>
      <c r="I217">
        <f t="shared" si="10"/>
        <v>1</v>
      </c>
      <c r="J217">
        <f t="shared" si="11"/>
        <v>0</v>
      </c>
      <c r="K217" s="1">
        <v>55230</v>
      </c>
      <c r="L217">
        <v>202205</v>
      </c>
      <c r="N217">
        <v>20230514</v>
      </c>
      <c r="O217" t="s">
        <v>27</v>
      </c>
      <c r="P217">
        <v>9584</v>
      </c>
      <c r="Q217">
        <v>2877</v>
      </c>
      <c r="T217">
        <v>0</v>
      </c>
      <c r="U217">
        <v>46198</v>
      </c>
      <c r="V217">
        <v>55230</v>
      </c>
      <c r="W217">
        <v>55230</v>
      </c>
      <c r="X217">
        <v>55230</v>
      </c>
      <c r="Y217">
        <v>0</v>
      </c>
      <c r="Z217">
        <v>0</v>
      </c>
      <c r="AA217">
        <v>13041</v>
      </c>
      <c r="AB217">
        <v>0</v>
      </c>
      <c r="AC217">
        <v>4</v>
      </c>
      <c r="AD217">
        <v>0</v>
      </c>
    </row>
    <row r="218" spans="1:30">
      <c r="A218">
        <v>1</v>
      </c>
      <c r="B218" t="s">
        <v>24</v>
      </c>
      <c r="C218">
        <v>21</v>
      </c>
      <c r="D218" t="s">
        <v>41</v>
      </c>
      <c r="E218" t="str">
        <f t="shared" si="9"/>
        <v>SWA-Business and Economics</v>
      </c>
      <c r="F218" t="s">
        <v>25</v>
      </c>
      <c r="G218" t="s">
        <v>28</v>
      </c>
      <c r="H218" t="s">
        <v>110</v>
      </c>
      <c r="I218">
        <f t="shared" si="10"/>
        <v>0</v>
      </c>
      <c r="J218">
        <f t="shared" si="11"/>
        <v>1</v>
      </c>
      <c r="K218" s="1">
        <v>0</v>
      </c>
      <c r="L218">
        <v>201908</v>
      </c>
      <c r="N218">
        <v>20230514</v>
      </c>
      <c r="O218" t="s">
        <v>27</v>
      </c>
      <c r="P218">
        <v>0</v>
      </c>
      <c r="Q218">
        <v>102</v>
      </c>
      <c r="R218">
        <v>0</v>
      </c>
      <c r="S218">
        <v>0</v>
      </c>
      <c r="T218">
        <v>0</v>
      </c>
      <c r="U218">
        <v>42664.09</v>
      </c>
      <c r="V218">
        <v>0</v>
      </c>
      <c r="W218">
        <v>0</v>
      </c>
      <c r="X218">
        <v>0</v>
      </c>
      <c r="Y218">
        <v>1500</v>
      </c>
      <c r="Z218">
        <v>34833</v>
      </c>
      <c r="AB218">
        <v>1174.7</v>
      </c>
      <c r="AC218">
        <v>3.12</v>
      </c>
      <c r="AD218">
        <v>1500</v>
      </c>
    </row>
    <row r="219" spans="1:30">
      <c r="A219">
        <v>1</v>
      </c>
      <c r="B219" t="s">
        <v>24</v>
      </c>
      <c r="C219">
        <v>30</v>
      </c>
      <c r="D219" t="s">
        <v>40</v>
      </c>
      <c r="E219" t="str">
        <f t="shared" si="9"/>
        <v>SWA-Engineering Mineral Resources</v>
      </c>
      <c r="F219" t="s">
        <v>25</v>
      </c>
      <c r="G219" t="s">
        <v>28</v>
      </c>
      <c r="H219" t="s">
        <v>110</v>
      </c>
      <c r="I219">
        <f t="shared" si="10"/>
        <v>1</v>
      </c>
      <c r="J219">
        <f t="shared" si="11"/>
        <v>0</v>
      </c>
      <c r="K219" s="1">
        <v>27000</v>
      </c>
      <c r="L219">
        <v>201808</v>
      </c>
      <c r="N219">
        <v>20230514</v>
      </c>
      <c r="O219" t="s">
        <v>27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84909.4</v>
      </c>
      <c r="V219">
        <v>27000</v>
      </c>
      <c r="W219">
        <v>27000</v>
      </c>
      <c r="X219">
        <v>27000</v>
      </c>
      <c r="Y219">
        <v>0</v>
      </c>
      <c r="Z219">
        <v>50012</v>
      </c>
      <c r="AB219">
        <v>0</v>
      </c>
      <c r="AC219">
        <v>3.08</v>
      </c>
      <c r="AD219">
        <v>0</v>
      </c>
    </row>
    <row r="220" spans="1:30">
      <c r="A220">
        <v>1</v>
      </c>
      <c r="B220" t="s">
        <v>24</v>
      </c>
      <c r="C220">
        <v>55</v>
      </c>
      <c r="D220" t="s">
        <v>35</v>
      </c>
      <c r="E220" t="str">
        <f t="shared" si="9"/>
        <v>SWA-College of Applied Human Sci</v>
      </c>
      <c r="F220" t="s">
        <v>25</v>
      </c>
      <c r="G220" t="s">
        <v>26</v>
      </c>
      <c r="H220" t="s">
        <v>109</v>
      </c>
      <c r="I220">
        <f t="shared" si="10"/>
        <v>0</v>
      </c>
      <c r="J220">
        <f t="shared" si="11"/>
        <v>1</v>
      </c>
      <c r="K220" s="1">
        <v>0</v>
      </c>
      <c r="L220">
        <v>201908</v>
      </c>
      <c r="N220">
        <v>20230514</v>
      </c>
      <c r="O220" t="s">
        <v>27</v>
      </c>
      <c r="P220">
        <v>47519</v>
      </c>
      <c r="Q220">
        <v>46539</v>
      </c>
      <c r="R220">
        <v>61782</v>
      </c>
      <c r="S220">
        <v>53998</v>
      </c>
      <c r="T220">
        <v>0</v>
      </c>
      <c r="U220">
        <v>76579.850000000006</v>
      </c>
      <c r="V220">
        <v>0</v>
      </c>
      <c r="W220">
        <v>0</v>
      </c>
      <c r="X220">
        <v>0</v>
      </c>
      <c r="Y220">
        <v>8541</v>
      </c>
      <c r="Z220">
        <v>0</v>
      </c>
      <c r="AB220">
        <v>0</v>
      </c>
      <c r="AC220">
        <v>3.06</v>
      </c>
      <c r="AD220">
        <v>8541</v>
      </c>
    </row>
    <row r="221" spans="1:30">
      <c r="A221">
        <v>1</v>
      </c>
      <c r="B221" t="s">
        <v>24</v>
      </c>
      <c r="C221">
        <v>30</v>
      </c>
      <c r="D221" t="s">
        <v>40</v>
      </c>
      <c r="E221" t="str">
        <f t="shared" si="9"/>
        <v>SWA-Engineering Mineral Resources</v>
      </c>
      <c r="F221" t="s">
        <v>25</v>
      </c>
      <c r="G221" t="s">
        <v>28</v>
      </c>
      <c r="H221" t="s">
        <v>110</v>
      </c>
      <c r="I221">
        <f t="shared" si="10"/>
        <v>0</v>
      </c>
      <c r="J221">
        <f t="shared" si="11"/>
        <v>1</v>
      </c>
      <c r="K221" s="1">
        <v>0</v>
      </c>
      <c r="L221">
        <v>201908</v>
      </c>
      <c r="N221">
        <v>20230514</v>
      </c>
      <c r="O221" t="s">
        <v>29</v>
      </c>
      <c r="P221">
        <v>0</v>
      </c>
      <c r="Q221">
        <v>983</v>
      </c>
      <c r="R221">
        <v>825</v>
      </c>
      <c r="S221">
        <v>679</v>
      </c>
      <c r="T221">
        <v>0</v>
      </c>
      <c r="U221">
        <v>56714.95</v>
      </c>
      <c r="V221">
        <v>0</v>
      </c>
      <c r="W221">
        <v>0</v>
      </c>
      <c r="X221">
        <v>0</v>
      </c>
      <c r="Y221">
        <v>41922</v>
      </c>
      <c r="Z221">
        <v>38530</v>
      </c>
      <c r="AB221">
        <v>0</v>
      </c>
      <c r="AC221">
        <v>3.17</v>
      </c>
      <c r="AD221">
        <v>22172</v>
      </c>
    </row>
    <row r="222" spans="1:30">
      <c r="A222">
        <v>1</v>
      </c>
      <c r="B222" t="s">
        <v>32</v>
      </c>
      <c r="C222">
        <v>84</v>
      </c>
      <c r="D222" t="s">
        <v>42</v>
      </c>
      <c r="E222" t="str">
        <f t="shared" si="9"/>
        <v>SOA-Public Health</v>
      </c>
      <c r="F222" t="s">
        <v>30</v>
      </c>
      <c r="G222" t="s">
        <v>26</v>
      </c>
      <c r="H222" t="s">
        <v>111</v>
      </c>
      <c r="I222">
        <f t="shared" si="10"/>
        <v>1</v>
      </c>
      <c r="J222">
        <f t="shared" si="11"/>
        <v>0</v>
      </c>
      <c r="K222" s="1">
        <v>60386</v>
      </c>
      <c r="L222">
        <v>202108</v>
      </c>
      <c r="N222">
        <v>20230514</v>
      </c>
      <c r="O222" t="s">
        <v>29</v>
      </c>
      <c r="P222">
        <v>5165</v>
      </c>
      <c r="Q222">
        <v>4751</v>
      </c>
      <c r="T222">
        <v>0</v>
      </c>
      <c r="U222">
        <v>39967</v>
      </c>
      <c r="V222">
        <v>60386</v>
      </c>
      <c r="W222">
        <v>60386</v>
      </c>
      <c r="X222">
        <v>60386</v>
      </c>
      <c r="Y222">
        <v>0</v>
      </c>
      <c r="Z222">
        <v>0</v>
      </c>
      <c r="AB222">
        <v>0</v>
      </c>
      <c r="AC222">
        <v>4</v>
      </c>
      <c r="AD222">
        <v>0</v>
      </c>
    </row>
    <row r="223" spans="1:30">
      <c r="A223">
        <v>1</v>
      </c>
      <c r="B223" t="s">
        <v>24</v>
      </c>
      <c r="C223">
        <v>30</v>
      </c>
      <c r="D223" t="s">
        <v>40</v>
      </c>
      <c r="E223" t="str">
        <f t="shared" si="9"/>
        <v>SWA-Engineering Mineral Resources</v>
      </c>
      <c r="F223" t="s">
        <v>25</v>
      </c>
      <c r="G223" t="s">
        <v>28</v>
      </c>
      <c r="H223" t="s">
        <v>110</v>
      </c>
      <c r="I223">
        <f t="shared" si="10"/>
        <v>1</v>
      </c>
      <c r="J223">
        <f t="shared" si="11"/>
        <v>0</v>
      </c>
      <c r="K223" s="1">
        <v>17250</v>
      </c>
      <c r="L223">
        <v>201808</v>
      </c>
      <c r="N223">
        <v>20230514</v>
      </c>
      <c r="O223" t="s">
        <v>27</v>
      </c>
      <c r="P223">
        <v>47131</v>
      </c>
      <c r="Q223">
        <v>35897</v>
      </c>
      <c r="R223">
        <v>10547</v>
      </c>
      <c r="S223">
        <v>5761</v>
      </c>
      <c r="T223">
        <v>0</v>
      </c>
      <c r="U223">
        <v>55281.07</v>
      </c>
      <c r="V223">
        <v>17250</v>
      </c>
      <c r="W223">
        <v>17250</v>
      </c>
      <c r="X223">
        <v>17250</v>
      </c>
      <c r="Y223">
        <v>33250</v>
      </c>
      <c r="Z223">
        <v>1350</v>
      </c>
      <c r="AB223">
        <v>0</v>
      </c>
      <c r="AC223">
        <v>3.86</v>
      </c>
      <c r="AD223">
        <v>13500</v>
      </c>
    </row>
    <row r="224" spans="1:30">
      <c r="A224">
        <v>1</v>
      </c>
      <c r="B224" t="s">
        <v>24</v>
      </c>
      <c r="C224">
        <v>21</v>
      </c>
      <c r="D224" t="s">
        <v>41</v>
      </c>
      <c r="E224" t="str">
        <f t="shared" si="9"/>
        <v>SWA-Business and Economics</v>
      </c>
      <c r="F224" t="s">
        <v>25</v>
      </c>
      <c r="G224" t="s">
        <v>26</v>
      </c>
      <c r="H224" t="s">
        <v>109</v>
      </c>
      <c r="I224">
        <f t="shared" si="10"/>
        <v>0</v>
      </c>
      <c r="J224">
        <f t="shared" si="11"/>
        <v>1</v>
      </c>
      <c r="K224" s="1">
        <v>0</v>
      </c>
      <c r="L224">
        <v>201808</v>
      </c>
      <c r="N224">
        <v>20230514</v>
      </c>
      <c r="O224" t="s">
        <v>27</v>
      </c>
      <c r="T224">
        <v>0</v>
      </c>
      <c r="U224">
        <v>142044.85</v>
      </c>
      <c r="V224">
        <v>0</v>
      </c>
      <c r="W224">
        <v>0</v>
      </c>
      <c r="X224">
        <v>0</v>
      </c>
      <c r="Y224">
        <v>7000</v>
      </c>
      <c r="Z224">
        <v>0</v>
      </c>
      <c r="AB224">
        <v>0</v>
      </c>
      <c r="AC224">
        <v>2.39</v>
      </c>
      <c r="AD224">
        <v>7000</v>
      </c>
    </row>
    <row r="225" spans="1:30">
      <c r="A225">
        <v>1</v>
      </c>
      <c r="B225" t="s">
        <v>24</v>
      </c>
      <c r="C225">
        <v>30</v>
      </c>
      <c r="D225" t="s">
        <v>40</v>
      </c>
      <c r="E225" t="str">
        <f t="shared" si="9"/>
        <v>SWA-Engineering Mineral Resources</v>
      </c>
      <c r="F225" t="s">
        <v>25</v>
      </c>
      <c r="G225" t="s">
        <v>26</v>
      </c>
      <c r="H225" t="s">
        <v>109</v>
      </c>
      <c r="I225">
        <f t="shared" si="10"/>
        <v>0</v>
      </c>
      <c r="J225">
        <f t="shared" si="11"/>
        <v>1</v>
      </c>
      <c r="K225" s="1">
        <v>0</v>
      </c>
      <c r="L225">
        <v>201908</v>
      </c>
      <c r="N225">
        <v>20230514</v>
      </c>
      <c r="O225" t="s">
        <v>27</v>
      </c>
      <c r="P225">
        <v>170398</v>
      </c>
      <c r="Q225">
        <v>381855</v>
      </c>
      <c r="R225">
        <v>146238</v>
      </c>
      <c r="S225">
        <v>135947</v>
      </c>
      <c r="T225">
        <v>0</v>
      </c>
      <c r="U225">
        <v>131975.87</v>
      </c>
      <c r="V225">
        <v>0</v>
      </c>
      <c r="W225">
        <v>0</v>
      </c>
      <c r="X225">
        <v>0</v>
      </c>
      <c r="Y225">
        <v>88000</v>
      </c>
      <c r="Z225">
        <v>0</v>
      </c>
      <c r="AB225">
        <v>0</v>
      </c>
      <c r="AC225">
        <v>3.92</v>
      </c>
      <c r="AD225">
        <v>88000</v>
      </c>
    </row>
    <row r="226" spans="1:30">
      <c r="A226">
        <v>1</v>
      </c>
      <c r="B226" t="s">
        <v>24</v>
      </c>
      <c r="C226">
        <v>21</v>
      </c>
      <c r="D226" t="s">
        <v>41</v>
      </c>
      <c r="E226" t="str">
        <f t="shared" si="9"/>
        <v>SWA-Business and Economics</v>
      </c>
      <c r="F226" t="s">
        <v>25</v>
      </c>
      <c r="G226" t="s">
        <v>28</v>
      </c>
      <c r="H226" t="s">
        <v>110</v>
      </c>
      <c r="I226">
        <f t="shared" si="10"/>
        <v>0</v>
      </c>
      <c r="J226">
        <f t="shared" si="11"/>
        <v>1</v>
      </c>
      <c r="K226" s="1">
        <v>0</v>
      </c>
      <c r="L226">
        <v>201908</v>
      </c>
      <c r="N226">
        <v>20230514</v>
      </c>
      <c r="O226" t="s">
        <v>27</v>
      </c>
      <c r="P226">
        <v>161340</v>
      </c>
      <c r="Q226">
        <v>85794</v>
      </c>
      <c r="R226">
        <v>190614</v>
      </c>
      <c r="S226">
        <v>180354</v>
      </c>
      <c r="T226">
        <v>0</v>
      </c>
      <c r="U226">
        <v>50447.24</v>
      </c>
      <c r="V226">
        <v>0</v>
      </c>
      <c r="W226">
        <v>0</v>
      </c>
      <c r="X226">
        <v>0</v>
      </c>
      <c r="Y226">
        <v>35250</v>
      </c>
      <c r="Z226">
        <v>0</v>
      </c>
      <c r="AB226">
        <v>0</v>
      </c>
      <c r="AC226">
        <v>3.55</v>
      </c>
      <c r="AD226">
        <v>16000</v>
      </c>
    </row>
    <row r="227" spans="1:30">
      <c r="A227">
        <v>1</v>
      </c>
      <c r="B227" t="s">
        <v>57</v>
      </c>
      <c r="C227" t="s">
        <v>62</v>
      </c>
      <c r="D227" t="s">
        <v>63</v>
      </c>
      <c r="E227" t="str">
        <f t="shared" si="9"/>
        <v>STA-Bus, Hum, Soc Sci at WVUIT</v>
      </c>
      <c r="F227" t="s">
        <v>25</v>
      </c>
      <c r="G227" t="s">
        <v>28</v>
      </c>
      <c r="H227" t="s">
        <v>110</v>
      </c>
      <c r="I227">
        <f t="shared" si="10"/>
        <v>0</v>
      </c>
      <c r="J227">
        <f t="shared" si="11"/>
        <v>1</v>
      </c>
      <c r="K227" s="1">
        <v>0</v>
      </c>
      <c r="L227">
        <v>201808</v>
      </c>
      <c r="N227">
        <v>20230506</v>
      </c>
      <c r="O227" t="s">
        <v>27</v>
      </c>
      <c r="R227">
        <v>18984</v>
      </c>
      <c r="S227">
        <v>23893</v>
      </c>
      <c r="T227">
        <v>0</v>
      </c>
      <c r="U227">
        <v>31370.560000000001</v>
      </c>
      <c r="V227">
        <v>0</v>
      </c>
      <c r="W227">
        <v>0</v>
      </c>
      <c r="X227">
        <v>0</v>
      </c>
      <c r="Y227">
        <v>12000</v>
      </c>
      <c r="Z227">
        <v>0</v>
      </c>
      <c r="AA227">
        <v>9500</v>
      </c>
      <c r="AB227">
        <v>0</v>
      </c>
      <c r="AC227">
        <v>3.55</v>
      </c>
      <c r="AD227">
        <v>2500</v>
      </c>
    </row>
    <row r="228" spans="1:30">
      <c r="A228">
        <v>1</v>
      </c>
      <c r="B228" t="s">
        <v>24</v>
      </c>
      <c r="C228">
        <v>14</v>
      </c>
      <c r="D228" t="s">
        <v>36</v>
      </c>
      <c r="E228" t="str">
        <f t="shared" si="9"/>
        <v>SWA-Arts and Sciences</v>
      </c>
      <c r="F228" t="s">
        <v>25</v>
      </c>
      <c r="G228" t="s">
        <v>26</v>
      </c>
      <c r="H228" t="s">
        <v>109</v>
      </c>
      <c r="I228">
        <f t="shared" si="10"/>
        <v>0</v>
      </c>
      <c r="J228">
        <f t="shared" si="11"/>
        <v>1</v>
      </c>
      <c r="K228" s="1">
        <v>0</v>
      </c>
      <c r="L228">
        <v>201808</v>
      </c>
      <c r="N228">
        <v>20230514</v>
      </c>
      <c r="O228" t="s">
        <v>27</v>
      </c>
      <c r="P228">
        <v>460</v>
      </c>
      <c r="Q228">
        <v>120</v>
      </c>
      <c r="R228">
        <v>0</v>
      </c>
      <c r="S228">
        <v>900</v>
      </c>
      <c r="T228">
        <v>0</v>
      </c>
      <c r="U228">
        <v>161188</v>
      </c>
      <c r="V228">
        <v>0</v>
      </c>
      <c r="W228">
        <v>0</v>
      </c>
      <c r="X228">
        <v>0</v>
      </c>
      <c r="Y228">
        <v>7000</v>
      </c>
      <c r="Z228">
        <v>35024</v>
      </c>
      <c r="AB228">
        <v>0</v>
      </c>
      <c r="AC228">
        <v>3.08</v>
      </c>
      <c r="AD228">
        <v>7000</v>
      </c>
    </row>
    <row r="229" spans="1:30">
      <c r="A229">
        <v>1</v>
      </c>
      <c r="B229" t="s">
        <v>32</v>
      </c>
      <c r="C229">
        <v>21</v>
      </c>
      <c r="D229" t="s">
        <v>41</v>
      </c>
      <c r="E229" t="str">
        <f t="shared" si="9"/>
        <v>SOA-Business and Economics</v>
      </c>
      <c r="F229" t="s">
        <v>30</v>
      </c>
      <c r="G229" t="s">
        <v>26</v>
      </c>
      <c r="H229" t="s">
        <v>111</v>
      </c>
      <c r="I229">
        <f t="shared" si="10"/>
        <v>0</v>
      </c>
      <c r="J229">
        <f t="shared" si="11"/>
        <v>1</v>
      </c>
      <c r="K229" s="1">
        <v>0</v>
      </c>
      <c r="L229">
        <v>202108</v>
      </c>
      <c r="N229">
        <v>20230514</v>
      </c>
      <c r="O229" t="s">
        <v>27</v>
      </c>
      <c r="T229">
        <v>0</v>
      </c>
      <c r="U229">
        <v>22140</v>
      </c>
      <c r="V229">
        <v>0</v>
      </c>
      <c r="W229">
        <v>0</v>
      </c>
      <c r="X229">
        <v>0</v>
      </c>
      <c r="Y229">
        <v>0</v>
      </c>
      <c r="Z229">
        <v>0</v>
      </c>
      <c r="AB229">
        <v>0</v>
      </c>
      <c r="AC229">
        <v>4</v>
      </c>
      <c r="AD229">
        <v>0</v>
      </c>
    </row>
    <row r="230" spans="1:30">
      <c r="A230">
        <v>1</v>
      </c>
      <c r="B230" t="s">
        <v>24</v>
      </c>
      <c r="C230">
        <v>21</v>
      </c>
      <c r="D230" t="s">
        <v>41</v>
      </c>
      <c r="E230" t="str">
        <f t="shared" si="9"/>
        <v>SWA-Business and Economics</v>
      </c>
      <c r="F230" t="s">
        <v>25</v>
      </c>
      <c r="G230" t="s">
        <v>26</v>
      </c>
      <c r="H230" t="s">
        <v>109</v>
      </c>
      <c r="I230">
        <f t="shared" si="10"/>
        <v>1</v>
      </c>
      <c r="J230">
        <f t="shared" si="11"/>
        <v>0</v>
      </c>
      <c r="K230" s="1">
        <v>25000</v>
      </c>
      <c r="L230">
        <v>201908</v>
      </c>
      <c r="N230">
        <v>20230514</v>
      </c>
      <c r="O230" t="s">
        <v>29</v>
      </c>
      <c r="P230">
        <v>65505</v>
      </c>
      <c r="Q230">
        <v>63569</v>
      </c>
      <c r="R230">
        <v>51870</v>
      </c>
      <c r="S230">
        <v>73210</v>
      </c>
      <c r="T230">
        <v>0</v>
      </c>
      <c r="U230">
        <v>123917.82</v>
      </c>
      <c r="V230">
        <v>25000</v>
      </c>
      <c r="W230">
        <v>25000</v>
      </c>
      <c r="X230">
        <v>25000</v>
      </c>
      <c r="Y230">
        <v>54000</v>
      </c>
      <c r="Z230">
        <v>0</v>
      </c>
      <c r="AB230">
        <v>0</v>
      </c>
      <c r="AC230">
        <v>3.26</v>
      </c>
      <c r="AD230">
        <v>54000</v>
      </c>
    </row>
    <row r="231" spans="1:30">
      <c r="A231">
        <v>1</v>
      </c>
      <c r="B231" t="s">
        <v>24</v>
      </c>
      <c r="C231">
        <v>21</v>
      </c>
      <c r="D231" t="s">
        <v>41</v>
      </c>
      <c r="E231" t="str">
        <f t="shared" si="9"/>
        <v>SWA-Business and Economics</v>
      </c>
      <c r="F231" t="s">
        <v>25</v>
      </c>
      <c r="G231" t="s">
        <v>26</v>
      </c>
      <c r="H231" t="s">
        <v>109</v>
      </c>
      <c r="I231">
        <f t="shared" si="10"/>
        <v>1</v>
      </c>
      <c r="J231">
        <f t="shared" si="11"/>
        <v>0</v>
      </c>
      <c r="K231" s="1">
        <v>26000</v>
      </c>
      <c r="L231">
        <v>201908</v>
      </c>
      <c r="N231">
        <v>20230514</v>
      </c>
      <c r="O231" t="s">
        <v>27</v>
      </c>
      <c r="P231">
        <v>99815</v>
      </c>
      <c r="Q231">
        <v>69709</v>
      </c>
      <c r="R231">
        <v>80113</v>
      </c>
      <c r="S231">
        <v>87529</v>
      </c>
      <c r="T231">
        <v>0</v>
      </c>
      <c r="U231">
        <v>131217.44</v>
      </c>
      <c r="V231">
        <v>40159</v>
      </c>
      <c r="W231">
        <v>40159</v>
      </c>
      <c r="X231">
        <v>40159</v>
      </c>
      <c r="Y231">
        <v>45095</v>
      </c>
      <c r="Z231">
        <v>0</v>
      </c>
      <c r="AB231">
        <v>0</v>
      </c>
      <c r="AC231">
        <v>3.55</v>
      </c>
      <c r="AD231">
        <v>45000</v>
      </c>
    </row>
    <row r="232" spans="1:30">
      <c r="A232">
        <v>1</v>
      </c>
      <c r="B232" t="s">
        <v>24</v>
      </c>
      <c r="C232">
        <v>14</v>
      </c>
      <c r="D232" t="s">
        <v>36</v>
      </c>
      <c r="E232" t="str">
        <f t="shared" si="9"/>
        <v>SWA-Arts and Sciences</v>
      </c>
      <c r="F232" t="s">
        <v>25</v>
      </c>
      <c r="G232" t="s">
        <v>28</v>
      </c>
      <c r="H232" t="s">
        <v>110</v>
      </c>
      <c r="I232">
        <f t="shared" si="10"/>
        <v>1</v>
      </c>
      <c r="J232">
        <f t="shared" si="11"/>
        <v>0</v>
      </c>
      <c r="K232" s="1">
        <v>9646</v>
      </c>
      <c r="L232">
        <v>201908</v>
      </c>
      <c r="N232">
        <v>20230514</v>
      </c>
      <c r="O232" t="s">
        <v>27</v>
      </c>
      <c r="P232">
        <v>0</v>
      </c>
      <c r="Q232">
        <v>2</v>
      </c>
      <c r="R232">
        <v>0</v>
      </c>
      <c r="S232">
        <v>0</v>
      </c>
      <c r="T232">
        <v>0</v>
      </c>
      <c r="U232">
        <v>73348.899999999994</v>
      </c>
      <c r="V232">
        <v>9646</v>
      </c>
      <c r="W232">
        <v>9646</v>
      </c>
      <c r="X232">
        <v>9646</v>
      </c>
      <c r="Y232">
        <v>31250</v>
      </c>
      <c r="Z232">
        <v>39580</v>
      </c>
      <c r="AB232">
        <v>0</v>
      </c>
      <c r="AC232">
        <v>3.06</v>
      </c>
      <c r="AD232">
        <v>10000</v>
      </c>
    </row>
    <row r="233" spans="1:30">
      <c r="A233">
        <v>1</v>
      </c>
      <c r="B233" t="s">
        <v>51</v>
      </c>
      <c r="C233" t="s">
        <v>52</v>
      </c>
      <c r="D233" t="s">
        <v>53</v>
      </c>
      <c r="E233" t="str">
        <f t="shared" si="9"/>
        <v>SPA-STEM</v>
      </c>
      <c r="F233" t="s">
        <v>54</v>
      </c>
      <c r="G233" t="s">
        <v>28</v>
      </c>
      <c r="H233" t="s">
        <v>115</v>
      </c>
      <c r="I233">
        <f t="shared" si="10"/>
        <v>1</v>
      </c>
      <c r="J233">
        <f t="shared" si="11"/>
        <v>0</v>
      </c>
      <c r="K233" s="1">
        <v>10000</v>
      </c>
      <c r="L233">
        <v>202008</v>
      </c>
      <c r="N233">
        <v>20230506</v>
      </c>
      <c r="O233" t="s">
        <v>27</v>
      </c>
      <c r="P233">
        <v>9884</v>
      </c>
      <c r="Q233">
        <v>9601</v>
      </c>
      <c r="R233">
        <v>6221</v>
      </c>
      <c r="T233">
        <v>0</v>
      </c>
      <c r="U233">
        <v>45950.37</v>
      </c>
      <c r="V233">
        <v>10000</v>
      </c>
      <c r="W233">
        <v>10000</v>
      </c>
      <c r="X233">
        <v>10000</v>
      </c>
      <c r="Y233">
        <v>10852</v>
      </c>
      <c r="Z233">
        <v>8900</v>
      </c>
      <c r="AB233">
        <v>0</v>
      </c>
      <c r="AC233">
        <v>3.15</v>
      </c>
      <c r="AD233">
        <v>2000</v>
      </c>
    </row>
    <row r="234" spans="1:30">
      <c r="A234">
        <v>1</v>
      </c>
      <c r="B234" t="s">
        <v>51</v>
      </c>
      <c r="C234" t="s">
        <v>55</v>
      </c>
      <c r="D234" t="s">
        <v>56</v>
      </c>
      <c r="E234" t="str">
        <f t="shared" si="9"/>
        <v>SPA-Liberal Arts</v>
      </c>
      <c r="F234" t="s">
        <v>54</v>
      </c>
      <c r="G234" t="s">
        <v>28</v>
      </c>
      <c r="H234" t="s">
        <v>115</v>
      </c>
      <c r="I234">
        <f t="shared" si="10"/>
        <v>1</v>
      </c>
      <c r="J234">
        <f t="shared" si="11"/>
        <v>0</v>
      </c>
      <c r="K234" s="1">
        <v>11000</v>
      </c>
      <c r="L234">
        <v>202108</v>
      </c>
      <c r="N234">
        <v>20230506</v>
      </c>
      <c r="O234" t="s">
        <v>27</v>
      </c>
      <c r="P234">
        <v>22706</v>
      </c>
      <c r="Q234">
        <v>5266</v>
      </c>
      <c r="T234">
        <v>0</v>
      </c>
      <c r="U234">
        <v>10577</v>
      </c>
      <c r="V234">
        <v>11000</v>
      </c>
      <c r="W234">
        <v>11000</v>
      </c>
      <c r="X234">
        <v>11000</v>
      </c>
      <c r="Y234">
        <v>2300</v>
      </c>
      <c r="Z234">
        <v>4645</v>
      </c>
      <c r="AB234">
        <v>0</v>
      </c>
      <c r="AC234">
        <v>2.64</v>
      </c>
      <c r="AD234">
        <v>2300</v>
      </c>
    </row>
    <row r="235" spans="1:30">
      <c r="A235">
        <v>1</v>
      </c>
      <c r="B235" t="s">
        <v>51</v>
      </c>
      <c r="C235" t="s">
        <v>60</v>
      </c>
      <c r="D235" t="s">
        <v>61</v>
      </c>
      <c r="E235" t="str">
        <f t="shared" si="9"/>
        <v>SPA-Applied Sciences</v>
      </c>
      <c r="F235" t="s">
        <v>54</v>
      </c>
      <c r="G235" t="s">
        <v>26</v>
      </c>
      <c r="H235" t="s">
        <v>116</v>
      </c>
      <c r="I235">
        <f t="shared" si="10"/>
        <v>1</v>
      </c>
      <c r="J235">
        <f t="shared" si="11"/>
        <v>0</v>
      </c>
      <c r="K235" s="1">
        <v>12000</v>
      </c>
      <c r="L235">
        <v>202008</v>
      </c>
      <c r="N235">
        <v>20230506</v>
      </c>
      <c r="O235" t="s">
        <v>27</v>
      </c>
      <c r="P235">
        <v>6951</v>
      </c>
      <c r="Q235">
        <v>4603</v>
      </c>
      <c r="R235">
        <v>4260</v>
      </c>
      <c r="T235">
        <v>0</v>
      </c>
      <c r="U235">
        <v>24414</v>
      </c>
      <c r="V235">
        <v>12000</v>
      </c>
      <c r="W235">
        <v>12000</v>
      </c>
      <c r="X235">
        <v>12000</v>
      </c>
      <c r="Y235">
        <v>0</v>
      </c>
      <c r="Z235">
        <v>4234</v>
      </c>
      <c r="AB235">
        <v>0</v>
      </c>
      <c r="AC235">
        <v>2.58</v>
      </c>
      <c r="AD235">
        <v>0</v>
      </c>
    </row>
    <row r="236" spans="1:30">
      <c r="A236">
        <v>1</v>
      </c>
      <c r="B236" t="s">
        <v>24</v>
      </c>
      <c r="C236">
        <v>7</v>
      </c>
      <c r="D236" t="s">
        <v>43</v>
      </c>
      <c r="E236" t="str">
        <f t="shared" si="9"/>
        <v>SWA-Agriculture Natural Res &amp; Dsg</v>
      </c>
      <c r="F236" t="s">
        <v>25</v>
      </c>
      <c r="G236" t="s">
        <v>28</v>
      </c>
      <c r="H236" t="s">
        <v>110</v>
      </c>
      <c r="I236">
        <f t="shared" si="10"/>
        <v>1</v>
      </c>
      <c r="J236">
        <f t="shared" si="11"/>
        <v>0</v>
      </c>
      <c r="K236" s="1">
        <v>3500</v>
      </c>
      <c r="L236">
        <v>201908</v>
      </c>
      <c r="N236">
        <v>20230514</v>
      </c>
      <c r="O236" t="s">
        <v>27</v>
      </c>
      <c r="P236">
        <v>1558</v>
      </c>
      <c r="Q236">
        <v>3000</v>
      </c>
      <c r="R236">
        <v>3310</v>
      </c>
      <c r="S236">
        <v>24</v>
      </c>
      <c r="T236">
        <v>0</v>
      </c>
      <c r="U236">
        <v>52902.879999999997</v>
      </c>
      <c r="V236">
        <v>3500</v>
      </c>
      <c r="W236">
        <v>3500</v>
      </c>
      <c r="X236">
        <v>3500</v>
      </c>
      <c r="Y236">
        <v>12000</v>
      </c>
      <c r="Z236">
        <v>30598</v>
      </c>
      <c r="AB236">
        <v>0</v>
      </c>
      <c r="AC236">
        <v>3.74</v>
      </c>
      <c r="AD236">
        <v>12000</v>
      </c>
    </row>
    <row r="237" spans="1:30">
      <c r="A237">
        <v>1</v>
      </c>
      <c r="B237" t="s">
        <v>24</v>
      </c>
      <c r="C237">
        <v>83</v>
      </c>
      <c r="D237" t="s">
        <v>38</v>
      </c>
      <c r="E237" t="str">
        <f t="shared" si="9"/>
        <v>SWA-Medicine</v>
      </c>
      <c r="F237" t="s">
        <v>25</v>
      </c>
      <c r="G237" t="s">
        <v>28</v>
      </c>
      <c r="H237" t="s">
        <v>110</v>
      </c>
      <c r="I237">
        <f t="shared" si="10"/>
        <v>0</v>
      </c>
      <c r="J237">
        <f t="shared" si="11"/>
        <v>1</v>
      </c>
      <c r="K237" s="1">
        <v>0</v>
      </c>
      <c r="L237">
        <v>202001</v>
      </c>
      <c r="N237">
        <v>20230514</v>
      </c>
      <c r="O237" t="s">
        <v>27</v>
      </c>
      <c r="P237">
        <v>13112</v>
      </c>
      <c r="Q237">
        <v>3413</v>
      </c>
      <c r="R237">
        <v>5569</v>
      </c>
      <c r="S237">
        <v>2655</v>
      </c>
      <c r="T237">
        <v>0</v>
      </c>
      <c r="U237">
        <v>36440.86</v>
      </c>
      <c r="V237">
        <v>0</v>
      </c>
      <c r="W237">
        <v>0</v>
      </c>
      <c r="X237">
        <v>0</v>
      </c>
      <c r="Y237">
        <v>29730</v>
      </c>
      <c r="Z237">
        <v>12612</v>
      </c>
      <c r="AA237">
        <v>27252</v>
      </c>
      <c r="AB237">
        <v>0</v>
      </c>
      <c r="AC237">
        <v>3.62</v>
      </c>
      <c r="AD237">
        <v>2478</v>
      </c>
    </row>
    <row r="238" spans="1:30">
      <c r="A238">
        <v>1</v>
      </c>
      <c r="B238" t="s">
        <v>57</v>
      </c>
      <c r="C238" t="s">
        <v>58</v>
      </c>
      <c r="D238" t="s">
        <v>59</v>
      </c>
      <c r="E238" t="str">
        <f t="shared" si="9"/>
        <v>STA-Engr and Sciences at WVUIT</v>
      </c>
      <c r="F238" t="s">
        <v>25</v>
      </c>
      <c r="G238" t="s">
        <v>28</v>
      </c>
      <c r="H238" t="s">
        <v>110</v>
      </c>
      <c r="I238">
        <f t="shared" si="10"/>
        <v>0</v>
      </c>
      <c r="J238">
        <f t="shared" si="11"/>
        <v>1</v>
      </c>
      <c r="K238" s="1">
        <v>0</v>
      </c>
      <c r="L238">
        <v>201908</v>
      </c>
      <c r="N238">
        <v>20230506</v>
      </c>
      <c r="O238" t="s">
        <v>27</v>
      </c>
      <c r="P238">
        <v>95176</v>
      </c>
      <c r="Q238">
        <v>28457</v>
      </c>
      <c r="R238">
        <v>21081</v>
      </c>
      <c r="S238">
        <v>17219</v>
      </c>
      <c r="T238">
        <v>0</v>
      </c>
      <c r="U238">
        <v>39363.25</v>
      </c>
      <c r="V238">
        <v>0</v>
      </c>
      <c r="W238">
        <v>0</v>
      </c>
      <c r="X238">
        <v>0</v>
      </c>
      <c r="Y238">
        <v>28136</v>
      </c>
      <c r="Z238">
        <v>0</v>
      </c>
      <c r="AA238">
        <v>4000</v>
      </c>
      <c r="AB238">
        <v>0</v>
      </c>
      <c r="AC238">
        <v>3.76</v>
      </c>
      <c r="AD238">
        <v>4186</v>
      </c>
    </row>
    <row r="239" spans="1:30">
      <c r="A239">
        <v>1</v>
      </c>
      <c r="B239" t="s">
        <v>24</v>
      </c>
      <c r="C239">
        <v>25</v>
      </c>
      <c r="D239" t="s">
        <v>37</v>
      </c>
      <c r="E239" t="str">
        <f t="shared" si="9"/>
        <v>SWA-Creative Arts</v>
      </c>
      <c r="F239" t="s">
        <v>30</v>
      </c>
      <c r="G239" t="s">
        <v>26</v>
      </c>
      <c r="H239" t="s">
        <v>111</v>
      </c>
      <c r="I239">
        <f t="shared" si="10"/>
        <v>0</v>
      </c>
      <c r="J239">
        <f t="shared" si="11"/>
        <v>1</v>
      </c>
      <c r="K239" s="1">
        <v>0</v>
      </c>
      <c r="L239">
        <v>202108</v>
      </c>
      <c r="N239">
        <v>20230514</v>
      </c>
      <c r="O239" t="s">
        <v>27</v>
      </c>
      <c r="T239">
        <v>0</v>
      </c>
      <c r="U239">
        <v>77082</v>
      </c>
      <c r="V239">
        <v>0</v>
      </c>
      <c r="W239">
        <v>0</v>
      </c>
      <c r="X239">
        <v>0</v>
      </c>
      <c r="Y239">
        <v>100</v>
      </c>
      <c r="Z239">
        <v>0</v>
      </c>
      <c r="AA239">
        <v>51408</v>
      </c>
      <c r="AB239">
        <v>0</v>
      </c>
      <c r="AC239">
        <v>4</v>
      </c>
      <c r="AD239">
        <v>0</v>
      </c>
    </row>
    <row r="240" spans="1:30">
      <c r="A240">
        <v>1</v>
      </c>
      <c r="B240" t="s">
        <v>24</v>
      </c>
      <c r="C240">
        <v>7</v>
      </c>
      <c r="D240" t="s">
        <v>43</v>
      </c>
      <c r="E240" t="str">
        <f t="shared" si="9"/>
        <v>SWA-Agriculture Natural Res &amp; Dsg</v>
      </c>
      <c r="F240" t="s">
        <v>25</v>
      </c>
      <c r="G240" t="s">
        <v>26</v>
      </c>
      <c r="H240" t="s">
        <v>109</v>
      </c>
      <c r="I240">
        <f t="shared" si="10"/>
        <v>1</v>
      </c>
      <c r="J240">
        <f t="shared" si="11"/>
        <v>0</v>
      </c>
      <c r="K240" s="1">
        <v>3960</v>
      </c>
      <c r="L240">
        <v>202201</v>
      </c>
      <c r="N240">
        <v>20230514</v>
      </c>
      <c r="O240" t="s">
        <v>27</v>
      </c>
      <c r="P240">
        <v>24393</v>
      </c>
      <c r="Q240">
        <v>14130</v>
      </c>
      <c r="T240">
        <v>0</v>
      </c>
      <c r="U240">
        <v>41664.83</v>
      </c>
      <c r="V240">
        <v>3960</v>
      </c>
      <c r="W240">
        <v>3960</v>
      </c>
      <c r="X240">
        <v>3960</v>
      </c>
      <c r="Y240">
        <v>16500</v>
      </c>
      <c r="Z240">
        <v>0</v>
      </c>
      <c r="AB240">
        <v>0</v>
      </c>
      <c r="AC240">
        <v>3.44</v>
      </c>
      <c r="AD240">
        <v>16500</v>
      </c>
    </row>
    <row r="241" spans="1:30">
      <c r="A241">
        <v>1</v>
      </c>
      <c r="B241" t="s">
        <v>24</v>
      </c>
      <c r="C241">
        <v>14</v>
      </c>
      <c r="D241" t="s">
        <v>36</v>
      </c>
      <c r="E241" t="str">
        <f t="shared" si="9"/>
        <v>SWA-Arts and Sciences</v>
      </c>
      <c r="F241" t="s">
        <v>30</v>
      </c>
      <c r="G241" t="s">
        <v>28</v>
      </c>
      <c r="H241" t="s">
        <v>114</v>
      </c>
      <c r="I241">
        <f t="shared" si="10"/>
        <v>1</v>
      </c>
      <c r="J241">
        <f t="shared" si="11"/>
        <v>0</v>
      </c>
      <c r="K241" s="1">
        <v>31384</v>
      </c>
      <c r="L241">
        <v>202108</v>
      </c>
      <c r="N241">
        <v>20230514</v>
      </c>
      <c r="O241" t="s">
        <v>27</v>
      </c>
      <c r="P241">
        <v>0</v>
      </c>
      <c r="Q241">
        <v>0</v>
      </c>
      <c r="R241">
        <v>33191</v>
      </c>
      <c r="S241">
        <v>33505</v>
      </c>
      <c r="T241">
        <v>0</v>
      </c>
      <c r="U241">
        <v>24640</v>
      </c>
      <c r="V241">
        <v>31384</v>
      </c>
      <c r="W241">
        <v>31384</v>
      </c>
      <c r="X241">
        <v>31384</v>
      </c>
      <c r="Y241">
        <v>532</v>
      </c>
      <c r="Z241">
        <v>0</v>
      </c>
      <c r="AA241">
        <v>19713</v>
      </c>
      <c r="AB241">
        <v>0</v>
      </c>
      <c r="AC241">
        <v>4</v>
      </c>
      <c r="AD241">
        <v>0</v>
      </c>
    </row>
    <row r="242" spans="1:30">
      <c r="A242">
        <v>1</v>
      </c>
      <c r="B242" t="s">
        <v>24</v>
      </c>
      <c r="C242">
        <v>30</v>
      </c>
      <c r="D242" t="s">
        <v>40</v>
      </c>
      <c r="E242" t="str">
        <f t="shared" si="9"/>
        <v>SWA-Engineering Mineral Resources</v>
      </c>
      <c r="F242" t="s">
        <v>30</v>
      </c>
      <c r="G242" t="s">
        <v>26</v>
      </c>
      <c r="H242" t="s">
        <v>111</v>
      </c>
      <c r="I242">
        <f t="shared" si="10"/>
        <v>0</v>
      </c>
      <c r="J242">
        <f t="shared" si="11"/>
        <v>1</v>
      </c>
      <c r="K242" s="1">
        <v>0</v>
      </c>
      <c r="L242">
        <v>202108</v>
      </c>
      <c r="N242">
        <v>20230514</v>
      </c>
      <c r="O242" t="s">
        <v>27</v>
      </c>
      <c r="T242">
        <v>0</v>
      </c>
      <c r="U242">
        <v>65253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57036</v>
      </c>
      <c r="AB242">
        <v>0</v>
      </c>
      <c r="AC242">
        <v>4</v>
      </c>
      <c r="AD242">
        <v>0</v>
      </c>
    </row>
    <row r="243" spans="1:30">
      <c r="A243">
        <v>1</v>
      </c>
      <c r="B243" t="s">
        <v>24</v>
      </c>
      <c r="C243">
        <v>30</v>
      </c>
      <c r="D243" t="s">
        <v>40</v>
      </c>
      <c r="E243" t="str">
        <f t="shared" si="9"/>
        <v>SWA-Engineering Mineral Resources</v>
      </c>
      <c r="F243" t="s">
        <v>25</v>
      </c>
      <c r="G243" t="s">
        <v>26</v>
      </c>
      <c r="H243" t="s">
        <v>109</v>
      </c>
      <c r="I243">
        <f t="shared" si="10"/>
        <v>0</v>
      </c>
      <c r="J243">
        <f t="shared" si="11"/>
        <v>1</v>
      </c>
      <c r="K243" s="1">
        <v>0</v>
      </c>
      <c r="L243">
        <v>201808</v>
      </c>
      <c r="N243">
        <v>20230514</v>
      </c>
      <c r="O243" t="s">
        <v>27</v>
      </c>
      <c r="P243">
        <v>35037</v>
      </c>
      <c r="Q243">
        <v>32915</v>
      </c>
      <c r="R243">
        <v>53334</v>
      </c>
      <c r="S243">
        <v>52737</v>
      </c>
      <c r="T243">
        <v>0</v>
      </c>
      <c r="U243">
        <v>68195.759999999995</v>
      </c>
      <c r="V243">
        <v>0</v>
      </c>
      <c r="W243">
        <v>0</v>
      </c>
      <c r="X243">
        <v>0</v>
      </c>
      <c r="Y243">
        <v>7758</v>
      </c>
      <c r="Z243">
        <v>0</v>
      </c>
      <c r="AB243">
        <v>0</v>
      </c>
      <c r="AC243">
        <v>3.19</v>
      </c>
      <c r="AD243">
        <v>7758</v>
      </c>
    </row>
    <row r="244" spans="1:30">
      <c r="A244">
        <v>1</v>
      </c>
      <c r="B244" t="s">
        <v>24</v>
      </c>
      <c r="C244">
        <v>30</v>
      </c>
      <c r="D244" t="s">
        <v>40</v>
      </c>
      <c r="E244" t="str">
        <f t="shared" si="9"/>
        <v>SWA-Engineering Mineral Resources</v>
      </c>
      <c r="F244" t="s">
        <v>25</v>
      </c>
      <c r="G244" t="s">
        <v>26</v>
      </c>
      <c r="H244" t="s">
        <v>109</v>
      </c>
      <c r="I244">
        <f t="shared" si="10"/>
        <v>0</v>
      </c>
      <c r="J244">
        <f t="shared" si="11"/>
        <v>1</v>
      </c>
      <c r="K244" s="1">
        <v>0</v>
      </c>
      <c r="L244">
        <v>201908</v>
      </c>
      <c r="N244">
        <v>20230514</v>
      </c>
      <c r="O244" t="s">
        <v>27</v>
      </c>
      <c r="T244">
        <v>0</v>
      </c>
      <c r="U244">
        <v>147783.26999999999</v>
      </c>
      <c r="V244">
        <v>0</v>
      </c>
      <c r="W244">
        <v>0</v>
      </c>
      <c r="X244">
        <v>0</v>
      </c>
      <c r="Y244">
        <v>178139.89</v>
      </c>
      <c r="Z244">
        <v>0</v>
      </c>
      <c r="AB244">
        <v>0</v>
      </c>
      <c r="AC244">
        <v>3.9</v>
      </c>
      <c r="AD244">
        <v>178097.89</v>
      </c>
    </row>
    <row r="245" spans="1:30">
      <c r="A245">
        <v>1</v>
      </c>
      <c r="B245" t="s">
        <v>24</v>
      </c>
      <c r="C245">
        <v>30</v>
      </c>
      <c r="D245" t="s">
        <v>40</v>
      </c>
      <c r="E245" t="str">
        <f t="shared" si="9"/>
        <v>SWA-Engineering Mineral Resources</v>
      </c>
      <c r="F245" t="s">
        <v>25</v>
      </c>
      <c r="G245" t="s">
        <v>26</v>
      </c>
      <c r="H245" t="s">
        <v>109</v>
      </c>
      <c r="I245">
        <f t="shared" si="10"/>
        <v>1</v>
      </c>
      <c r="J245">
        <f t="shared" si="11"/>
        <v>0</v>
      </c>
      <c r="K245" s="1">
        <v>11000</v>
      </c>
      <c r="L245">
        <v>201908</v>
      </c>
      <c r="N245">
        <v>20230514</v>
      </c>
      <c r="O245" t="s">
        <v>27</v>
      </c>
      <c r="P245">
        <v>101776</v>
      </c>
      <c r="Q245">
        <v>93815</v>
      </c>
      <c r="R245">
        <v>89391</v>
      </c>
      <c r="S245">
        <v>83170</v>
      </c>
      <c r="T245">
        <v>0</v>
      </c>
      <c r="U245">
        <v>122902.26</v>
      </c>
      <c r="V245">
        <v>62500</v>
      </c>
      <c r="W245">
        <v>40500</v>
      </c>
      <c r="X245">
        <v>40500</v>
      </c>
      <c r="Y245">
        <v>50000</v>
      </c>
      <c r="Z245">
        <v>0</v>
      </c>
      <c r="AB245">
        <v>0</v>
      </c>
      <c r="AC245">
        <v>3</v>
      </c>
      <c r="AD245">
        <v>50000</v>
      </c>
    </row>
    <row r="246" spans="1:30">
      <c r="A246">
        <v>1</v>
      </c>
      <c r="B246" t="s">
        <v>24</v>
      </c>
      <c r="C246">
        <v>14</v>
      </c>
      <c r="D246" t="s">
        <v>36</v>
      </c>
      <c r="E246" t="str">
        <f t="shared" si="9"/>
        <v>SWA-Arts and Sciences</v>
      </c>
      <c r="F246" t="s">
        <v>25</v>
      </c>
      <c r="G246" t="s">
        <v>26</v>
      </c>
      <c r="H246" t="s">
        <v>109</v>
      </c>
      <c r="I246">
        <f t="shared" si="10"/>
        <v>1</v>
      </c>
      <c r="J246">
        <f t="shared" si="11"/>
        <v>0</v>
      </c>
      <c r="K246" s="1">
        <v>30000</v>
      </c>
      <c r="L246">
        <v>201908</v>
      </c>
      <c r="N246">
        <v>20230514</v>
      </c>
      <c r="O246" t="s">
        <v>29</v>
      </c>
      <c r="P246">
        <v>28047</v>
      </c>
      <c r="Q246">
        <v>22551</v>
      </c>
      <c r="R246">
        <v>9310</v>
      </c>
      <c r="S246">
        <v>13405</v>
      </c>
      <c r="T246">
        <v>0</v>
      </c>
      <c r="U246">
        <v>154925.87</v>
      </c>
      <c r="V246">
        <v>69438</v>
      </c>
      <c r="W246">
        <v>30000</v>
      </c>
      <c r="X246">
        <v>30000</v>
      </c>
      <c r="Y246">
        <v>3200</v>
      </c>
      <c r="Z246">
        <v>0</v>
      </c>
      <c r="AB246">
        <v>0</v>
      </c>
      <c r="AC246">
        <v>2.58</v>
      </c>
      <c r="AD246">
        <v>1700</v>
      </c>
    </row>
    <row r="247" spans="1:30">
      <c r="A247">
        <v>1</v>
      </c>
      <c r="B247" t="s">
        <v>57</v>
      </c>
      <c r="C247" t="s">
        <v>62</v>
      </c>
      <c r="D247" t="s">
        <v>63</v>
      </c>
      <c r="E247" t="str">
        <f t="shared" si="9"/>
        <v>STA-Bus, Hum, Soc Sci at WVUIT</v>
      </c>
      <c r="F247" t="s">
        <v>25</v>
      </c>
      <c r="G247" t="s">
        <v>28</v>
      </c>
      <c r="H247" t="s">
        <v>110</v>
      </c>
      <c r="I247">
        <f t="shared" si="10"/>
        <v>0</v>
      </c>
      <c r="J247">
        <f t="shared" si="11"/>
        <v>1</v>
      </c>
      <c r="K247" s="1">
        <v>0</v>
      </c>
      <c r="L247">
        <v>202301</v>
      </c>
      <c r="N247">
        <v>20230506</v>
      </c>
      <c r="O247" t="s">
        <v>29</v>
      </c>
      <c r="P247">
        <v>0</v>
      </c>
      <c r="S247">
        <v>4382</v>
      </c>
      <c r="T247">
        <v>0</v>
      </c>
      <c r="U247">
        <v>5285</v>
      </c>
      <c r="V247">
        <v>0</v>
      </c>
      <c r="W247">
        <v>0</v>
      </c>
      <c r="X247">
        <v>0</v>
      </c>
      <c r="Y247">
        <v>0</v>
      </c>
      <c r="Z247">
        <v>5547</v>
      </c>
      <c r="AB247">
        <v>0</v>
      </c>
      <c r="AC247">
        <v>3.16</v>
      </c>
      <c r="AD247">
        <v>0</v>
      </c>
    </row>
    <row r="248" spans="1:30">
      <c r="A248">
        <v>1</v>
      </c>
      <c r="B248" t="s">
        <v>57</v>
      </c>
      <c r="C248" t="s">
        <v>58</v>
      </c>
      <c r="D248" t="s">
        <v>59</v>
      </c>
      <c r="E248" t="str">
        <f t="shared" si="9"/>
        <v>STA-Engr and Sciences at WVUIT</v>
      </c>
      <c r="F248" t="s">
        <v>25</v>
      </c>
      <c r="G248" t="s">
        <v>28</v>
      </c>
      <c r="H248" t="s">
        <v>110</v>
      </c>
      <c r="I248">
        <f t="shared" si="10"/>
        <v>1</v>
      </c>
      <c r="J248">
        <f t="shared" si="11"/>
        <v>0</v>
      </c>
      <c r="K248" s="1">
        <v>25000</v>
      </c>
      <c r="L248">
        <v>201908</v>
      </c>
      <c r="N248">
        <v>20230506</v>
      </c>
      <c r="O248" t="s">
        <v>27</v>
      </c>
      <c r="P248">
        <v>36742</v>
      </c>
      <c r="Q248">
        <v>37193</v>
      </c>
      <c r="R248">
        <v>39942</v>
      </c>
      <c r="S248">
        <v>32542</v>
      </c>
      <c r="T248">
        <v>0</v>
      </c>
      <c r="U248">
        <v>48197.82</v>
      </c>
      <c r="V248">
        <v>25000</v>
      </c>
      <c r="W248">
        <v>25000</v>
      </c>
      <c r="X248">
        <v>25000</v>
      </c>
      <c r="Y248">
        <v>4000</v>
      </c>
      <c r="Z248">
        <v>0</v>
      </c>
      <c r="AA248">
        <v>4000</v>
      </c>
      <c r="AB248">
        <v>0</v>
      </c>
      <c r="AC248">
        <v>3.2</v>
      </c>
      <c r="AD248">
        <v>0</v>
      </c>
    </row>
    <row r="249" spans="1:30">
      <c r="A249">
        <v>1</v>
      </c>
      <c r="B249" t="s">
        <v>24</v>
      </c>
      <c r="C249">
        <v>84</v>
      </c>
      <c r="D249" t="s">
        <v>42</v>
      </c>
      <c r="E249" t="str">
        <f t="shared" si="9"/>
        <v>SWA-Public Health</v>
      </c>
      <c r="F249" t="s">
        <v>25</v>
      </c>
      <c r="G249" t="s">
        <v>28</v>
      </c>
      <c r="H249" t="s">
        <v>110</v>
      </c>
      <c r="I249">
        <f t="shared" si="10"/>
        <v>0</v>
      </c>
      <c r="J249">
        <f t="shared" si="11"/>
        <v>1</v>
      </c>
      <c r="K249" s="1">
        <v>0</v>
      </c>
      <c r="L249">
        <v>202008</v>
      </c>
      <c r="N249">
        <v>20230514</v>
      </c>
      <c r="O249" t="s">
        <v>29</v>
      </c>
      <c r="P249">
        <v>75333</v>
      </c>
      <c r="Q249">
        <v>37877</v>
      </c>
      <c r="R249">
        <v>35717</v>
      </c>
      <c r="T249">
        <v>0</v>
      </c>
      <c r="U249">
        <v>30909</v>
      </c>
      <c r="V249">
        <v>0</v>
      </c>
      <c r="W249">
        <v>0</v>
      </c>
      <c r="X249">
        <v>0</v>
      </c>
      <c r="Y249">
        <v>23075</v>
      </c>
      <c r="Z249">
        <v>0</v>
      </c>
      <c r="AB249">
        <v>0</v>
      </c>
      <c r="AC249">
        <v>3.95</v>
      </c>
      <c r="AD249">
        <v>7500</v>
      </c>
    </row>
    <row r="250" spans="1:30">
      <c r="A250">
        <v>1</v>
      </c>
      <c r="B250" t="s">
        <v>24</v>
      </c>
      <c r="C250">
        <v>80</v>
      </c>
      <c r="D250" t="s">
        <v>44</v>
      </c>
      <c r="E250" t="str">
        <f t="shared" si="9"/>
        <v>SWA-Dentistry</v>
      </c>
      <c r="F250" t="s">
        <v>31</v>
      </c>
      <c r="G250" t="s">
        <v>28</v>
      </c>
      <c r="H250" t="s">
        <v>113</v>
      </c>
      <c r="I250">
        <f t="shared" si="10"/>
        <v>1</v>
      </c>
      <c r="J250">
        <f t="shared" si="11"/>
        <v>0</v>
      </c>
      <c r="K250" s="1">
        <v>50388</v>
      </c>
      <c r="L250">
        <v>201908</v>
      </c>
      <c r="N250">
        <v>20230514</v>
      </c>
      <c r="O250" t="s">
        <v>27</v>
      </c>
      <c r="P250">
        <v>9075</v>
      </c>
      <c r="Q250">
        <v>0</v>
      </c>
      <c r="R250">
        <v>0</v>
      </c>
      <c r="S250">
        <v>0</v>
      </c>
      <c r="T250">
        <v>0</v>
      </c>
      <c r="U250">
        <v>179161</v>
      </c>
      <c r="V250">
        <v>50388</v>
      </c>
      <c r="W250">
        <v>50388</v>
      </c>
      <c r="X250">
        <v>50388</v>
      </c>
      <c r="Y250">
        <v>1874</v>
      </c>
      <c r="Z250">
        <v>0</v>
      </c>
      <c r="AB250">
        <v>0</v>
      </c>
      <c r="AC250">
        <v>3.46</v>
      </c>
      <c r="AD250">
        <v>0</v>
      </c>
    </row>
    <row r="251" spans="1:30">
      <c r="A251">
        <v>1</v>
      </c>
      <c r="B251" t="s">
        <v>32</v>
      </c>
      <c r="C251">
        <v>49</v>
      </c>
      <c r="D251" t="s">
        <v>39</v>
      </c>
      <c r="E251" t="str">
        <f t="shared" si="9"/>
        <v>SOA-Reed College of Media</v>
      </c>
      <c r="F251" t="s">
        <v>30</v>
      </c>
      <c r="G251" t="s">
        <v>28</v>
      </c>
      <c r="H251" t="s">
        <v>114</v>
      </c>
      <c r="I251">
        <f t="shared" si="10"/>
        <v>1</v>
      </c>
      <c r="J251">
        <f t="shared" si="11"/>
        <v>0</v>
      </c>
      <c r="K251" s="1">
        <v>55961</v>
      </c>
      <c r="L251">
        <v>202008</v>
      </c>
      <c r="N251">
        <v>20230514</v>
      </c>
      <c r="O251" t="s">
        <v>27</v>
      </c>
      <c r="P251">
        <v>21458</v>
      </c>
      <c r="Q251">
        <v>7982</v>
      </c>
      <c r="R251">
        <v>6150</v>
      </c>
      <c r="S251">
        <v>4926</v>
      </c>
      <c r="T251">
        <v>0</v>
      </c>
      <c r="U251">
        <v>28373.03</v>
      </c>
      <c r="V251">
        <v>55961</v>
      </c>
      <c r="W251">
        <v>55961</v>
      </c>
      <c r="X251">
        <v>55961</v>
      </c>
      <c r="Y251">
        <v>0</v>
      </c>
      <c r="Z251">
        <v>0</v>
      </c>
      <c r="AB251">
        <v>0</v>
      </c>
      <c r="AC251">
        <v>3.5</v>
      </c>
      <c r="AD251">
        <v>0</v>
      </c>
    </row>
    <row r="252" spans="1:30">
      <c r="A252">
        <v>1</v>
      </c>
      <c r="B252" t="s">
        <v>24</v>
      </c>
      <c r="C252">
        <v>21</v>
      </c>
      <c r="D252" t="s">
        <v>41</v>
      </c>
      <c r="E252" t="str">
        <f t="shared" si="9"/>
        <v>SWA-Business and Economics</v>
      </c>
      <c r="F252" t="s">
        <v>25</v>
      </c>
      <c r="G252" t="s">
        <v>26</v>
      </c>
      <c r="H252" t="s">
        <v>109</v>
      </c>
      <c r="I252">
        <f t="shared" si="10"/>
        <v>0</v>
      </c>
      <c r="J252">
        <f t="shared" si="11"/>
        <v>1</v>
      </c>
      <c r="K252" s="1">
        <v>0</v>
      </c>
      <c r="L252">
        <v>201908</v>
      </c>
      <c r="N252">
        <v>20230514</v>
      </c>
      <c r="O252" t="s">
        <v>27</v>
      </c>
      <c r="S252">
        <v>43877</v>
      </c>
      <c r="T252">
        <v>0</v>
      </c>
      <c r="U252">
        <v>50271.14</v>
      </c>
      <c r="V252">
        <v>0</v>
      </c>
      <c r="W252">
        <v>0</v>
      </c>
      <c r="X252">
        <v>0</v>
      </c>
      <c r="Y252">
        <v>3000</v>
      </c>
      <c r="Z252">
        <v>0</v>
      </c>
      <c r="AB252">
        <v>0</v>
      </c>
      <c r="AC252">
        <v>3.61</v>
      </c>
      <c r="AD252">
        <v>3000</v>
      </c>
    </row>
    <row r="253" spans="1:30">
      <c r="A253">
        <v>1</v>
      </c>
      <c r="B253" t="s">
        <v>24</v>
      </c>
      <c r="C253">
        <v>30</v>
      </c>
      <c r="D253" t="s">
        <v>40</v>
      </c>
      <c r="E253" t="str">
        <f t="shared" si="9"/>
        <v>SWA-Engineering Mineral Resources</v>
      </c>
      <c r="F253" t="s">
        <v>31</v>
      </c>
      <c r="G253" t="s">
        <v>26</v>
      </c>
      <c r="H253" t="s">
        <v>112</v>
      </c>
      <c r="I253">
        <f t="shared" si="10"/>
        <v>0</v>
      </c>
      <c r="J253">
        <f t="shared" si="11"/>
        <v>1</v>
      </c>
      <c r="K253" s="1">
        <v>0</v>
      </c>
      <c r="L253">
        <v>201901</v>
      </c>
      <c r="N253">
        <v>20230514</v>
      </c>
      <c r="O253" t="s">
        <v>27</v>
      </c>
      <c r="T253">
        <v>0</v>
      </c>
      <c r="U253">
        <v>124961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109596</v>
      </c>
      <c r="AB253">
        <v>0</v>
      </c>
      <c r="AC253">
        <v>3.71</v>
      </c>
      <c r="AD253">
        <v>0</v>
      </c>
    </row>
    <row r="254" spans="1:30">
      <c r="A254">
        <v>1</v>
      </c>
      <c r="B254" t="s">
        <v>24</v>
      </c>
      <c r="C254">
        <v>21</v>
      </c>
      <c r="D254" t="s">
        <v>41</v>
      </c>
      <c r="E254" t="str">
        <f t="shared" si="9"/>
        <v>SWA-Business and Economics</v>
      </c>
      <c r="F254" t="s">
        <v>25</v>
      </c>
      <c r="G254" t="s">
        <v>28</v>
      </c>
      <c r="H254" t="s">
        <v>110</v>
      </c>
      <c r="I254">
        <f t="shared" si="10"/>
        <v>1</v>
      </c>
      <c r="J254">
        <f t="shared" si="11"/>
        <v>0</v>
      </c>
      <c r="K254" s="1">
        <v>27000</v>
      </c>
      <c r="L254">
        <v>201908</v>
      </c>
      <c r="N254">
        <v>20230514</v>
      </c>
      <c r="O254" t="s">
        <v>27</v>
      </c>
      <c r="P254">
        <v>30722</v>
      </c>
      <c r="Q254">
        <v>9893</v>
      </c>
      <c r="R254">
        <v>8293</v>
      </c>
      <c r="S254">
        <v>15750</v>
      </c>
      <c r="T254">
        <v>0</v>
      </c>
      <c r="U254">
        <v>40536</v>
      </c>
      <c r="V254">
        <v>27000</v>
      </c>
      <c r="W254">
        <v>27000</v>
      </c>
      <c r="X254">
        <v>27000</v>
      </c>
      <c r="Y254">
        <v>0</v>
      </c>
      <c r="Z254">
        <v>5700</v>
      </c>
      <c r="AB254">
        <v>0</v>
      </c>
      <c r="AC254">
        <v>3.72</v>
      </c>
      <c r="AD254">
        <v>0</v>
      </c>
    </row>
    <row r="255" spans="1:30">
      <c r="A255">
        <v>1</v>
      </c>
      <c r="B255" t="s">
        <v>24</v>
      </c>
      <c r="C255">
        <v>30</v>
      </c>
      <c r="D255" t="s">
        <v>40</v>
      </c>
      <c r="E255" t="str">
        <f t="shared" si="9"/>
        <v>SWA-Engineering Mineral Resources</v>
      </c>
      <c r="F255" t="s">
        <v>31</v>
      </c>
      <c r="G255" t="s">
        <v>28</v>
      </c>
      <c r="H255" t="s">
        <v>113</v>
      </c>
      <c r="I255">
        <f t="shared" si="10"/>
        <v>0</v>
      </c>
      <c r="J255">
        <f t="shared" si="11"/>
        <v>1</v>
      </c>
      <c r="K255" s="1">
        <v>0</v>
      </c>
      <c r="L255">
        <v>201808</v>
      </c>
      <c r="N255">
        <v>20230514</v>
      </c>
      <c r="O255" t="s">
        <v>27</v>
      </c>
      <c r="S255">
        <v>5889</v>
      </c>
      <c r="T255">
        <v>0</v>
      </c>
      <c r="U255">
        <v>56608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43369</v>
      </c>
      <c r="AB255">
        <v>0</v>
      </c>
      <c r="AC255">
        <v>4</v>
      </c>
      <c r="AD255">
        <v>0</v>
      </c>
    </row>
    <row r="256" spans="1:30">
      <c r="A256">
        <v>1</v>
      </c>
      <c r="B256" t="s">
        <v>24</v>
      </c>
      <c r="C256">
        <v>21</v>
      </c>
      <c r="D256" t="s">
        <v>41</v>
      </c>
      <c r="E256" t="str">
        <f t="shared" si="9"/>
        <v>SWA-Business and Economics</v>
      </c>
      <c r="F256" t="s">
        <v>25</v>
      </c>
      <c r="G256" t="s">
        <v>28</v>
      </c>
      <c r="H256" t="s">
        <v>110</v>
      </c>
      <c r="I256">
        <f t="shared" si="10"/>
        <v>1</v>
      </c>
      <c r="J256">
        <f t="shared" si="11"/>
        <v>0</v>
      </c>
      <c r="K256" s="1">
        <v>5500</v>
      </c>
      <c r="L256">
        <v>202108</v>
      </c>
      <c r="N256">
        <v>20230514</v>
      </c>
      <c r="O256" t="s">
        <v>27</v>
      </c>
      <c r="P256">
        <v>14611</v>
      </c>
      <c r="Q256">
        <v>11145</v>
      </c>
      <c r="T256">
        <v>0</v>
      </c>
      <c r="U256">
        <v>15425</v>
      </c>
      <c r="V256">
        <v>5500</v>
      </c>
      <c r="W256">
        <v>5500</v>
      </c>
      <c r="X256">
        <v>5500</v>
      </c>
      <c r="Y256">
        <v>0</v>
      </c>
      <c r="Z256">
        <v>0</v>
      </c>
      <c r="AB256">
        <v>0</v>
      </c>
      <c r="AC256">
        <v>3.72</v>
      </c>
      <c r="AD256">
        <v>0</v>
      </c>
    </row>
    <row r="257" spans="1:30">
      <c r="A257">
        <v>1</v>
      </c>
      <c r="B257" t="s">
        <v>51</v>
      </c>
      <c r="C257" t="s">
        <v>55</v>
      </c>
      <c r="D257" t="s">
        <v>56</v>
      </c>
      <c r="E257" t="str">
        <f t="shared" si="9"/>
        <v>SPA-Liberal Arts</v>
      </c>
      <c r="F257" t="s">
        <v>54</v>
      </c>
      <c r="G257" t="s">
        <v>26</v>
      </c>
      <c r="H257" t="s">
        <v>116</v>
      </c>
      <c r="I257">
        <f t="shared" si="10"/>
        <v>1</v>
      </c>
      <c r="J257">
        <f t="shared" si="11"/>
        <v>0</v>
      </c>
      <c r="K257" s="1">
        <v>6500</v>
      </c>
      <c r="L257">
        <v>202108</v>
      </c>
      <c r="N257">
        <v>20230506</v>
      </c>
      <c r="O257" t="s">
        <v>27</v>
      </c>
      <c r="P257">
        <v>3646</v>
      </c>
      <c r="Q257">
        <v>5975</v>
      </c>
      <c r="T257">
        <v>0</v>
      </c>
      <c r="U257">
        <v>48195.73</v>
      </c>
      <c r="V257">
        <v>31819</v>
      </c>
      <c r="W257">
        <v>31819</v>
      </c>
      <c r="X257">
        <v>31819</v>
      </c>
      <c r="Y257">
        <v>14400</v>
      </c>
      <c r="Z257">
        <v>3245</v>
      </c>
      <c r="AA257">
        <v>7000</v>
      </c>
      <c r="AB257">
        <v>800</v>
      </c>
      <c r="AC257">
        <v>2.77</v>
      </c>
      <c r="AD257">
        <v>7400</v>
      </c>
    </row>
    <row r="258" spans="1:30">
      <c r="A258">
        <v>1</v>
      </c>
      <c r="B258" t="s">
        <v>24</v>
      </c>
      <c r="C258">
        <v>21</v>
      </c>
      <c r="D258" t="s">
        <v>41</v>
      </c>
      <c r="E258" t="str">
        <f t="shared" si="9"/>
        <v>SWA-Business and Economics</v>
      </c>
      <c r="F258" t="s">
        <v>25</v>
      </c>
      <c r="G258" t="s">
        <v>26</v>
      </c>
      <c r="H258" t="s">
        <v>109</v>
      </c>
      <c r="I258">
        <f t="shared" si="10"/>
        <v>1</v>
      </c>
      <c r="J258">
        <f t="shared" si="11"/>
        <v>0</v>
      </c>
      <c r="K258" s="1">
        <v>34000</v>
      </c>
      <c r="L258">
        <v>201808</v>
      </c>
      <c r="N258">
        <v>20230514</v>
      </c>
      <c r="O258" t="s">
        <v>27</v>
      </c>
      <c r="P258">
        <v>0</v>
      </c>
      <c r="Q258">
        <v>93076</v>
      </c>
      <c r="R258">
        <v>82616</v>
      </c>
      <c r="S258">
        <v>33767</v>
      </c>
      <c r="T258">
        <v>0</v>
      </c>
      <c r="U258">
        <v>82339.570000000007</v>
      </c>
      <c r="V258">
        <v>75121</v>
      </c>
      <c r="W258">
        <v>34000</v>
      </c>
      <c r="X258">
        <v>34000</v>
      </c>
      <c r="Y258">
        <v>0</v>
      </c>
      <c r="Z258">
        <v>8395</v>
      </c>
      <c r="AB258">
        <v>0</v>
      </c>
      <c r="AC258">
        <v>2.79</v>
      </c>
      <c r="AD258">
        <v>0</v>
      </c>
    </row>
    <row r="259" spans="1:30">
      <c r="A259">
        <v>1</v>
      </c>
      <c r="B259" t="s">
        <v>24</v>
      </c>
      <c r="C259">
        <v>86</v>
      </c>
      <c r="D259" t="s">
        <v>34</v>
      </c>
      <c r="E259" t="str">
        <f t="shared" ref="E259:E322" si="12">B259&amp; "-" &amp; D259</f>
        <v>SWA-Nursing</v>
      </c>
      <c r="F259" t="s">
        <v>25</v>
      </c>
      <c r="G259" t="s">
        <v>28</v>
      </c>
      <c r="H259" t="s">
        <v>110</v>
      </c>
      <c r="I259">
        <f t="shared" ref="I259:I322" si="13">IF(K259&gt;0,1,0)</f>
        <v>0</v>
      </c>
      <c r="J259">
        <f t="shared" ref="J259:J322" si="14">IF(K259=0,1,0)</f>
        <v>1</v>
      </c>
      <c r="K259" s="1">
        <v>0</v>
      </c>
      <c r="L259">
        <v>201908</v>
      </c>
      <c r="N259">
        <v>20230514</v>
      </c>
      <c r="O259" t="s">
        <v>27</v>
      </c>
      <c r="P259">
        <v>34170</v>
      </c>
      <c r="Q259">
        <v>24013</v>
      </c>
      <c r="R259">
        <v>44770</v>
      </c>
      <c r="S259">
        <v>57230</v>
      </c>
      <c r="T259">
        <v>0</v>
      </c>
      <c r="U259">
        <v>51484</v>
      </c>
      <c r="V259">
        <v>0</v>
      </c>
      <c r="W259">
        <v>0</v>
      </c>
      <c r="X259">
        <v>0</v>
      </c>
      <c r="Y259">
        <v>35250</v>
      </c>
      <c r="Z259">
        <v>0</v>
      </c>
      <c r="AB259">
        <v>0</v>
      </c>
      <c r="AC259">
        <v>3.47</v>
      </c>
      <c r="AD259">
        <v>14000</v>
      </c>
    </row>
    <row r="260" spans="1:30">
      <c r="A260">
        <v>1</v>
      </c>
      <c r="B260" t="s">
        <v>57</v>
      </c>
      <c r="C260" t="s">
        <v>58</v>
      </c>
      <c r="D260" t="s">
        <v>59</v>
      </c>
      <c r="E260" t="str">
        <f t="shared" si="12"/>
        <v>STA-Engr and Sciences at WVUIT</v>
      </c>
      <c r="F260" t="s">
        <v>25</v>
      </c>
      <c r="G260" t="s">
        <v>28</v>
      </c>
      <c r="H260" t="s">
        <v>110</v>
      </c>
      <c r="I260">
        <f t="shared" si="13"/>
        <v>1</v>
      </c>
      <c r="J260">
        <f t="shared" si="14"/>
        <v>0</v>
      </c>
      <c r="K260" s="1">
        <v>16774</v>
      </c>
      <c r="L260">
        <v>201708</v>
      </c>
      <c r="N260">
        <v>20230506</v>
      </c>
      <c r="O260" t="s">
        <v>29</v>
      </c>
      <c r="P260">
        <v>0</v>
      </c>
      <c r="Q260">
        <v>12942</v>
      </c>
      <c r="R260">
        <v>14234</v>
      </c>
      <c r="T260">
        <v>0</v>
      </c>
      <c r="U260">
        <v>49534</v>
      </c>
      <c r="V260">
        <v>16774</v>
      </c>
      <c r="W260">
        <v>16774</v>
      </c>
      <c r="X260">
        <v>16774</v>
      </c>
      <c r="Y260">
        <v>34250</v>
      </c>
      <c r="Z260">
        <v>13395</v>
      </c>
      <c r="AA260">
        <v>6000</v>
      </c>
      <c r="AB260">
        <v>0</v>
      </c>
      <c r="AC260">
        <v>3.21</v>
      </c>
      <c r="AD260">
        <v>8000</v>
      </c>
    </row>
    <row r="261" spans="1:30">
      <c r="A261">
        <v>1</v>
      </c>
      <c r="B261" t="s">
        <v>24</v>
      </c>
      <c r="C261">
        <v>7</v>
      </c>
      <c r="D261" t="s">
        <v>43</v>
      </c>
      <c r="E261" t="str">
        <f t="shared" si="12"/>
        <v>SWA-Agriculture Natural Res &amp; Dsg</v>
      </c>
      <c r="F261" t="s">
        <v>25</v>
      </c>
      <c r="G261" t="s">
        <v>28</v>
      </c>
      <c r="H261" t="s">
        <v>110</v>
      </c>
      <c r="I261">
        <f t="shared" si="13"/>
        <v>1</v>
      </c>
      <c r="J261">
        <f t="shared" si="14"/>
        <v>0</v>
      </c>
      <c r="K261" s="1">
        <v>19421</v>
      </c>
      <c r="L261">
        <v>201908</v>
      </c>
      <c r="N261">
        <v>20230514</v>
      </c>
      <c r="O261" t="s">
        <v>27</v>
      </c>
      <c r="P261">
        <v>2625</v>
      </c>
      <c r="Q261">
        <v>3214</v>
      </c>
      <c r="R261">
        <v>2015</v>
      </c>
      <c r="S261">
        <v>134</v>
      </c>
      <c r="T261">
        <v>0</v>
      </c>
      <c r="U261">
        <v>57277.57</v>
      </c>
      <c r="V261">
        <v>23414</v>
      </c>
      <c r="W261">
        <v>23414</v>
      </c>
      <c r="X261">
        <v>23414</v>
      </c>
      <c r="Y261">
        <v>36750</v>
      </c>
      <c r="Z261">
        <v>31629</v>
      </c>
      <c r="AB261">
        <v>1032.92</v>
      </c>
      <c r="AC261">
        <v>3.93</v>
      </c>
      <c r="AD261">
        <v>16500</v>
      </c>
    </row>
    <row r="262" spans="1:30">
      <c r="A262">
        <v>1</v>
      </c>
      <c r="B262" t="s">
        <v>24</v>
      </c>
      <c r="C262">
        <v>14</v>
      </c>
      <c r="D262" t="s">
        <v>36</v>
      </c>
      <c r="E262" t="str">
        <f t="shared" si="12"/>
        <v>SWA-Arts and Sciences</v>
      </c>
      <c r="F262" t="s">
        <v>30</v>
      </c>
      <c r="G262" t="s">
        <v>26</v>
      </c>
      <c r="H262" t="s">
        <v>111</v>
      </c>
      <c r="I262">
        <f t="shared" si="13"/>
        <v>0</v>
      </c>
      <c r="J262">
        <f t="shared" si="14"/>
        <v>1</v>
      </c>
      <c r="K262" s="1">
        <v>0</v>
      </c>
      <c r="L262">
        <v>202108</v>
      </c>
      <c r="N262">
        <v>20230514</v>
      </c>
      <c r="O262" t="s">
        <v>27</v>
      </c>
      <c r="T262">
        <v>0</v>
      </c>
      <c r="U262">
        <v>58550</v>
      </c>
      <c r="V262">
        <v>0</v>
      </c>
      <c r="W262">
        <v>0</v>
      </c>
      <c r="X262">
        <v>0</v>
      </c>
      <c r="Y262">
        <v>2865</v>
      </c>
      <c r="Z262">
        <v>0</v>
      </c>
      <c r="AA262">
        <v>52815</v>
      </c>
      <c r="AB262">
        <v>0</v>
      </c>
      <c r="AC262">
        <v>4</v>
      </c>
      <c r="AD262">
        <v>0</v>
      </c>
    </row>
    <row r="263" spans="1:30">
      <c r="A263">
        <v>1</v>
      </c>
      <c r="B263" t="s">
        <v>32</v>
      </c>
      <c r="C263">
        <v>14</v>
      </c>
      <c r="D263" t="s">
        <v>36</v>
      </c>
      <c r="E263" t="str">
        <f t="shared" si="12"/>
        <v>SOA-Arts and Sciences</v>
      </c>
      <c r="F263" t="s">
        <v>25</v>
      </c>
      <c r="G263" t="s">
        <v>28</v>
      </c>
      <c r="H263" t="s">
        <v>110</v>
      </c>
      <c r="I263">
        <f t="shared" si="13"/>
        <v>0</v>
      </c>
      <c r="J263">
        <f t="shared" si="14"/>
        <v>1</v>
      </c>
      <c r="K263" s="1">
        <v>0</v>
      </c>
      <c r="L263">
        <v>202301</v>
      </c>
      <c r="N263">
        <v>20230514</v>
      </c>
      <c r="O263" t="s">
        <v>27</v>
      </c>
      <c r="R263">
        <v>10082</v>
      </c>
      <c r="S263">
        <v>21794</v>
      </c>
      <c r="T263">
        <v>0</v>
      </c>
      <c r="U263">
        <v>445</v>
      </c>
      <c r="V263">
        <v>0</v>
      </c>
      <c r="W263">
        <v>0</v>
      </c>
      <c r="X263">
        <v>0</v>
      </c>
      <c r="Y263">
        <v>0</v>
      </c>
      <c r="Z263">
        <v>0</v>
      </c>
      <c r="AB263">
        <v>0</v>
      </c>
      <c r="AC263">
        <v>2.35</v>
      </c>
      <c r="AD263">
        <v>0</v>
      </c>
    </row>
    <row r="264" spans="1:30">
      <c r="A264">
        <v>1</v>
      </c>
      <c r="B264" t="s">
        <v>24</v>
      </c>
      <c r="C264">
        <v>55</v>
      </c>
      <c r="D264" t="s">
        <v>35</v>
      </c>
      <c r="E264" t="str">
        <f t="shared" si="12"/>
        <v>SWA-College of Applied Human Sci</v>
      </c>
      <c r="F264" t="s">
        <v>25</v>
      </c>
      <c r="G264" t="s">
        <v>28</v>
      </c>
      <c r="H264" t="s">
        <v>110</v>
      </c>
      <c r="I264">
        <f t="shared" si="13"/>
        <v>0</v>
      </c>
      <c r="J264">
        <f t="shared" si="14"/>
        <v>1</v>
      </c>
      <c r="K264" s="1">
        <v>0</v>
      </c>
      <c r="L264">
        <v>201908</v>
      </c>
      <c r="N264">
        <v>20230514</v>
      </c>
      <c r="O264" t="s">
        <v>27</v>
      </c>
      <c r="R264">
        <v>187552</v>
      </c>
      <c r="S264">
        <v>170198</v>
      </c>
      <c r="T264">
        <v>0</v>
      </c>
      <c r="U264">
        <v>53114.8</v>
      </c>
      <c r="V264">
        <v>0</v>
      </c>
      <c r="W264">
        <v>0</v>
      </c>
      <c r="X264">
        <v>0</v>
      </c>
      <c r="Y264">
        <v>6000</v>
      </c>
      <c r="Z264">
        <v>0</v>
      </c>
      <c r="AB264">
        <v>0</v>
      </c>
      <c r="AC264">
        <v>3.69</v>
      </c>
      <c r="AD264">
        <v>6000</v>
      </c>
    </row>
    <row r="265" spans="1:30">
      <c r="A265">
        <v>1</v>
      </c>
      <c r="B265" t="s">
        <v>24</v>
      </c>
      <c r="C265">
        <v>83</v>
      </c>
      <c r="D265" t="s">
        <v>38</v>
      </c>
      <c r="E265" t="str">
        <f t="shared" si="12"/>
        <v>SWA-Medicine</v>
      </c>
      <c r="F265" t="s">
        <v>25</v>
      </c>
      <c r="G265" t="s">
        <v>28</v>
      </c>
      <c r="H265" t="s">
        <v>110</v>
      </c>
      <c r="I265">
        <f t="shared" si="13"/>
        <v>1</v>
      </c>
      <c r="J265">
        <f t="shared" si="14"/>
        <v>0</v>
      </c>
      <c r="K265" s="1">
        <v>26000</v>
      </c>
      <c r="L265">
        <v>201908</v>
      </c>
      <c r="N265">
        <v>20230514</v>
      </c>
      <c r="O265" t="s">
        <v>29</v>
      </c>
      <c r="P265">
        <v>18264</v>
      </c>
      <c r="Q265">
        <v>19053</v>
      </c>
      <c r="R265">
        <v>20995</v>
      </c>
      <c r="S265">
        <v>15027</v>
      </c>
      <c r="T265">
        <v>0</v>
      </c>
      <c r="U265">
        <v>54409.88</v>
      </c>
      <c r="V265">
        <v>70235</v>
      </c>
      <c r="W265">
        <v>56565</v>
      </c>
      <c r="X265">
        <v>56565</v>
      </c>
      <c r="Y265">
        <v>33250</v>
      </c>
      <c r="Z265">
        <v>0</v>
      </c>
      <c r="AB265">
        <v>0</v>
      </c>
      <c r="AC265">
        <v>3.17</v>
      </c>
      <c r="AD265">
        <v>14000</v>
      </c>
    </row>
    <row r="266" spans="1:30">
      <c r="A266">
        <v>1</v>
      </c>
      <c r="B266" t="s">
        <v>24</v>
      </c>
      <c r="C266">
        <v>55</v>
      </c>
      <c r="D266" t="s">
        <v>35</v>
      </c>
      <c r="E266" t="str">
        <f t="shared" si="12"/>
        <v>SWA-College of Applied Human Sci</v>
      </c>
      <c r="F266" t="s">
        <v>25</v>
      </c>
      <c r="G266" t="s">
        <v>26</v>
      </c>
      <c r="H266" t="s">
        <v>109</v>
      </c>
      <c r="I266">
        <f t="shared" si="13"/>
        <v>1</v>
      </c>
      <c r="J266">
        <f t="shared" si="14"/>
        <v>0</v>
      </c>
      <c r="K266" s="1">
        <v>13750</v>
      </c>
      <c r="L266">
        <v>202008</v>
      </c>
      <c r="N266">
        <v>20230514</v>
      </c>
      <c r="O266" t="s">
        <v>27</v>
      </c>
      <c r="P266">
        <v>0</v>
      </c>
      <c r="Q266">
        <v>0</v>
      </c>
      <c r="R266">
        <v>0</v>
      </c>
      <c r="T266">
        <v>0</v>
      </c>
      <c r="U266">
        <v>81613.490000000005</v>
      </c>
      <c r="V266">
        <v>13750</v>
      </c>
      <c r="W266">
        <v>13750</v>
      </c>
      <c r="X266">
        <v>13750</v>
      </c>
      <c r="Y266">
        <v>22000</v>
      </c>
      <c r="Z266">
        <v>21750</v>
      </c>
      <c r="AB266">
        <v>0</v>
      </c>
      <c r="AC266">
        <v>3.79</v>
      </c>
      <c r="AD266">
        <v>22000</v>
      </c>
    </row>
    <row r="267" spans="1:30">
      <c r="A267">
        <v>1</v>
      </c>
      <c r="B267" t="s">
        <v>24</v>
      </c>
      <c r="C267">
        <v>30</v>
      </c>
      <c r="D267" t="s">
        <v>40</v>
      </c>
      <c r="E267" t="str">
        <f t="shared" si="12"/>
        <v>SWA-Engineering Mineral Resources</v>
      </c>
      <c r="F267" t="s">
        <v>25</v>
      </c>
      <c r="G267" t="s">
        <v>28</v>
      </c>
      <c r="H267" t="s">
        <v>110</v>
      </c>
      <c r="I267">
        <f t="shared" si="13"/>
        <v>1</v>
      </c>
      <c r="J267">
        <f t="shared" si="14"/>
        <v>0</v>
      </c>
      <c r="K267" s="1">
        <v>5500</v>
      </c>
      <c r="L267">
        <v>201908</v>
      </c>
      <c r="N267">
        <v>20230514</v>
      </c>
      <c r="O267" t="s">
        <v>27</v>
      </c>
      <c r="P267">
        <v>44202</v>
      </c>
      <c r="Q267">
        <v>45292</v>
      </c>
      <c r="R267">
        <v>39281</v>
      </c>
      <c r="S267">
        <v>38231</v>
      </c>
      <c r="T267">
        <v>0</v>
      </c>
      <c r="U267">
        <v>53396.26</v>
      </c>
      <c r="V267">
        <v>5500</v>
      </c>
      <c r="W267">
        <v>5500</v>
      </c>
      <c r="X267">
        <v>5500</v>
      </c>
      <c r="Y267">
        <v>50075</v>
      </c>
      <c r="Z267">
        <v>0</v>
      </c>
      <c r="AB267">
        <v>0</v>
      </c>
      <c r="AC267">
        <v>3.84</v>
      </c>
      <c r="AD267">
        <v>25500</v>
      </c>
    </row>
    <row r="268" spans="1:30">
      <c r="A268">
        <v>1</v>
      </c>
      <c r="B268" t="s">
        <v>24</v>
      </c>
      <c r="C268">
        <v>30</v>
      </c>
      <c r="D268" t="s">
        <v>40</v>
      </c>
      <c r="E268" t="str">
        <f t="shared" si="12"/>
        <v>SWA-Engineering Mineral Resources</v>
      </c>
      <c r="F268" t="s">
        <v>30</v>
      </c>
      <c r="G268" t="s">
        <v>26</v>
      </c>
      <c r="H268" t="s">
        <v>111</v>
      </c>
      <c r="I268">
        <f t="shared" si="13"/>
        <v>0</v>
      </c>
      <c r="J268">
        <f t="shared" si="14"/>
        <v>1</v>
      </c>
      <c r="K268" s="1">
        <v>0</v>
      </c>
      <c r="L268">
        <v>202108</v>
      </c>
      <c r="N268">
        <v>20230514</v>
      </c>
      <c r="O268" t="s">
        <v>27</v>
      </c>
      <c r="T268">
        <v>0</v>
      </c>
      <c r="U268">
        <v>63423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55629</v>
      </c>
      <c r="AB268">
        <v>0</v>
      </c>
      <c r="AC268">
        <v>4</v>
      </c>
      <c r="AD268">
        <v>0</v>
      </c>
    </row>
    <row r="269" spans="1:30">
      <c r="A269">
        <v>1</v>
      </c>
      <c r="B269" t="s">
        <v>24</v>
      </c>
      <c r="C269">
        <v>89</v>
      </c>
      <c r="D269" t="s">
        <v>46</v>
      </c>
      <c r="E269" t="str">
        <f t="shared" si="12"/>
        <v>SWA-Pharmacy</v>
      </c>
      <c r="F269" t="s">
        <v>31</v>
      </c>
      <c r="G269" t="s">
        <v>28</v>
      </c>
      <c r="H269" t="s">
        <v>113</v>
      </c>
      <c r="I269">
        <f t="shared" si="13"/>
        <v>1</v>
      </c>
      <c r="J269">
        <f t="shared" si="14"/>
        <v>0</v>
      </c>
      <c r="K269" s="1">
        <v>85167</v>
      </c>
      <c r="L269">
        <v>201908</v>
      </c>
      <c r="N269">
        <v>20230514</v>
      </c>
      <c r="O269" t="s">
        <v>29</v>
      </c>
      <c r="P269">
        <v>0</v>
      </c>
      <c r="Q269">
        <v>0</v>
      </c>
      <c r="R269">
        <v>221366</v>
      </c>
      <c r="S269">
        <v>36929</v>
      </c>
      <c r="T269">
        <v>0</v>
      </c>
      <c r="U269">
        <v>95076</v>
      </c>
      <c r="V269">
        <v>101572</v>
      </c>
      <c r="W269">
        <v>85167</v>
      </c>
      <c r="X269">
        <v>85167</v>
      </c>
      <c r="Y269">
        <v>15500</v>
      </c>
      <c r="Z269">
        <v>0</v>
      </c>
      <c r="AB269">
        <v>0</v>
      </c>
      <c r="AC269">
        <v>3.04</v>
      </c>
      <c r="AD269">
        <v>6000</v>
      </c>
    </row>
    <row r="270" spans="1:30">
      <c r="A270">
        <v>1</v>
      </c>
      <c r="B270" t="s">
        <v>24</v>
      </c>
      <c r="C270">
        <v>14</v>
      </c>
      <c r="D270" t="s">
        <v>36</v>
      </c>
      <c r="E270" t="str">
        <f t="shared" si="12"/>
        <v>SWA-Arts and Sciences</v>
      </c>
      <c r="F270" t="s">
        <v>25</v>
      </c>
      <c r="G270" t="s">
        <v>28</v>
      </c>
      <c r="H270" t="s">
        <v>110</v>
      </c>
      <c r="I270">
        <f t="shared" si="13"/>
        <v>0</v>
      </c>
      <c r="J270">
        <f t="shared" si="14"/>
        <v>1</v>
      </c>
      <c r="K270" s="1">
        <v>0</v>
      </c>
      <c r="L270">
        <v>201908</v>
      </c>
      <c r="N270">
        <v>20230514</v>
      </c>
      <c r="O270" t="s">
        <v>27</v>
      </c>
      <c r="P270">
        <v>37025</v>
      </c>
      <c r="Q270">
        <v>42775</v>
      </c>
      <c r="R270">
        <v>31200</v>
      </c>
      <c r="S270">
        <v>21524</v>
      </c>
      <c r="T270">
        <v>0</v>
      </c>
      <c r="U270">
        <v>55694.48</v>
      </c>
      <c r="V270">
        <v>0</v>
      </c>
      <c r="W270">
        <v>0</v>
      </c>
      <c r="X270">
        <v>0</v>
      </c>
      <c r="Y270">
        <v>61940</v>
      </c>
      <c r="Z270">
        <v>0</v>
      </c>
      <c r="AB270">
        <v>0</v>
      </c>
      <c r="AC270">
        <v>3.88</v>
      </c>
      <c r="AD270">
        <v>20250</v>
      </c>
    </row>
    <row r="271" spans="1:30">
      <c r="A271">
        <v>1</v>
      </c>
      <c r="B271" t="s">
        <v>32</v>
      </c>
      <c r="C271">
        <v>55</v>
      </c>
      <c r="D271" t="s">
        <v>35</v>
      </c>
      <c r="E271" t="str">
        <f t="shared" si="12"/>
        <v>SOA-College of Applied Human Sci</v>
      </c>
      <c r="F271" t="s">
        <v>30</v>
      </c>
      <c r="G271" t="s">
        <v>26</v>
      </c>
      <c r="H271" t="s">
        <v>111</v>
      </c>
      <c r="I271">
        <f t="shared" si="13"/>
        <v>0</v>
      </c>
      <c r="J271">
        <f t="shared" si="14"/>
        <v>1</v>
      </c>
      <c r="K271" s="1">
        <v>0</v>
      </c>
      <c r="L271">
        <v>202105</v>
      </c>
      <c r="N271">
        <v>20230514</v>
      </c>
      <c r="O271" t="s">
        <v>27</v>
      </c>
      <c r="T271">
        <v>0</v>
      </c>
      <c r="U271">
        <v>19230</v>
      </c>
      <c r="V271">
        <v>0</v>
      </c>
      <c r="W271">
        <v>0</v>
      </c>
      <c r="X271">
        <v>0</v>
      </c>
      <c r="Y271">
        <v>0</v>
      </c>
      <c r="Z271">
        <v>0</v>
      </c>
      <c r="AB271">
        <v>0</v>
      </c>
      <c r="AC271">
        <v>4</v>
      </c>
      <c r="AD271">
        <v>0</v>
      </c>
    </row>
    <row r="272" spans="1:30">
      <c r="A272">
        <v>1</v>
      </c>
      <c r="B272" t="s">
        <v>24</v>
      </c>
      <c r="C272">
        <v>14</v>
      </c>
      <c r="D272" t="s">
        <v>36</v>
      </c>
      <c r="E272" t="str">
        <f t="shared" si="12"/>
        <v>SWA-Arts and Sciences</v>
      </c>
      <c r="F272" t="s">
        <v>25</v>
      </c>
      <c r="G272" t="s">
        <v>26</v>
      </c>
      <c r="H272" t="s">
        <v>109</v>
      </c>
      <c r="I272">
        <f t="shared" si="13"/>
        <v>1</v>
      </c>
      <c r="J272">
        <f t="shared" si="14"/>
        <v>0</v>
      </c>
      <c r="K272" s="1">
        <v>13908</v>
      </c>
      <c r="L272">
        <v>201908</v>
      </c>
      <c r="N272">
        <v>20230514</v>
      </c>
      <c r="O272" t="s">
        <v>29</v>
      </c>
      <c r="P272">
        <v>7103</v>
      </c>
      <c r="R272">
        <v>12678</v>
      </c>
      <c r="S272">
        <v>21512</v>
      </c>
      <c r="T272">
        <v>0</v>
      </c>
      <c r="U272">
        <v>125414.1</v>
      </c>
      <c r="V272">
        <v>34860</v>
      </c>
      <c r="W272">
        <v>34860</v>
      </c>
      <c r="X272">
        <v>34860</v>
      </c>
      <c r="Y272">
        <v>78000</v>
      </c>
      <c r="Z272">
        <v>0</v>
      </c>
      <c r="AB272">
        <v>0</v>
      </c>
      <c r="AC272">
        <v>3.55</v>
      </c>
      <c r="AD272">
        <v>78000</v>
      </c>
    </row>
    <row r="273" spans="1:30">
      <c r="A273">
        <v>1</v>
      </c>
      <c r="B273" t="s">
        <v>24</v>
      </c>
      <c r="C273">
        <v>14</v>
      </c>
      <c r="D273" t="s">
        <v>36</v>
      </c>
      <c r="E273" t="str">
        <f t="shared" si="12"/>
        <v>SWA-Arts and Sciences</v>
      </c>
      <c r="F273" t="s">
        <v>25</v>
      </c>
      <c r="G273" t="s">
        <v>28</v>
      </c>
      <c r="H273" t="s">
        <v>110</v>
      </c>
      <c r="I273">
        <f t="shared" si="13"/>
        <v>1</v>
      </c>
      <c r="J273">
        <f t="shared" si="14"/>
        <v>0</v>
      </c>
      <c r="K273" s="1">
        <v>17593</v>
      </c>
      <c r="L273">
        <v>201908</v>
      </c>
      <c r="N273">
        <v>20230514</v>
      </c>
      <c r="O273" t="s">
        <v>27</v>
      </c>
      <c r="P273">
        <v>25908</v>
      </c>
      <c r="Q273">
        <v>16897</v>
      </c>
      <c r="R273">
        <v>13627</v>
      </c>
      <c r="S273">
        <v>10345</v>
      </c>
      <c r="T273">
        <v>0</v>
      </c>
      <c r="U273">
        <v>92387.6</v>
      </c>
      <c r="V273">
        <v>17593</v>
      </c>
      <c r="W273">
        <v>17593</v>
      </c>
      <c r="X273">
        <v>17593</v>
      </c>
      <c r="Y273">
        <v>27250</v>
      </c>
      <c r="Z273">
        <v>2400</v>
      </c>
      <c r="AA273">
        <v>7290</v>
      </c>
      <c r="AB273">
        <v>0</v>
      </c>
      <c r="AC273">
        <v>3.71</v>
      </c>
      <c r="AD273">
        <v>6000</v>
      </c>
    </row>
    <row r="274" spans="1:30">
      <c r="A274">
        <v>1</v>
      </c>
      <c r="B274" t="s">
        <v>24</v>
      </c>
      <c r="C274">
        <v>21</v>
      </c>
      <c r="D274" t="s">
        <v>41</v>
      </c>
      <c r="E274" t="str">
        <f t="shared" si="12"/>
        <v>SWA-Business and Economics</v>
      </c>
      <c r="F274" t="s">
        <v>25</v>
      </c>
      <c r="G274" t="s">
        <v>28</v>
      </c>
      <c r="H274" t="s">
        <v>110</v>
      </c>
      <c r="I274">
        <f t="shared" si="13"/>
        <v>1</v>
      </c>
      <c r="J274">
        <f t="shared" si="14"/>
        <v>0</v>
      </c>
      <c r="K274" s="1">
        <v>19193</v>
      </c>
      <c r="L274">
        <v>201908</v>
      </c>
      <c r="N274">
        <v>20230514</v>
      </c>
      <c r="O274" t="s">
        <v>27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60804.36</v>
      </c>
      <c r="V274">
        <v>29193</v>
      </c>
      <c r="W274">
        <v>19193</v>
      </c>
      <c r="X274">
        <v>19193</v>
      </c>
      <c r="Y274">
        <v>17500</v>
      </c>
      <c r="Z274">
        <v>41830</v>
      </c>
      <c r="AB274">
        <v>0</v>
      </c>
      <c r="AC274">
        <v>3.19</v>
      </c>
      <c r="AD274">
        <v>2500</v>
      </c>
    </row>
    <row r="275" spans="1:30">
      <c r="A275">
        <v>1</v>
      </c>
      <c r="B275" t="s">
        <v>24</v>
      </c>
      <c r="C275">
        <v>83</v>
      </c>
      <c r="D275" t="s">
        <v>38</v>
      </c>
      <c r="E275" t="str">
        <f t="shared" si="12"/>
        <v>SWA-Medicine</v>
      </c>
      <c r="F275" t="s">
        <v>30</v>
      </c>
      <c r="G275" t="s">
        <v>28</v>
      </c>
      <c r="H275" t="s">
        <v>114</v>
      </c>
      <c r="I275">
        <f t="shared" si="13"/>
        <v>1</v>
      </c>
      <c r="J275">
        <f t="shared" si="14"/>
        <v>0</v>
      </c>
      <c r="K275" s="1">
        <v>45170</v>
      </c>
      <c r="L275">
        <v>202005</v>
      </c>
      <c r="N275">
        <v>20230514</v>
      </c>
      <c r="O275" t="s">
        <v>27</v>
      </c>
      <c r="P275">
        <v>0</v>
      </c>
      <c r="Q275">
        <v>0</v>
      </c>
      <c r="R275">
        <v>14480</v>
      </c>
      <c r="S275">
        <v>22026</v>
      </c>
      <c r="T275">
        <v>1</v>
      </c>
      <c r="U275">
        <v>42730.69</v>
      </c>
      <c r="V275">
        <v>50023</v>
      </c>
      <c r="W275">
        <v>45170</v>
      </c>
      <c r="X275">
        <v>45170</v>
      </c>
      <c r="Y275">
        <v>15500</v>
      </c>
      <c r="Z275">
        <v>0</v>
      </c>
      <c r="AB275">
        <v>0</v>
      </c>
      <c r="AC275">
        <v>4</v>
      </c>
      <c r="AD275">
        <v>6000</v>
      </c>
    </row>
    <row r="276" spans="1:30">
      <c r="A276">
        <v>1</v>
      </c>
      <c r="B276" t="s">
        <v>24</v>
      </c>
      <c r="C276">
        <v>30</v>
      </c>
      <c r="D276" t="s">
        <v>40</v>
      </c>
      <c r="E276" t="str">
        <f t="shared" si="12"/>
        <v>SWA-Engineering Mineral Resources</v>
      </c>
      <c r="F276" t="s">
        <v>25</v>
      </c>
      <c r="G276" t="s">
        <v>28</v>
      </c>
      <c r="H276" t="s">
        <v>110</v>
      </c>
      <c r="I276">
        <f t="shared" si="13"/>
        <v>0</v>
      </c>
      <c r="J276">
        <f t="shared" si="14"/>
        <v>1</v>
      </c>
      <c r="K276" s="1">
        <v>0</v>
      </c>
      <c r="L276">
        <v>201908</v>
      </c>
      <c r="N276">
        <v>20230514</v>
      </c>
      <c r="O276" t="s">
        <v>27</v>
      </c>
      <c r="P276">
        <v>0</v>
      </c>
      <c r="Q276">
        <v>100557</v>
      </c>
      <c r="R276">
        <v>94971</v>
      </c>
      <c r="S276">
        <v>81237</v>
      </c>
      <c r="T276">
        <v>0</v>
      </c>
      <c r="U276">
        <v>52882.5</v>
      </c>
      <c r="V276">
        <v>0</v>
      </c>
      <c r="W276">
        <v>0</v>
      </c>
      <c r="X276">
        <v>0</v>
      </c>
      <c r="Y276">
        <v>45250</v>
      </c>
      <c r="Z276">
        <v>0</v>
      </c>
      <c r="AB276">
        <v>0</v>
      </c>
      <c r="AC276">
        <v>3.92</v>
      </c>
      <c r="AD276">
        <v>26000</v>
      </c>
    </row>
    <row r="277" spans="1:30">
      <c r="A277">
        <v>1</v>
      </c>
      <c r="B277" t="s">
        <v>24</v>
      </c>
      <c r="C277">
        <v>30</v>
      </c>
      <c r="D277" t="s">
        <v>40</v>
      </c>
      <c r="E277" t="str">
        <f t="shared" si="12"/>
        <v>SWA-Engineering Mineral Resources</v>
      </c>
      <c r="F277" t="s">
        <v>30</v>
      </c>
      <c r="G277" t="s">
        <v>26</v>
      </c>
      <c r="H277" t="s">
        <v>111</v>
      </c>
      <c r="I277">
        <f t="shared" si="13"/>
        <v>0</v>
      </c>
      <c r="J277">
        <f t="shared" si="14"/>
        <v>1</v>
      </c>
      <c r="K277" s="1">
        <v>0</v>
      </c>
      <c r="L277">
        <v>202108</v>
      </c>
      <c r="N277">
        <v>20230514</v>
      </c>
      <c r="O277" t="s">
        <v>27</v>
      </c>
      <c r="T277">
        <v>0</v>
      </c>
      <c r="U277">
        <v>58883</v>
      </c>
      <c r="V277">
        <v>0</v>
      </c>
      <c r="W277">
        <v>0</v>
      </c>
      <c r="X277">
        <v>0</v>
      </c>
      <c r="Y277">
        <v>1000</v>
      </c>
      <c r="Z277">
        <v>0</v>
      </c>
      <c r="AA277">
        <v>48594</v>
      </c>
      <c r="AB277">
        <v>0</v>
      </c>
      <c r="AC277">
        <v>3.54</v>
      </c>
      <c r="AD277">
        <v>1000</v>
      </c>
    </row>
    <row r="278" spans="1:30">
      <c r="A278">
        <v>1</v>
      </c>
      <c r="B278" t="s">
        <v>32</v>
      </c>
      <c r="C278">
        <v>21</v>
      </c>
      <c r="D278" t="s">
        <v>41</v>
      </c>
      <c r="E278" t="str">
        <f t="shared" si="12"/>
        <v>SOA-Business and Economics</v>
      </c>
      <c r="F278" t="s">
        <v>25</v>
      </c>
      <c r="G278" t="s">
        <v>28</v>
      </c>
      <c r="H278" t="s">
        <v>110</v>
      </c>
      <c r="I278">
        <f t="shared" si="13"/>
        <v>1</v>
      </c>
      <c r="J278">
        <f t="shared" si="14"/>
        <v>0</v>
      </c>
      <c r="K278" s="1">
        <v>26000</v>
      </c>
      <c r="L278">
        <v>201908</v>
      </c>
      <c r="N278">
        <v>20230514</v>
      </c>
      <c r="O278" t="s">
        <v>27</v>
      </c>
      <c r="P278">
        <v>0</v>
      </c>
      <c r="Q278">
        <v>0</v>
      </c>
      <c r="R278">
        <v>325</v>
      </c>
      <c r="S278">
        <v>5649</v>
      </c>
      <c r="T278">
        <v>0</v>
      </c>
      <c r="U278">
        <v>50735.839999999997</v>
      </c>
      <c r="V278">
        <v>51037</v>
      </c>
      <c r="W278">
        <v>51037</v>
      </c>
      <c r="X278">
        <v>51037</v>
      </c>
      <c r="Y278">
        <v>1500</v>
      </c>
      <c r="Z278">
        <v>30885</v>
      </c>
      <c r="AB278">
        <v>0</v>
      </c>
      <c r="AC278">
        <v>2.76</v>
      </c>
      <c r="AD278">
        <v>1500</v>
      </c>
    </row>
    <row r="279" spans="1:30">
      <c r="A279">
        <v>1</v>
      </c>
      <c r="B279" t="s">
        <v>57</v>
      </c>
      <c r="C279" t="s">
        <v>62</v>
      </c>
      <c r="D279" t="s">
        <v>63</v>
      </c>
      <c r="E279" t="str">
        <f t="shared" si="12"/>
        <v>STA-Bus, Hum, Soc Sci at WVUIT</v>
      </c>
      <c r="F279" t="s">
        <v>25</v>
      </c>
      <c r="G279" t="s">
        <v>26</v>
      </c>
      <c r="H279" t="s">
        <v>109</v>
      </c>
      <c r="I279">
        <f t="shared" si="13"/>
        <v>0</v>
      </c>
      <c r="J279">
        <f t="shared" si="14"/>
        <v>1</v>
      </c>
      <c r="K279" s="1">
        <v>0</v>
      </c>
      <c r="L279">
        <v>202001</v>
      </c>
      <c r="N279">
        <v>20230506</v>
      </c>
      <c r="O279" t="s">
        <v>27</v>
      </c>
      <c r="P279">
        <v>8326</v>
      </c>
      <c r="Q279">
        <v>0</v>
      </c>
      <c r="R279">
        <v>3866</v>
      </c>
      <c r="S279">
        <v>0</v>
      </c>
      <c r="T279">
        <v>0</v>
      </c>
      <c r="U279">
        <v>108476.04</v>
      </c>
      <c r="V279">
        <v>0</v>
      </c>
      <c r="W279">
        <v>0</v>
      </c>
      <c r="X279">
        <v>0</v>
      </c>
      <c r="Y279">
        <v>42000</v>
      </c>
      <c r="Z279">
        <v>12837</v>
      </c>
      <c r="AA279">
        <v>27000</v>
      </c>
      <c r="AB279">
        <v>1664</v>
      </c>
      <c r="AC279">
        <v>3.62</v>
      </c>
      <c r="AD279">
        <v>15000</v>
      </c>
    </row>
    <row r="280" spans="1:30">
      <c r="A280">
        <v>1</v>
      </c>
      <c r="B280" t="s">
        <v>57</v>
      </c>
      <c r="C280" t="s">
        <v>62</v>
      </c>
      <c r="D280" t="s">
        <v>63</v>
      </c>
      <c r="E280" t="str">
        <f t="shared" si="12"/>
        <v>STA-Bus, Hum, Soc Sci at WVUIT</v>
      </c>
      <c r="F280" t="s">
        <v>25</v>
      </c>
      <c r="G280" t="s">
        <v>28</v>
      </c>
      <c r="H280" t="s">
        <v>110</v>
      </c>
      <c r="I280">
        <f t="shared" si="13"/>
        <v>0</v>
      </c>
      <c r="J280">
        <f t="shared" si="14"/>
        <v>1</v>
      </c>
      <c r="K280" s="1">
        <v>0</v>
      </c>
      <c r="L280">
        <v>202008</v>
      </c>
      <c r="N280">
        <v>20230506</v>
      </c>
      <c r="O280" t="s">
        <v>27</v>
      </c>
      <c r="P280">
        <v>0</v>
      </c>
      <c r="Q280">
        <v>0</v>
      </c>
      <c r="R280">
        <v>0</v>
      </c>
      <c r="T280">
        <v>0</v>
      </c>
      <c r="U280">
        <v>24295.11</v>
      </c>
      <c r="V280">
        <v>0</v>
      </c>
      <c r="W280">
        <v>0</v>
      </c>
      <c r="X280">
        <v>0</v>
      </c>
      <c r="Y280">
        <v>13750</v>
      </c>
      <c r="Z280">
        <v>31835</v>
      </c>
      <c r="AA280">
        <v>4000</v>
      </c>
      <c r="AB280">
        <v>0</v>
      </c>
      <c r="AC280">
        <v>3.71</v>
      </c>
      <c r="AD280">
        <v>9000</v>
      </c>
    </row>
    <row r="281" spans="1:30">
      <c r="A281">
        <v>1</v>
      </c>
      <c r="B281" t="s">
        <v>57</v>
      </c>
      <c r="C281" t="s">
        <v>62</v>
      </c>
      <c r="D281" t="s">
        <v>63</v>
      </c>
      <c r="E281" t="str">
        <f t="shared" si="12"/>
        <v>STA-Bus, Hum, Soc Sci at WVUIT</v>
      </c>
      <c r="F281" t="s">
        <v>25</v>
      </c>
      <c r="G281" t="s">
        <v>28</v>
      </c>
      <c r="H281" t="s">
        <v>110</v>
      </c>
      <c r="I281">
        <f t="shared" si="13"/>
        <v>1</v>
      </c>
      <c r="J281">
        <f t="shared" si="14"/>
        <v>0</v>
      </c>
      <c r="K281" s="1">
        <v>22050</v>
      </c>
      <c r="L281">
        <v>201808</v>
      </c>
      <c r="N281">
        <v>20230506</v>
      </c>
      <c r="O281" t="s">
        <v>27</v>
      </c>
      <c r="P281">
        <v>1452</v>
      </c>
      <c r="Q281">
        <v>1664</v>
      </c>
      <c r="R281">
        <v>617</v>
      </c>
      <c r="S281">
        <v>594</v>
      </c>
      <c r="T281">
        <v>0</v>
      </c>
      <c r="U281">
        <v>37475.74</v>
      </c>
      <c r="V281">
        <v>22050</v>
      </c>
      <c r="W281">
        <v>22050</v>
      </c>
      <c r="X281">
        <v>22050</v>
      </c>
      <c r="Y281">
        <v>0</v>
      </c>
      <c r="Z281">
        <v>32929</v>
      </c>
      <c r="AA281">
        <v>0</v>
      </c>
      <c r="AB281">
        <v>0</v>
      </c>
      <c r="AC281">
        <v>2.16</v>
      </c>
      <c r="AD281">
        <v>0</v>
      </c>
    </row>
    <row r="282" spans="1:30">
      <c r="A282">
        <v>1</v>
      </c>
      <c r="B282" t="s">
        <v>32</v>
      </c>
      <c r="C282">
        <v>55</v>
      </c>
      <c r="D282" t="s">
        <v>35</v>
      </c>
      <c r="E282" t="str">
        <f t="shared" si="12"/>
        <v>SOA-College of Applied Human Sci</v>
      </c>
      <c r="F282" t="s">
        <v>30</v>
      </c>
      <c r="G282" t="s">
        <v>26</v>
      </c>
      <c r="H282" t="s">
        <v>111</v>
      </c>
      <c r="I282">
        <f t="shared" si="13"/>
        <v>1</v>
      </c>
      <c r="J282">
        <f t="shared" si="14"/>
        <v>0</v>
      </c>
      <c r="K282" s="1">
        <v>16000</v>
      </c>
      <c r="L282">
        <v>202108</v>
      </c>
      <c r="N282">
        <v>20230514</v>
      </c>
      <c r="O282" t="s">
        <v>29</v>
      </c>
      <c r="P282">
        <v>13122</v>
      </c>
      <c r="Q282">
        <v>9527</v>
      </c>
      <c r="T282">
        <v>0</v>
      </c>
      <c r="U282">
        <v>23310</v>
      </c>
      <c r="V282">
        <v>16000</v>
      </c>
      <c r="W282">
        <v>16000</v>
      </c>
      <c r="X282">
        <v>16000</v>
      </c>
      <c r="Y282">
        <v>0</v>
      </c>
      <c r="Z282">
        <v>0</v>
      </c>
      <c r="AA282">
        <v>18216</v>
      </c>
      <c r="AB282">
        <v>1397.86</v>
      </c>
      <c r="AC282">
        <v>4</v>
      </c>
      <c r="AD282">
        <v>0</v>
      </c>
    </row>
    <row r="283" spans="1:30">
      <c r="A283">
        <v>1</v>
      </c>
      <c r="B283" t="s">
        <v>24</v>
      </c>
      <c r="C283">
        <v>30</v>
      </c>
      <c r="D283" t="s">
        <v>40</v>
      </c>
      <c r="E283" t="str">
        <f t="shared" si="12"/>
        <v>SWA-Engineering Mineral Resources</v>
      </c>
      <c r="F283" t="s">
        <v>25</v>
      </c>
      <c r="G283" t="s">
        <v>28</v>
      </c>
      <c r="H283" t="s">
        <v>110</v>
      </c>
      <c r="I283">
        <f t="shared" si="13"/>
        <v>1</v>
      </c>
      <c r="J283">
        <f t="shared" si="14"/>
        <v>0</v>
      </c>
      <c r="K283" s="1">
        <v>5500</v>
      </c>
      <c r="L283">
        <v>201808</v>
      </c>
      <c r="N283">
        <v>20230514</v>
      </c>
      <c r="O283" t="s">
        <v>27</v>
      </c>
      <c r="P283">
        <v>11072</v>
      </c>
      <c r="Q283">
        <v>10382</v>
      </c>
      <c r="R283">
        <v>11885</v>
      </c>
      <c r="S283">
        <v>14050</v>
      </c>
      <c r="T283">
        <v>0</v>
      </c>
      <c r="U283">
        <v>81394.03</v>
      </c>
      <c r="V283">
        <v>5500</v>
      </c>
      <c r="W283">
        <v>5500</v>
      </c>
      <c r="X283">
        <v>5500</v>
      </c>
      <c r="Y283">
        <v>31500</v>
      </c>
      <c r="Z283">
        <v>0</v>
      </c>
      <c r="AB283">
        <v>0</v>
      </c>
      <c r="AC283">
        <v>3.36</v>
      </c>
      <c r="AD283">
        <v>4500</v>
      </c>
    </row>
    <row r="284" spans="1:30">
      <c r="A284">
        <v>1</v>
      </c>
      <c r="B284" t="s">
        <v>24</v>
      </c>
      <c r="C284">
        <v>14</v>
      </c>
      <c r="D284" t="s">
        <v>36</v>
      </c>
      <c r="E284" t="str">
        <f t="shared" si="12"/>
        <v>SWA-Arts and Sciences</v>
      </c>
      <c r="F284" t="s">
        <v>30</v>
      </c>
      <c r="G284" t="s">
        <v>26</v>
      </c>
      <c r="H284" t="s">
        <v>111</v>
      </c>
      <c r="I284">
        <f t="shared" si="13"/>
        <v>0</v>
      </c>
      <c r="J284">
        <f t="shared" si="14"/>
        <v>1</v>
      </c>
      <c r="K284" s="1">
        <v>0</v>
      </c>
      <c r="L284">
        <v>202108</v>
      </c>
      <c r="N284">
        <v>20230514</v>
      </c>
      <c r="O284" t="s">
        <v>27</v>
      </c>
      <c r="T284">
        <v>0</v>
      </c>
      <c r="U284">
        <v>56916</v>
      </c>
      <c r="V284">
        <v>0</v>
      </c>
      <c r="W284">
        <v>0</v>
      </c>
      <c r="X284">
        <v>0</v>
      </c>
      <c r="Y284">
        <v>2790</v>
      </c>
      <c r="Z284">
        <v>0</v>
      </c>
      <c r="AA284">
        <v>51408</v>
      </c>
      <c r="AB284">
        <v>0</v>
      </c>
      <c r="AC284">
        <v>4</v>
      </c>
      <c r="AD284">
        <v>0</v>
      </c>
    </row>
    <row r="285" spans="1:30">
      <c r="A285">
        <v>1</v>
      </c>
      <c r="B285" t="s">
        <v>24</v>
      </c>
      <c r="C285">
        <v>30</v>
      </c>
      <c r="D285" t="s">
        <v>40</v>
      </c>
      <c r="E285" t="str">
        <f t="shared" si="12"/>
        <v>SWA-Engineering Mineral Resources</v>
      </c>
      <c r="F285" t="s">
        <v>25</v>
      </c>
      <c r="G285" t="s">
        <v>26</v>
      </c>
      <c r="H285" t="s">
        <v>109</v>
      </c>
      <c r="I285">
        <f t="shared" si="13"/>
        <v>1</v>
      </c>
      <c r="J285">
        <f t="shared" si="14"/>
        <v>0</v>
      </c>
      <c r="K285" s="1">
        <v>27000</v>
      </c>
      <c r="L285">
        <v>201808</v>
      </c>
      <c r="N285">
        <v>20230514</v>
      </c>
      <c r="O285" t="s">
        <v>27</v>
      </c>
      <c r="P285">
        <v>75387</v>
      </c>
      <c r="Q285">
        <v>128945</v>
      </c>
      <c r="R285">
        <v>54055</v>
      </c>
      <c r="S285">
        <v>30199</v>
      </c>
      <c r="T285">
        <v>0</v>
      </c>
      <c r="U285">
        <v>203821.96</v>
      </c>
      <c r="V285">
        <v>45000</v>
      </c>
      <c r="W285">
        <v>27000</v>
      </c>
      <c r="X285">
        <v>27000</v>
      </c>
      <c r="Y285">
        <v>54000</v>
      </c>
      <c r="Z285">
        <v>0</v>
      </c>
      <c r="AA285">
        <v>28898</v>
      </c>
      <c r="AB285">
        <v>0</v>
      </c>
      <c r="AC285">
        <v>3.19</v>
      </c>
      <c r="AD285">
        <v>54000</v>
      </c>
    </row>
    <row r="286" spans="1:30">
      <c r="A286">
        <v>1</v>
      </c>
      <c r="B286" t="s">
        <v>24</v>
      </c>
      <c r="C286">
        <v>86</v>
      </c>
      <c r="D286" t="s">
        <v>34</v>
      </c>
      <c r="E286" t="str">
        <f t="shared" si="12"/>
        <v>SWA-Nursing</v>
      </c>
      <c r="F286" t="s">
        <v>25</v>
      </c>
      <c r="G286" t="s">
        <v>26</v>
      </c>
      <c r="H286" t="s">
        <v>109</v>
      </c>
      <c r="I286">
        <f t="shared" si="13"/>
        <v>1</v>
      </c>
      <c r="J286">
        <f t="shared" si="14"/>
        <v>0</v>
      </c>
      <c r="K286" s="1">
        <v>19500</v>
      </c>
      <c r="L286">
        <v>202008</v>
      </c>
      <c r="N286">
        <v>20230514</v>
      </c>
      <c r="O286" t="s">
        <v>29</v>
      </c>
      <c r="P286">
        <v>10177</v>
      </c>
      <c r="Q286">
        <v>41516</v>
      </c>
      <c r="R286">
        <v>5089</v>
      </c>
      <c r="S286">
        <v>159</v>
      </c>
      <c r="T286">
        <v>0</v>
      </c>
      <c r="U286">
        <v>88239</v>
      </c>
      <c r="V286">
        <v>47500</v>
      </c>
      <c r="W286">
        <v>47500</v>
      </c>
      <c r="X286">
        <v>47500</v>
      </c>
      <c r="Y286">
        <v>30000</v>
      </c>
      <c r="Z286">
        <v>1295</v>
      </c>
      <c r="AB286">
        <v>0</v>
      </c>
      <c r="AC286">
        <v>3.45</v>
      </c>
      <c r="AD286">
        <v>28500</v>
      </c>
    </row>
    <row r="287" spans="1:30">
      <c r="A287">
        <v>1</v>
      </c>
      <c r="B287" t="s">
        <v>24</v>
      </c>
      <c r="C287">
        <v>14</v>
      </c>
      <c r="D287" t="s">
        <v>36</v>
      </c>
      <c r="E287" t="str">
        <f t="shared" si="12"/>
        <v>SWA-Arts and Sciences</v>
      </c>
      <c r="F287" t="s">
        <v>25</v>
      </c>
      <c r="G287" t="s">
        <v>26</v>
      </c>
      <c r="H287" t="s">
        <v>109</v>
      </c>
      <c r="I287">
        <f t="shared" si="13"/>
        <v>0</v>
      </c>
      <c r="J287">
        <f t="shared" si="14"/>
        <v>1</v>
      </c>
      <c r="K287" s="1">
        <v>0</v>
      </c>
      <c r="L287">
        <v>201908</v>
      </c>
      <c r="N287">
        <v>20230514</v>
      </c>
      <c r="O287" t="s">
        <v>27</v>
      </c>
      <c r="P287">
        <v>345814</v>
      </c>
      <c r="Q287">
        <v>118660</v>
      </c>
      <c r="R287">
        <v>105843</v>
      </c>
      <c r="S287">
        <v>193450</v>
      </c>
      <c r="T287">
        <v>0</v>
      </c>
      <c r="U287">
        <v>123056.31</v>
      </c>
      <c r="V287">
        <v>0</v>
      </c>
      <c r="W287">
        <v>0</v>
      </c>
      <c r="X287">
        <v>0</v>
      </c>
      <c r="Y287">
        <v>40095</v>
      </c>
      <c r="Z287">
        <v>0</v>
      </c>
      <c r="AB287">
        <v>0</v>
      </c>
      <c r="AC287">
        <v>3.24</v>
      </c>
      <c r="AD287">
        <v>40000</v>
      </c>
    </row>
    <row r="288" spans="1:30">
      <c r="A288">
        <v>1</v>
      </c>
      <c r="B288" t="s">
        <v>24</v>
      </c>
      <c r="C288">
        <v>83</v>
      </c>
      <c r="D288" t="s">
        <v>38</v>
      </c>
      <c r="E288" t="str">
        <f t="shared" si="12"/>
        <v>SWA-Medicine</v>
      </c>
      <c r="F288" t="s">
        <v>25</v>
      </c>
      <c r="G288" t="s">
        <v>26</v>
      </c>
      <c r="H288" t="s">
        <v>109</v>
      </c>
      <c r="I288">
        <f t="shared" si="13"/>
        <v>1</v>
      </c>
      <c r="J288">
        <f t="shared" si="14"/>
        <v>0</v>
      </c>
      <c r="K288" s="1">
        <v>27000</v>
      </c>
      <c r="L288">
        <v>201908</v>
      </c>
      <c r="N288">
        <v>20230514</v>
      </c>
      <c r="O288" t="s">
        <v>27</v>
      </c>
      <c r="P288">
        <v>17810</v>
      </c>
      <c r="Q288">
        <v>16979</v>
      </c>
      <c r="R288">
        <v>14947</v>
      </c>
      <c r="S288">
        <v>19096</v>
      </c>
      <c r="T288">
        <v>0</v>
      </c>
      <c r="U288">
        <v>131617.31</v>
      </c>
      <c r="V288">
        <v>113146</v>
      </c>
      <c r="W288">
        <v>113146</v>
      </c>
      <c r="X288">
        <v>113146</v>
      </c>
      <c r="Y288">
        <v>63000</v>
      </c>
      <c r="Z288">
        <v>0</v>
      </c>
      <c r="AB288">
        <v>1066.5</v>
      </c>
      <c r="AC288">
        <v>3.66</v>
      </c>
      <c r="AD288">
        <v>58000</v>
      </c>
    </row>
    <row r="289" spans="1:30">
      <c r="A289">
        <v>1</v>
      </c>
      <c r="B289" t="s">
        <v>32</v>
      </c>
      <c r="C289">
        <v>55</v>
      </c>
      <c r="D289" t="s">
        <v>35</v>
      </c>
      <c r="E289" t="str">
        <f t="shared" si="12"/>
        <v>SOA-College of Applied Human Sci</v>
      </c>
      <c r="F289" t="s">
        <v>30</v>
      </c>
      <c r="G289" t="s">
        <v>26</v>
      </c>
      <c r="H289" t="s">
        <v>111</v>
      </c>
      <c r="I289">
        <f t="shared" si="13"/>
        <v>1</v>
      </c>
      <c r="J289">
        <f t="shared" si="14"/>
        <v>0</v>
      </c>
      <c r="K289" s="1">
        <v>51396</v>
      </c>
      <c r="L289">
        <v>202001</v>
      </c>
      <c r="N289">
        <v>20230514</v>
      </c>
      <c r="O289" t="s">
        <v>27</v>
      </c>
      <c r="P289">
        <v>0</v>
      </c>
      <c r="Q289">
        <v>0</v>
      </c>
      <c r="R289">
        <v>0</v>
      </c>
      <c r="S289">
        <v>237</v>
      </c>
      <c r="T289">
        <v>0</v>
      </c>
      <c r="U289">
        <v>40191</v>
      </c>
      <c r="V289">
        <v>51396</v>
      </c>
      <c r="W289">
        <v>51396</v>
      </c>
      <c r="X289">
        <v>51396</v>
      </c>
      <c r="Y289">
        <v>0</v>
      </c>
      <c r="Z289">
        <v>0</v>
      </c>
      <c r="AB289">
        <v>0</v>
      </c>
      <c r="AC289">
        <v>3.81</v>
      </c>
      <c r="AD289">
        <v>0</v>
      </c>
    </row>
    <row r="290" spans="1:30">
      <c r="A290">
        <v>1</v>
      </c>
      <c r="B290" t="s">
        <v>24</v>
      </c>
      <c r="C290">
        <v>83</v>
      </c>
      <c r="D290" t="s">
        <v>38</v>
      </c>
      <c r="E290" t="str">
        <f t="shared" si="12"/>
        <v>SWA-Medicine</v>
      </c>
      <c r="F290" t="s">
        <v>31</v>
      </c>
      <c r="G290" t="s">
        <v>26</v>
      </c>
      <c r="H290" t="s">
        <v>112</v>
      </c>
      <c r="I290">
        <f t="shared" si="13"/>
        <v>1</v>
      </c>
      <c r="J290">
        <f t="shared" si="14"/>
        <v>0</v>
      </c>
      <c r="K290" s="1">
        <v>178575</v>
      </c>
      <c r="L290">
        <v>201908</v>
      </c>
      <c r="N290">
        <v>20230514</v>
      </c>
      <c r="O290" t="s">
        <v>27</v>
      </c>
      <c r="P290">
        <v>0</v>
      </c>
      <c r="Q290">
        <v>0</v>
      </c>
      <c r="R290">
        <v>2039</v>
      </c>
      <c r="S290">
        <v>0</v>
      </c>
      <c r="T290">
        <v>0</v>
      </c>
      <c r="U290">
        <v>261721</v>
      </c>
      <c r="V290">
        <v>198797</v>
      </c>
      <c r="W290">
        <v>198797</v>
      </c>
      <c r="X290">
        <v>198797</v>
      </c>
      <c r="Y290">
        <v>147959</v>
      </c>
      <c r="Z290">
        <v>0</v>
      </c>
      <c r="AB290">
        <v>0</v>
      </c>
      <c r="AC290">
        <v>0</v>
      </c>
      <c r="AD290">
        <v>0</v>
      </c>
    </row>
    <row r="291" spans="1:30">
      <c r="A291">
        <v>1</v>
      </c>
      <c r="B291" t="s">
        <v>24</v>
      </c>
      <c r="C291">
        <v>83</v>
      </c>
      <c r="D291" t="s">
        <v>38</v>
      </c>
      <c r="E291" t="str">
        <f t="shared" si="12"/>
        <v>SWA-Medicine</v>
      </c>
      <c r="F291" t="s">
        <v>31</v>
      </c>
      <c r="G291" t="s">
        <v>28</v>
      </c>
      <c r="H291" t="s">
        <v>113</v>
      </c>
      <c r="I291">
        <f t="shared" si="13"/>
        <v>1</v>
      </c>
      <c r="J291">
        <f t="shared" si="14"/>
        <v>0</v>
      </c>
      <c r="K291" s="1">
        <v>144482</v>
      </c>
      <c r="L291">
        <v>202005</v>
      </c>
      <c r="N291">
        <v>20230514</v>
      </c>
      <c r="O291" t="s">
        <v>29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59591</v>
      </c>
      <c r="V291">
        <v>144482</v>
      </c>
      <c r="W291">
        <v>144482</v>
      </c>
      <c r="X291">
        <v>144482</v>
      </c>
      <c r="Y291">
        <v>0</v>
      </c>
      <c r="Z291">
        <v>0</v>
      </c>
      <c r="AB291">
        <v>6244.58</v>
      </c>
      <c r="AC291">
        <v>3.8</v>
      </c>
      <c r="AD291">
        <v>0</v>
      </c>
    </row>
    <row r="292" spans="1:30">
      <c r="A292">
        <v>1</v>
      </c>
      <c r="B292" t="s">
        <v>24</v>
      </c>
      <c r="C292">
        <v>30</v>
      </c>
      <c r="D292" t="s">
        <v>40</v>
      </c>
      <c r="E292" t="str">
        <f t="shared" si="12"/>
        <v>SWA-Engineering Mineral Resources</v>
      </c>
      <c r="F292" t="s">
        <v>25</v>
      </c>
      <c r="G292" t="s">
        <v>26</v>
      </c>
      <c r="H292" t="s">
        <v>109</v>
      </c>
      <c r="I292">
        <f t="shared" si="13"/>
        <v>0</v>
      </c>
      <c r="J292">
        <f t="shared" si="14"/>
        <v>1</v>
      </c>
      <c r="K292" s="1">
        <v>0</v>
      </c>
      <c r="L292">
        <v>201808</v>
      </c>
      <c r="N292">
        <v>20230514</v>
      </c>
      <c r="O292" t="s">
        <v>27</v>
      </c>
      <c r="R292">
        <v>44231</v>
      </c>
      <c r="S292">
        <v>34285</v>
      </c>
      <c r="T292">
        <v>0</v>
      </c>
      <c r="U292">
        <v>160121.38</v>
      </c>
      <c r="V292">
        <v>0</v>
      </c>
      <c r="W292">
        <v>0</v>
      </c>
      <c r="X292">
        <v>0</v>
      </c>
      <c r="Y292">
        <v>13500</v>
      </c>
      <c r="Z292">
        <v>0</v>
      </c>
      <c r="AB292">
        <v>0</v>
      </c>
      <c r="AC292">
        <v>2.57</v>
      </c>
      <c r="AD292">
        <v>13500</v>
      </c>
    </row>
    <row r="293" spans="1:30">
      <c r="A293">
        <v>1</v>
      </c>
      <c r="B293" t="s">
        <v>24</v>
      </c>
      <c r="C293">
        <v>86</v>
      </c>
      <c r="D293" t="s">
        <v>34</v>
      </c>
      <c r="E293" t="str">
        <f t="shared" si="12"/>
        <v>SWA-Nursing</v>
      </c>
      <c r="F293" t="s">
        <v>31</v>
      </c>
      <c r="G293" t="s">
        <v>28</v>
      </c>
      <c r="H293" t="s">
        <v>113</v>
      </c>
      <c r="I293">
        <f t="shared" si="13"/>
        <v>0</v>
      </c>
      <c r="J293">
        <f t="shared" si="14"/>
        <v>1</v>
      </c>
      <c r="K293" s="1">
        <v>0</v>
      </c>
      <c r="L293">
        <v>202008</v>
      </c>
      <c r="N293">
        <v>20230514</v>
      </c>
      <c r="O293" t="s">
        <v>27</v>
      </c>
      <c r="P293">
        <v>77535</v>
      </c>
      <c r="Q293">
        <v>175292</v>
      </c>
      <c r="R293">
        <v>66940</v>
      </c>
      <c r="T293">
        <v>0</v>
      </c>
      <c r="U293">
        <v>41553</v>
      </c>
      <c r="V293">
        <v>0</v>
      </c>
      <c r="W293">
        <v>0</v>
      </c>
      <c r="X293">
        <v>0</v>
      </c>
      <c r="Y293">
        <v>8253</v>
      </c>
      <c r="Z293">
        <v>0</v>
      </c>
      <c r="AA293">
        <v>29869</v>
      </c>
      <c r="AB293">
        <v>0</v>
      </c>
      <c r="AC293">
        <v>4</v>
      </c>
      <c r="AD293">
        <v>0</v>
      </c>
    </row>
    <row r="294" spans="1:30">
      <c r="A294">
        <v>1</v>
      </c>
      <c r="B294" t="s">
        <v>24</v>
      </c>
      <c r="C294">
        <v>21</v>
      </c>
      <c r="D294" t="s">
        <v>41</v>
      </c>
      <c r="E294" t="str">
        <f t="shared" si="12"/>
        <v>SWA-Business and Economics</v>
      </c>
      <c r="F294" t="s">
        <v>25</v>
      </c>
      <c r="G294" t="s">
        <v>26</v>
      </c>
      <c r="H294" t="s">
        <v>109</v>
      </c>
      <c r="I294">
        <f t="shared" si="13"/>
        <v>0</v>
      </c>
      <c r="J294">
        <f t="shared" si="14"/>
        <v>1</v>
      </c>
      <c r="K294" s="1">
        <v>0</v>
      </c>
      <c r="L294">
        <v>201808</v>
      </c>
      <c r="N294">
        <v>20230514</v>
      </c>
      <c r="O294" t="s">
        <v>27</v>
      </c>
      <c r="P294">
        <v>61378</v>
      </c>
      <c r="Q294">
        <v>59535</v>
      </c>
      <c r="R294">
        <v>35975</v>
      </c>
      <c r="S294">
        <v>99860</v>
      </c>
      <c r="T294">
        <v>0</v>
      </c>
      <c r="U294">
        <v>114313.60000000001</v>
      </c>
      <c r="V294">
        <v>0</v>
      </c>
      <c r="W294">
        <v>0</v>
      </c>
      <c r="X294">
        <v>0</v>
      </c>
      <c r="Y294">
        <v>27500</v>
      </c>
      <c r="Z294">
        <v>0</v>
      </c>
      <c r="AA294">
        <v>12564</v>
      </c>
      <c r="AB294">
        <v>0</v>
      </c>
      <c r="AC294">
        <v>3.31</v>
      </c>
      <c r="AD294">
        <v>27500</v>
      </c>
    </row>
    <row r="295" spans="1:30">
      <c r="A295">
        <v>1</v>
      </c>
      <c r="B295" t="s">
        <v>32</v>
      </c>
      <c r="C295">
        <v>14</v>
      </c>
      <c r="D295" t="s">
        <v>36</v>
      </c>
      <c r="E295" t="str">
        <f t="shared" si="12"/>
        <v>SOA-Arts and Sciences</v>
      </c>
      <c r="F295" t="s">
        <v>25</v>
      </c>
      <c r="G295" t="s">
        <v>26</v>
      </c>
      <c r="H295" t="s">
        <v>109</v>
      </c>
      <c r="I295">
        <f t="shared" si="13"/>
        <v>1</v>
      </c>
      <c r="J295">
        <f t="shared" si="14"/>
        <v>0</v>
      </c>
      <c r="K295" s="1">
        <v>12500</v>
      </c>
      <c r="L295">
        <v>202208</v>
      </c>
      <c r="N295">
        <v>20230514</v>
      </c>
      <c r="O295" t="s">
        <v>27</v>
      </c>
      <c r="P295">
        <v>0</v>
      </c>
      <c r="T295">
        <v>0</v>
      </c>
      <c r="U295">
        <v>19551</v>
      </c>
      <c r="V295">
        <v>12500</v>
      </c>
      <c r="W295">
        <v>12500</v>
      </c>
      <c r="X295">
        <v>12500</v>
      </c>
      <c r="Y295">
        <v>0</v>
      </c>
      <c r="Z295">
        <v>6895</v>
      </c>
      <c r="AB295">
        <v>0</v>
      </c>
      <c r="AC295">
        <v>3.4</v>
      </c>
      <c r="AD295">
        <v>0</v>
      </c>
    </row>
    <row r="296" spans="1:30">
      <c r="A296">
        <v>1</v>
      </c>
      <c r="B296" t="s">
        <v>24</v>
      </c>
      <c r="C296">
        <v>30</v>
      </c>
      <c r="D296" t="s">
        <v>40</v>
      </c>
      <c r="E296" t="str">
        <f t="shared" si="12"/>
        <v>SWA-Engineering Mineral Resources</v>
      </c>
      <c r="F296" t="s">
        <v>25</v>
      </c>
      <c r="G296" t="s">
        <v>26</v>
      </c>
      <c r="H296" t="s">
        <v>109</v>
      </c>
      <c r="I296">
        <f t="shared" si="13"/>
        <v>0</v>
      </c>
      <c r="J296">
        <f t="shared" si="14"/>
        <v>1</v>
      </c>
      <c r="K296" s="1">
        <v>0</v>
      </c>
      <c r="L296">
        <v>201708</v>
      </c>
      <c r="N296">
        <v>20230514</v>
      </c>
      <c r="O296" t="s">
        <v>27</v>
      </c>
      <c r="P296">
        <v>0</v>
      </c>
      <c r="Q296">
        <v>46944</v>
      </c>
      <c r="R296">
        <v>94873</v>
      </c>
      <c r="T296">
        <v>0</v>
      </c>
      <c r="U296">
        <v>142470.09</v>
      </c>
      <c r="V296">
        <v>0</v>
      </c>
      <c r="W296">
        <v>0</v>
      </c>
      <c r="X296">
        <v>0</v>
      </c>
      <c r="Y296">
        <v>19141.099999999999</v>
      </c>
      <c r="Z296">
        <v>8395</v>
      </c>
      <c r="AB296">
        <v>0</v>
      </c>
      <c r="AC296">
        <v>2.87</v>
      </c>
      <c r="AD296">
        <v>19141.099999999999</v>
      </c>
    </row>
    <row r="297" spans="1:30">
      <c r="A297">
        <v>1</v>
      </c>
      <c r="B297" t="s">
        <v>24</v>
      </c>
      <c r="C297">
        <v>21</v>
      </c>
      <c r="D297" t="s">
        <v>41</v>
      </c>
      <c r="E297" t="str">
        <f t="shared" si="12"/>
        <v>SWA-Business and Economics</v>
      </c>
      <c r="F297" t="s">
        <v>25</v>
      </c>
      <c r="G297" t="s">
        <v>26</v>
      </c>
      <c r="H297" t="s">
        <v>109</v>
      </c>
      <c r="I297">
        <f t="shared" si="13"/>
        <v>0</v>
      </c>
      <c r="J297">
        <f t="shared" si="14"/>
        <v>1</v>
      </c>
      <c r="K297" s="1">
        <v>0</v>
      </c>
      <c r="L297">
        <v>202208</v>
      </c>
      <c r="N297">
        <v>20230514</v>
      </c>
      <c r="O297" t="s">
        <v>27</v>
      </c>
      <c r="T297">
        <v>0</v>
      </c>
      <c r="U297">
        <v>31039.9</v>
      </c>
      <c r="V297">
        <v>0</v>
      </c>
      <c r="W297">
        <v>0</v>
      </c>
      <c r="X297">
        <v>0</v>
      </c>
      <c r="Y297">
        <v>0</v>
      </c>
      <c r="Z297">
        <v>0</v>
      </c>
      <c r="AB297">
        <v>0</v>
      </c>
      <c r="AC297">
        <v>3.83</v>
      </c>
      <c r="AD297">
        <v>0</v>
      </c>
    </row>
    <row r="298" spans="1:30">
      <c r="A298">
        <v>1</v>
      </c>
      <c r="B298" t="s">
        <v>24</v>
      </c>
      <c r="C298">
        <v>55</v>
      </c>
      <c r="D298" t="s">
        <v>35</v>
      </c>
      <c r="E298" t="str">
        <f t="shared" si="12"/>
        <v>SWA-College of Applied Human Sci</v>
      </c>
      <c r="F298" t="s">
        <v>25</v>
      </c>
      <c r="G298" t="s">
        <v>26</v>
      </c>
      <c r="H298" t="s">
        <v>109</v>
      </c>
      <c r="I298">
        <f t="shared" si="13"/>
        <v>1</v>
      </c>
      <c r="J298">
        <f t="shared" si="14"/>
        <v>0</v>
      </c>
      <c r="K298" s="1">
        <v>26000</v>
      </c>
      <c r="L298">
        <v>201908</v>
      </c>
      <c r="N298">
        <v>20230514</v>
      </c>
      <c r="O298" t="s">
        <v>29</v>
      </c>
      <c r="P298">
        <v>0</v>
      </c>
      <c r="Q298">
        <v>0</v>
      </c>
      <c r="R298">
        <v>126</v>
      </c>
      <c r="S298">
        <v>0</v>
      </c>
      <c r="T298">
        <v>0</v>
      </c>
      <c r="U298">
        <v>145670.21</v>
      </c>
      <c r="V298">
        <v>84746</v>
      </c>
      <c r="W298">
        <v>26000</v>
      </c>
      <c r="X298">
        <v>26000</v>
      </c>
      <c r="Y298">
        <v>54095</v>
      </c>
      <c r="Z298">
        <v>33726</v>
      </c>
      <c r="AB298">
        <v>0</v>
      </c>
      <c r="AC298">
        <v>2.67</v>
      </c>
      <c r="AD298">
        <v>54095</v>
      </c>
    </row>
    <row r="299" spans="1:30">
      <c r="A299">
        <v>1</v>
      </c>
      <c r="B299" t="s">
        <v>51</v>
      </c>
      <c r="C299" t="s">
        <v>60</v>
      </c>
      <c r="D299" t="s">
        <v>61</v>
      </c>
      <c r="E299" t="str">
        <f t="shared" si="12"/>
        <v>SPA-Applied Sciences</v>
      </c>
      <c r="F299" t="s">
        <v>25</v>
      </c>
      <c r="G299" t="s">
        <v>28</v>
      </c>
      <c r="H299" t="s">
        <v>110</v>
      </c>
      <c r="I299">
        <f t="shared" si="13"/>
        <v>1</v>
      </c>
      <c r="J299">
        <f t="shared" si="14"/>
        <v>0</v>
      </c>
      <c r="K299" s="1">
        <v>15063</v>
      </c>
      <c r="L299">
        <v>202008</v>
      </c>
      <c r="N299">
        <v>20230506</v>
      </c>
      <c r="O299" t="s">
        <v>29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16049</v>
      </c>
      <c r="V299">
        <v>15063</v>
      </c>
      <c r="W299">
        <v>15063</v>
      </c>
      <c r="X299">
        <v>15063</v>
      </c>
      <c r="Y299">
        <v>0</v>
      </c>
      <c r="Z299">
        <v>21262</v>
      </c>
      <c r="AB299">
        <v>0</v>
      </c>
      <c r="AC299">
        <v>3.25</v>
      </c>
      <c r="AD299">
        <v>0</v>
      </c>
    </row>
    <row r="300" spans="1:30">
      <c r="A300">
        <v>1</v>
      </c>
      <c r="B300" t="s">
        <v>51</v>
      </c>
      <c r="C300" t="s">
        <v>60</v>
      </c>
      <c r="D300" t="s">
        <v>61</v>
      </c>
      <c r="E300" t="str">
        <f t="shared" si="12"/>
        <v>SPA-Applied Sciences</v>
      </c>
      <c r="F300" t="s">
        <v>54</v>
      </c>
      <c r="G300" t="s">
        <v>26</v>
      </c>
      <c r="H300" t="s">
        <v>116</v>
      </c>
      <c r="I300">
        <f t="shared" si="13"/>
        <v>0</v>
      </c>
      <c r="J300">
        <f t="shared" si="14"/>
        <v>1</v>
      </c>
      <c r="K300" s="1">
        <v>0</v>
      </c>
      <c r="L300">
        <v>202108</v>
      </c>
      <c r="N300">
        <v>20230506</v>
      </c>
      <c r="O300" t="s">
        <v>29</v>
      </c>
      <c r="P300">
        <v>8777</v>
      </c>
      <c r="Q300">
        <v>5577</v>
      </c>
      <c r="T300">
        <v>0</v>
      </c>
      <c r="U300">
        <v>14320</v>
      </c>
      <c r="V300">
        <v>0</v>
      </c>
      <c r="W300">
        <v>0</v>
      </c>
      <c r="X300">
        <v>0</v>
      </c>
      <c r="Y300">
        <v>0</v>
      </c>
      <c r="Z300">
        <v>945</v>
      </c>
      <c r="AB300">
        <v>0</v>
      </c>
      <c r="AC300">
        <v>3.75</v>
      </c>
      <c r="AD300">
        <v>0</v>
      </c>
    </row>
    <row r="301" spans="1:30">
      <c r="A301">
        <v>1</v>
      </c>
      <c r="B301" t="s">
        <v>24</v>
      </c>
      <c r="C301">
        <v>21</v>
      </c>
      <c r="D301" t="s">
        <v>41</v>
      </c>
      <c r="E301" t="str">
        <f t="shared" si="12"/>
        <v>SWA-Business and Economics</v>
      </c>
      <c r="F301" t="s">
        <v>25</v>
      </c>
      <c r="G301" t="s">
        <v>26</v>
      </c>
      <c r="H301" t="s">
        <v>109</v>
      </c>
      <c r="I301">
        <f t="shared" si="13"/>
        <v>0</v>
      </c>
      <c r="J301">
        <f t="shared" si="14"/>
        <v>1</v>
      </c>
      <c r="K301" s="1">
        <v>0</v>
      </c>
      <c r="L301">
        <v>201908</v>
      </c>
      <c r="N301">
        <v>20230514</v>
      </c>
      <c r="O301" t="s">
        <v>27</v>
      </c>
      <c r="S301">
        <v>92419</v>
      </c>
      <c r="T301">
        <v>0</v>
      </c>
      <c r="U301">
        <v>119661.1</v>
      </c>
      <c r="V301">
        <v>0</v>
      </c>
      <c r="W301">
        <v>0</v>
      </c>
      <c r="X301">
        <v>0</v>
      </c>
      <c r="Y301">
        <v>62500</v>
      </c>
      <c r="Z301">
        <v>0</v>
      </c>
      <c r="AB301">
        <v>0</v>
      </c>
      <c r="AC301">
        <v>3.68</v>
      </c>
      <c r="AD301">
        <v>58000</v>
      </c>
    </row>
    <row r="302" spans="1:30">
      <c r="A302">
        <v>1</v>
      </c>
      <c r="B302" t="s">
        <v>24</v>
      </c>
      <c r="C302">
        <v>21</v>
      </c>
      <c r="D302" t="s">
        <v>41</v>
      </c>
      <c r="E302" t="str">
        <f t="shared" si="12"/>
        <v>SWA-Business and Economics</v>
      </c>
      <c r="F302" t="s">
        <v>25</v>
      </c>
      <c r="G302" t="s">
        <v>28</v>
      </c>
      <c r="H302" t="s">
        <v>110</v>
      </c>
      <c r="I302">
        <f t="shared" si="13"/>
        <v>0</v>
      </c>
      <c r="J302">
        <f t="shared" si="14"/>
        <v>1</v>
      </c>
      <c r="K302" s="1">
        <v>0</v>
      </c>
      <c r="L302">
        <v>201908</v>
      </c>
      <c r="N302">
        <v>20230514</v>
      </c>
      <c r="O302" t="s">
        <v>27</v>
      </c>
      <c r="Q302">
        <v>75241</v>
      </c>
      <c r="R302">
        <v>76893</v>
      </c>
      <c r="S302">
        <v>43799</v>
      </c>
      <c r="T302">
        <v>0</v>
      </c>
      <c r="U302">
        <v>55518.080000000002</v>
      </c>
      <c r="V302">
        <v>0</v>
      </c>
      <c r="W302">
        <v>0</v>
      </c>
      <c r="X302">
        <v>0</v>
      </c>
      <c r="Y302">
        <v>41250</v>
      </c>
      <c r="Z302">
        <v>0</v>
      </c>
      <c r="AB302">
        <v>0</v>
      </c>
      <c r="AC302">
        <v>3.45</v>
      </c>
      <c r="AD302">
        <v>22000</v>
      </c>
    </row>
    <row r="303" spans="1:30">
      <c r="A303">
        <v>1</v>
      </c>
      <c r="B303" t="s">
        <v>24</v>
      </c>
      <c r="C303">
        <v>83</v>
      </c>
      <c r="D303" t="s">
        <v>38</v>
      </c>
      <c r="E303" t="str">
        <f t="shared" si="12"/>
        <v>SWA-Medicine</v>
      </c>
      <c r="F303" t="s">
        <v>30</v>
      </c>
      <c r="G303" t="s">
        <v>28</v>
      </c>
      <c r="H303" t="s">
        <v>114</v>
      </c>
      <c r="I303">
        <f t="shared" si="13"/>
        <v>1</v>
      </c>
      <c r="J303">
        <f t="shared" si="14"/>
        <v>0</v>
      </c>
      <c r="K303" s="1">
        <v>128493</v>
      </c>
      <c r="L303">
        <v>202101</v>
      </c>
      <c r="N303">
        <v>20230514</v>
      </c>
      <c r="O303" t="s">
        <v>27</v>
      </c>
      <c r="P303">
        <v>4924</v>
      </c>
      <c r="Q303">
        <v>0</v>
      </c>
      <c r="R303">
        <v>0</v>
      </c>
      <c r="T303">
        <v>0</v>
      </c>
      <c r="U303">
        <v>80296.55</v>
      </c>
      <c r="V303">
        <v>128493</v>
      </c>
      <c r="W303">
        <v>128493</v>
      </c>
      <c r="X303">
        <v>128493</v>
      </c>
      <c r="Y303">
        <v>0</v>
      </c>
      <c r="Z303">
        <v>0</v>
      </c>
      <c r="AB303">
        <v>0</v>
      </c>
      <c r="AC303">
        <v>3.94</v>
      </c>
      <c r="AD303">
        <v>0</v>
      </c>
    </row>
    <row r="304" spans="1:30">
      <c r="A304">
        <v>1</v>
      </c>
      <c r="B304" t="s">
        <v>24</v>
      </c>
      <c r="C304">
        <v>14</v>
      </c>
      <c r="D304" t="s">
        <v>36</v>
      </c>
      <c r="E304" t="str">
        <f t="shared" si="12"/>
        <v>SWA-Arts and Sciences</v>
      </c>
      <c r="F304" t="s">
        <v>25</v>
      </c>
      <c r="G304" t="s">
        <v>26</v>
      </c>
      <c r="H304" t="s">
        <v>109</v>
      </c>
      <c r="I304">
        <f t="shared" si="13"/>
        <v>0</v>
      </c>
      <c r="J304">
        <f t="shared" si="14"/>
        <v>1</v>
      </c>
      <c r="K304" s="1">
        <v>0</v>
      </c>
      <c r="L304">
        <v>201901</v>
      </c>
      <c r="N304">
        <v>20230514</v>
      </c>
      <c r="O304" t="s">
        <v>27</v>
      </c>
      <c r="T304">
        <v>0</v>
      </c>
      <c r="U304">
        <v>140734</v>
      </c>
      <c r="V304">
        <v>0</v>
      </c>
      <c r="W304">
        <v>0</v>
      </c>
      <c r="X304">
        <v>0</v>
      </c>
      <c r="Y304">
        <v>0</v>
      </c>
      <c r="Z304">
        <v>0</v>
      </c>
      <c r="AB304">
        <v>0</v>
      </c>
      <c r="AC304">
        <v>3.48</v>
      </c>
      <c r="AD304">
        <v>0</v>
      </c>
    </row>
    <row r="305" spans="1:30">
      <c r="A305">
        <v>1</v>
      </c>
      <c r="B305" t="s">
        <v>24</v>
      </c>
      <c r="C305">
        <v>30</v>
      </c>
      <c r="D305" t="s">
        <v>40</v>
      </c>
      <c r="E305" t="str">
        <f t="shared" si="12"/>
        <v>SWA-Engineering Mineral Resources</v>
      </c>
      <c r="F305" t="s">
        <v>31</v>
      </c>
      <c r="G305" t="s">
        <v>26</v>
      </c>
      <c r="H305" t="s">
        <v>112</v>
      </c>
      <c r="I305">
        <f t="shared" si="13"/>
        <v>0</v>
      </c>
      <c r="J305">
        <f t="shared" si="14"/>
        <v>1</v>
      </c>
      <c r="K305" s="1">
        <v>0</v>
      </c>
      <c r="L305">
        <v>201708</v>
      </c>
      <c r="N305">
        <v>20230514</v>
      </c>
      <c r="O305" t="s">
        <v>27</v>
      </c>
      <c r="T305">
        <v>0</v>
      </c>
      <c r="U305">
        <v>155367.15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136572</v>
      </c>
      <c r="AB305">
        <v>0</v>
      </c>
      <c r="AC305">
        <v>4</v>
      </c>
      <c r="AD305">
        <v>0</v>
      </c>
    </row>
    <row r="306" spans="1:30">
      <c r="A306">
        <v>1</v>
      </c>
      <c r="B306" t="s">
        <v>24</v>
      </c>
      <c r="C306">
        <v>7</v>
      </c>
      <c r="D306" t="s">
        <v>43</v>
      </c>
      <c r="E306" t="str">
        <f t="shared" si="12"/>
        <v>SWA-Agriculture Natural Res &amp; Dsg</v>
      </c>
      <c r="F306" t="s">
        <v>25</v>
      </c>
      <c r="G306" t="s">
        <v>28</v>
      </c>
      <c r="H306" t="s">
        <v>110</v>
      </c>
      <c r="I306">
        <f t="shared" si="13"/>
        <v>0</v>
      </c>
      <c r="J306">
        <f t="shared" si="14"/>
        <v>1</v>
      </c>
      <c r="K306" s="1">
        <v>0</v>
      </c>
      <c r="L306">
        <v>201808</v>
      </c>
      <c r="N306">
        <v>20230514</v>
      </c>
      <c r="O306" t="s">
        <v>27</v>
      </c>
      <c r="P306">
        <v>10948</v>
      </c>
      <c r="Q306">
        <v>20378</v>
      </c>
      <c r="R306">
        <v>21060</v>
      </c>
      <c r="S306">
        <v>19077</v>
      </c>
      <c r="T306">
        <v>0</v>
      </c>
      <c r="U306">
        <v>46684.71</v>
      </c>
      <c r="V306">
        <v>0</v>
      </c>
      <c r="W306">
        <v>0</v>
      </c>
      <c r="X306">
        <v>0</v>
      </c>
      <c r="Y306">
        <v>35000</v>
      </c>
      <c r="Z306">
        <v>0</v>
      </c>
      <c r="AB306">
        <v>0</v>
      </c>
      <c r="AC306">
        <v>3.75</v>
      </c>
      <c r="AD306">
        <v>16000</v>
      </c>
    </row>
    <row r="307" spans="1:30">
      <c r="A307">
        <v>1</v>
      </c>
      <c r="B307" t="s">
        <v>24</v>
      </c>
      <c r="C307">
        <v>21</v>
      </c>
      <c r="D307" t="s">
        <v>41</v>
      </c>
      <c r="E307" t="str">
        <f t="shared" si="12"/>
        <v>SWA-Business and Economics</v>
      </c>
      <c r="F307" t="s">
        <v>25</v>
      </c>
      <c r="G307" t="s">
        <v>28</v>
      </c>
      <c r="H307" t="s">
        <v>110</v>
      </c>
      <c r="I307">
        <f t="shared" si="13"/>
        <v>0</v>
      </c>
      <c r="J307">
        <f t="shared" si="14"/>
        <v>1</v>
      </c>
      <c r="K307" s="1">
        <v>0</v>
      </c>
      <c r="L307">
        <v>201908</v>
      </c>
      <c r="N307">
        <v>20230514</v>
      </c>
      <c r="O307" t="s">
        <v>27</v>
      </c>
      <c r="T307">
        <v>0</v>
      </c>
      <c r="U307">
        <v>52740.27</v>
      </c>
      <c r="V307">
        <v>0</v>
      </c>
      <c r="W307">
        <v>0</v>
      </c>
      <c r="X307">
        <v>0</v>
      </c>
      <c r="Y307">
        <v>0</v>
      </c>
      <c r="Z307">
        <v>0</v>
      </c>
      <c r="AB307">
        <v>0</v>
      </c>
      <c r="AC307">
        <v>2.77</v>
      </c>
      <c r="AD307">
        <v>0</v>
      </c>
    </row>
    <row r="308" spans="1:30">
      <c r="A308">
        <v>1</v>
      </c>
      <c r="B308" t="s">
        <v>24</v>
      </c>
      <c r="C308">
        <v>21</v>
      </c>
      <c r="D308" t="s">
        <v>41</v>
      </c>
      <c r="E308" t="str">
        <f t="shared" si="12"/>
        <v>SWA-Business and Economics</v>
      </c>
      <c r="F308" t="s">
        <v>25</v>
      </c>
      <c r="G308" t="s">
        <v>26</v>
      </c>
      <c r="H308" t="s">
        <v>109</v>
      </c>
      <c r="I308">
        <f t="shared" si="13"/>
        <v>0</v>
      </c>
      <c r="J308">
        <f t="shared" si="14"/>
        <v>1</v>
      </c>
      <c r="K308" s="1">
        <v>0</v>
      </c>
      <c r="L308">
        <v>201908</v>
      </c>
      <c r="N308">
        <v>20230514</v>
      </c>
      <c r="O308" t="s">
        <v>27</v>
      </c>
      <c r="P308">
        <v>164656</v>
      </c>
      <c r="Q308">
        <v>202688</v>
      </c>
      <c r="R308">
        <v>117024</v>
      </c>
      <c r="S308">
        <v>119010</v>
      </c>
      <c r="T308">
        <v>0</v>
      </c>
      <c r="U308">
        <v>142462.68</v>
      </c>
      <c r="V308">
        <v>0</v>
      </c>
      <c r="W308">
        <v>0</v>
      </c>
      <c r="X308">
        <v>0</v>
      </c>
      <c r="Y308">
        <v>66000</v>
      </c>
      <c r="Z308">
        <v>0</v>
      </c>
      <c r="AB308">
        <v>0</v>
      </c>
      <c r="AC308">
        <v>3.47</v>
      </c>
      <c r="AD308">
        <v>66000</v>
      </c>
    </row>
    <row r="309" spans="1:30">
      <c r="A309">
        <v>1</v>
      </c>
      <c r="B309" t="s">
        <v>24</v>
      </c>
      <c r="C309">
        <v>7</v>
      </c>
      <c r="D309" t="s">
        <v>43</v>
      </c>
      <c r="E309" t="str">
        <f t="shared" si="12"/>
        <v>SWA-Agriculture Natural Res &amp; Dsg</v>
      </c>
      <c r="F309" t="s">
        <v>25</v>
      </c>
      <c r="G309" t="s">
        <v>28</v>
      </c>
      <c r="H309" t="s">
        <v>110</v>
      </c>
      <c r="I309">
        <f t="shared" si="13"/>
        <v>0</v>
      </c>
      <c r="J309">
        <f t="shared" si="14"/>
        <v>1</v>
      </c>
      <c r="K309" s="1">
        <v>0</v>
      </c>
      <c r="L309">
        <v>201905</v>
      </c>
      <c r="N309">
        <v>20230514</v>
      </c>
      <c r="O309" t="s">
        <v>27</v>
      </c>
      <c r="P309">
        <v>2285</v>
      </c>
      <c r="Q309">
        <v>720</v>
      </c>
      <c r="R309">
        <v>0</v>
      </c>
      <c r="S309">
        <v>0</v>
      </c>
      <c r="T309">
        <v>0</v>
      </c>
      <c r="U309">
        <v>51156</v>
      </c>
      <c r="V309">
        <v>0</v>
      </c>
      <c r="W309">
        <v>0</v>
      </c>
      <c r="X309">
        <v>0</v>
      </c>
      <c r="Y309">
        <v>750</v>
      </c>
      <c r="Z309">
        <v>41082</v>
      </c>
      <c r="AB309">
        <v>0</v>
      </c>
      <c r="AC309">
        <v>3.79</v>
      </c>
      <c r="AD309">
        <v>0</v>
      </c>
    </row>
    <row r="310" spans="1:30">
      <c r="A310">
        <v>1</v>
      </c>
      <c r="B310" t="s">
        <v>32</v>
      </c>
      <c r="C310">
        <v>49</v>
      </c>
      <c r="D310" t="s">
        <v>39</v>
      </c>
      <c r="E310" t="str">
        <f t="shared" si="12"/>
        <v>SOA-Reed College of Media</v>
      </c>
      <c r="F310" t="s">
        <v>30</v>
      </c>
      <c r="G310" t="s">
        <v>26</v>
      </c>
      <c r="H310" t="s">
        <v>111</v>
      </c>
      <c r="I310">
        <f t="shared" si="13"/>
        <v>0</v>
      </c>
      <c r="J310">
        <f t="shared" si="14"/>
        <v>1</v>
      </c>
      <c r="K310" s="1">
        <v>0</v>
      </c>
      <c r="L310">
        <v>202105</v>
      </c>
      <c r="N310">
        <v>20230514</v>
      </c>
      <c r="O310" t="s">
        <v>27</v>
      </c>
      <c r="T310">
        <v>0</v>
      </c>
      <c r="U310">
        <v>24600</v>
      </c>
      <c r="V310">
        <v>0</v>
      </c>
      <c r="W310">
        <v>0</v>
      </c>
      <c r="X310">
        <v>0</v>
      </c>
      <c r="Y310">
        <v>0</v>
      </c>
      <c r="Z310">
        <v>0</v>
      </c>
      <c r="AB310">
        <v>0</v>
      </c>
      <c r="AC310">
        <v>4</v>
      </c>
      <c r="AD310">
        <v>0</v>
      </c>
    </row>
    <row r="311" spans="1:30">
      <c r="A311">
        <v>1</v>
      </c>
      <c r="B311" t="s">
        <v>24</v>
      </c>
      <c r="C311">
        <v>30</v>
      </c>
      <c r="D311" t="s">
        <v>40</v>
      </c>
      <c r="E311" t="str">
        <f t="shared" si="12"/>
        <v>SWA-Engineering Mineral Resources</v>
      </c>
      <c r="F311" t="s">
        <v>25</v>
      </c>
      <c r="G311" t="s">
        <v>28</v>
      </c>
      <c r="H311" t="s">
        <v>110</v>
      </c>
      <c r="I311">
        <f t="shared" si="13"/>
        <v>0</v>
      </c>
      <c r="J311">
        <f t="shared" si="14"/>
        <v>1</v>
      </c>
      <c r="K311" s="1">
        <v>0</v>
      </c>
      <c r="L311">
        <v>201908</v>
      </c>
      <c r="N311">
        <v>20230514</v>
      </c>
      <c r="O311" t="s">
        <v>27</v>
      </c>
      <c r="P311">
        <v>17682</v>
      </c>
      <c r="Q311">
        <v>36780</v>
      </c>
      <c r="R311">
        <v>27153</v>
      </c>
      <c r="S311">
        <v>36481</v>
      </c>
      <c r="T311">
        <v>0</v>
      </c>
      <c r="U311">
        <v>47007.79</v>
      </c>
      <c r="V311">
        <v>0</v>
      </c>
      <c r="W311">
        <v>0</v>
      </c>
      <c r="X311">
        <v>0</v>
      </c>
      <c r="Y311">
        <v>43250</v>
      </c>
      <c r="Z311">
        <v>0</v>
      </c>
      <c r="AB311">
        <v>0</v>
      </c>
      <c r="AC311">
        <v>3.66</v>
      </c>
      <c r="AD311">
        <v>24000</v>
      </c>
    </row>
    <row r="312" spans="1:30">
      <c r="A312">
        <v>1</v>
      </c>
      <c r="B312" t="s">
        <v>24</v>
      </c>
      <c r="C312">
        <v>21</v>
      </c>
      <c r="D312" t="s">
        <v>41</v>
      </c>
      <c r="E312" t="str">
        <f t="shared" si="12"/>
        <v>SWA-Business and Economics</v>
      </c>
      <c r="F312" t="s">
        <v>25</v>
      </c>
      <c r="G312" t="s">
        <v>26</v>
      </c>
      <c r="H312" t="s">
        <v>109</v>
      </c>
      <c r="I312">
        <f t="shared" si="13"/>
        <v>0</v>
      </c>
      <c r="J312">
        <f t="shared" si="14"/>
        <v>1</v>
      </c>
      <c r="K312" s="1">
        <v>0</v>
      </c>
      <c r="L312">
        <v>201808</v>
      </c>
      <c r="N312">
        <v>20230514</v>
      </c>
      <c r="O312" t="s">
        <v>27</v>
      </c>
      <c r="T312">
        <v>0</v>
      </c>
      <c r="U312">
        <v>80437.94</v>
      </c>
      <c r="V312">
        <v>0</v>
      </c>
      <c r="W312">
        <v>0</v>
      </c>
      <c r="X312">
        <v>0</v>
      </c>
      <c r="Y312">
        <v>0</v>
      </c>
      <c r="Z312">
        <v>0</v>
      </c>
      <c r="AB312">
        <v>0</v>
      </c>
      <c r="AC312">
        <v>3.29</v>
      </c>
      <c r="AD312">
        <v>0</v>
      </c>
    </row>
    <row r="313" spans="1:30">
      <c r="A313">
        <v>1</v>
      </c>
      <c r="B313" t="s">
        <v>24</v>
      </c>
      <c r="C313">
        <v>14</v>
      </c>
      <c r="D313" t="s">
        <v>36</v>
      </c>
      <c r="E313" t="str">
        <f t="shared" si="12"/>
        <v>SWA-Arts and Sciences</v>
      </c>
      <c r="F313" t="s">
        <v>25</v>
      </c>
      <c r="G313" t="s">
        <v>28</v>
      </c>
      <c r="H313" t="s">
        <v>110</v>
      </c>
      <c r="I313">
        <f t="shared" si="13"/>
        <v>0</v>
      </c>
      <c r="J313">
        <f t="shared" si="14"/>
        <v>1</v>
      </c>
      <c r="K313" s="1">
        <v>0</v>
      </c>
      <c r="L313">
        <v>201908</v>
      </c>
      <c r="N313">
        <v>20230514</v>
      </c>
      <c r="O313" t="s">
        <v>29</v>
      </c>
      <c r="P313">
        <v>29384</v>
      </c>
      <c r="Q313">
        <v>30365</v>
      </c>
      <c r="R313">
        <v>23356</v>
      </c>
      <c r="S313">
        <v>11935</v>
      </c>
      <c r="T313">
        <v>0</v>
      </c>
      <c r="U313">
        <v>34789</v>
      </c>
      <c r="V313">
        <v>0</v>
      </c>
      <c r="W313">
        <v>0</v>
      </c>
      <c r="X313">
        <v>0</v>
      </c>
      <c r="Y313">
        <v>42635</v>
      </c>
      <c r="Z313">
        <v>0</v>
      </c>
      <c r="AB313">
        <v>0</v>
      </c>
      <c r="AC313">
        <v>4</v>
      </c>
      <c r="AD313">
        <v>8750</v>
      </c>
    </row>
    <row r="314" spans="1:30">
      <c r="A314">
        <v>1</v>
      </c>
      <c r="B314" t="s">
        <v>24</v>
      </c>
      <c r="C314">
        <v>30</v>
      </c>
      <c r="D314" t="s">
        <v>40</v>
      </c>
      <c r="E314" t="str">
        <f t="shared" si="12"/>
        <v>SWA-Engineering Mineral Resources</v>
      </c>
      <c r="F314" t="s">
        <v>25</v>
      </c>
      <c r="G314" t="s">
        <v>26</v>
      </c>
      <c r="H314" t="s">
        <v>109</v>
      </c>
      <c r="I314">
        <f t="shared" si="13"/>
        <v>0</v>
      </c>
      <c r="J314">
        <f t="shared" si="14"/>
        <v>1</v>
      </c>
      <c r="K314" s="1">
        <v>0</v>
      </c>
      <c r="L314">
        <v>201808</v>
      </c>
      <c r="N314">
        <v>20230514</v>
      </c>
      <c r="O314" t="s">
        <v>27</v>
      </c>
      <c r="T314">
        <v>0</v>
      </c>
      <c r="U314">
        <v>68031.19</v>
      </c>
      <c r="V314">
        <v>0</v>
      </c>
      <c r="W314">
        <v>0</v>
      </c>
      <c r="X314">
        <v>0</v>
      </c>
      <c r="Y314">
        <v>0</v>
      </c>
      <c r="Z314">
        <v>0</v>
      </c>
      <c r="AB314">
        <v>0</v>
      </c>
      <c r="AC314">
        <v>2.73</v>
      </c>
      <c r="AD314">
        <v>0</v>
      </c>
    </row>
    <row r="315" spans="1:30">
      <c r="A315">
        <v>1</v>
      </c>
      <c r="B315" t="s">
        <v>24</v>
      </c>
      <c r="C315">
        <v>83</v>
      </c>
      <c r="D315" t="s">
        <v>38</v>
      </c>
      <c r="E315" t="str">
        <f t="shared" si="12"/>
        <v>SWA-Medicine</v>
      </c>
      <c r="F315" t="s">
        <v>25</v>
      </c>
      <c r="G315" t="s">
        <v>28</v>
      </c>
      <c r="H315" t="s">
        <v>110</v>
      </c>
      <c r="I315">
        <f t="shared" si="13"/>
        <v>1</v>
      </c>
      <c r="J315">
        <f t="shared" si="14"/>
        <v>0</v>
      </c>
      <c r="K315" s="1">
        <v>20500</v>
      </c>
      <c r="L315">
        <v>201908</v>
      </c>
      <c r="N315">
        <v>20230514</v>
      </c>
      <c r="O315" t="s">
        <v>27</v>
      </c>
      <c r="P315">
        <v>5873</v>
      </c>
      <c r="Q315">
        <v>11913</v>
      </c>
      <c r="R315">
        <v>14171</v>
      </c>
      <c r="S315">
        <v>17267</v>
      </c>
      <c r="T315">
        <v>0</v>
      </c>
      <c r="U315">
        <v>65240.19</v>
      </c>
      <c r="V315">
        <v>72612</v>
      </c>
      <c r="W315">
        <v>72612</v>
      </c>
      <c r="X315">
        <v>72612</v>
      </c>
      <c r="Y315">
        <v>16000</v>
      </c>
      <c r="Z315">
        <v>4245</v>
      </c>
      <c r="AB315">
        <v>0</v>
      </c>
      <c r="AC315">
        <v>3.62</v>
      </c>
      <c r="AD315">
        <v>16000</v>
      </c>
    </row>
    <row r="316" spans="1:30">
      <c r="A316">
        <v>1</v>
      </c>
      <c r="B316" t="s">
        <v>24</v>
      </c>
      <c r="C316">
        <v>30</v>
      </c>
      <c r="D316" t="s">
        <v>40</v>
      </c>
      <c r="E316" t="str">
        <f t="shared" si="12"/>
        <v>SWA-Engineering Mineral Resources</v>
      </c>
      <c r="F316" t="s">
        <v>25</v>
      </c>
      <c r="G316" t="s">
        <v>26</v>
      </c>
      <c r="H316" t="s">
        <v>109</v>
      </c>
      <c r="I316">
        <f t="shared" si="13"/>
        <v>0</v>
      </c>
      <c r="J316">
        <f t="shared" si="14"/>
        <v>1</v>
      </c>
      <c r="K316" s="1">
        <v>0</v>
      </c>
      <c r="L316">
        <v>201908</v>
      </c>
      <c r="N316">
        <v>20230514</v>
      </c>
      <c r="O316" t="s">
        <v>27</v>
      </c>
      <c r="S316">
        <v>31658</v>
      </c>
      <c r="T316">
        <v>0</v>
      </c>
      <c r="U316">
        <v>96107.89</v>
      </c>
      <c r="V316">
        <v>0</v>
      </c>
      <c r="W316">
        <v>0</v>
      </c>
      <c r="X316">
        <v>0</v>
      </c>
      <c r="Y316">
        <v>47750</v>
      </c>
      <c r="Z316">
        <v>0</v>
      </c>
      <c r="AB316">
        <v>0</v>
      </c>
      <c r="AC316">
        <v>3.14</v>
      </c>
      <c r="AD316">
        <v>47750</v>
      </c>
    </row>
    <row r="317" spans="1:30">
      <c r="A317">
        <v>1</v>
      </c>
      <c r="B317" t="s">
        <v>24</v>
      </c>
      <c r="C317">
        <v>84</v>
      </c>
      <c r="D317" t="s">
        <v>42</v>
      </c>
      <c r="E317" t="str">
        <f t="shared" si="12"/>
        <v>SWA-Public Health</v>
      </c>
      <c r="F317" t="s">
        <v>25</v>
      </c>
      <c r="G317" t="s">
        <v>28</v>
      </c>
      <c r="H317" t="s">
        <v>110</v>
      </c>
      <c r="I317">
        <f t="shared" si="13"/>
        <v>1</v>
      </c>
      <c r="J317">
        <f t="shared" si="14"/>
        <v>0</v>
      </c>
      <c r="K317" s="1">
        <v>26000</v>
      </c>
      <c r="L317">
        <v>201908</v>
      </c>
      <c r="N317">
        <v>20230514</v>
      </c>
      <c r="O317" t="s">
        <v>27</v>
      </c>
      <c r="P317">
        <v>30697</v>
      </c>
      <c r="Q317">
        <v>45029</v>
      </c>
      <c r="R317">
        <v>193088</v>
      </c>
      <c r="S317">
        <v>48557</v>
      </c>
      <c r="T317">
        <v>0</v>
      </c>
      <c r="U317">
        <v>51041.49</v>
      </c>
      <c r="V317">
        <v>67708</v>
      </c>
      <c r="W317">
        <v>47694</v>
      </c>
      <c r="X317">
        <v>47694</v>
      </c>
      <c r="Y317">
        <v>6000</v>
      </c>
      <c r="Z317">
        <v>0</v>
      </c>
      <c r="AB317">
        <v>0</v>
      </c>
      <c r="AC317">
        <v>3.71</v>
      </c>
      <c r="AD317">
        <v>6000</v>
      </c>
    </row>
    <row r="318" spans="1:30">
      <c r="A318">
        <v>1</v>
      </c>
      <c r="B318" t="s">
        <v>24</v>
      </c>
      <c r="C318">
        <v>83</v>
      </c>
      <c r="D318" t="s">
        <v>38</v>
      </c>
      <c r="E318" t="str">
        <f t="shared" si="12"/>
        <v>SWA-Medicine</v>
      </c>
      <c r="F318" t="s">
        <v>25</v>
      </c>
      <c r="G318" t="s">
        <v>26</v>
      </c>
      <c r="H318" t="s">
        <v>109</v>
      </c>
      <c r="I318">
        <f t="shared" si="13"/>
        <v>0</v>
      </c>
      <c r="J318">
        <f t="shared" si="14"/>
        <v>1</v>
      </c>
      <c r="K318" s="1">
        <v>0</v>
      </c>
      <c r="L318">
        <v>201908</v>
      </c>
      <c r="N318">
        <v>20230514</v>
      </c>
      <c r="O318" t="s">
        <v>27</v>
      </c>
      <c r="P318">
        <v>14181</v>
      </c>
      <c r="Q318">
        <v>19382</v>
      </c>
      <c r="R318">
        <v>25781</v>
      </c>
      <c r="S318">
        <v>44993</v>
      </c>
      <c r="T318">
        <v>0</v>
      </c>
      <c r="U318">
        <v>54194.86</v>
      </c>
      <c r="V318">
        <v>0</v>
      </c>
      <c r="W318">
        <v>0</v>
      </c>
      <c r="X318">
        <v>0</v>
      </c>
      <c r="Y318">
        <v>16630</v>
      </c>
      <c r="Z318">
        <v>0</v>
      </c>
      <c r="AB318">
        <v>0</v>
      </c>
      <c r="AC318">
        <v>3.71</v>
      </c>
      <c r="AD318">
        <v>16630</v>
      </c>
    </row>
    <row r="319" spans="1:30">
      <c r="A319">
        <v>1</v>
      </c>
      <c r="B319" t="s">
        <v>24</v>
      </c>
      <c r="C319">
        <v>14</v>
      </c>
      <c r="D319" t="s">
        <v>36</v>
      </c>
      <c r="E319" t="str">
        <f t="shared" si="12"/>
        <v>SWA-Arts and Sciences</v>
      </c>
      <c r="F319" t="s">
        <v>25</v>
      </c>
      <c r="G319" t="s">
        <v>26</v>
      </c>
      <c r="H319" t="s">
        <v>109</v>
      </c>
      <c r="I319">
        <f t="shared" si="13"/>
        <v>0</v>
      </c>
      <c r="J319">
        <f t="shared" si="14"/>
        <v>1</v>
      </c>
      <c r="K319" s="1">
        <v>0</v>
      </c>
      <c r="L319">
        <v>201908</v>
      </c>
      <c r="N319">
        <v>20230514</v>
      </c>
      <c r="O319" t="s">
        <v>27</v>
      </c>
      <c r="Q319">
        <v>10580</v>
      </c>
      <c r="R319">
        <v>32971</v>
      </c>
      <c r="S319">
        <v>28757</v>
      </c>
      <c r="T319">
        <v>0</v>
      </c>
      <c r="U319">
        <v>49014.6</v>
      </c>
      <c r="V319">
        <v>0</v>
      </c>
      <c r="W319">
        <v>0</v>
      </c>
      <c r="X319">
        <v>0</v>
      </c>
      <c r="Y319">
        <v>0</v>
      </c>
      <c r="Z319">
        <v>0</v>
      </c>
      <c r="AB319">
        <v>0</v>
      </c>
      <c r="AC319">
        <v>2.76</v>
      </c>
      <c r="AD319">
        <v>0</v>
      </c>
    </row>
    <row r="320" spans="1:30">
      <c r="A320">
        <v>1</v>
      </c>
      <c r="B320" t="s">
        <v>24</v>
      </c>
      <c r="C320">
        <v>55</v>
      </c>
      <c r="D320" t="s">
        <v>35</v>
      </c>
      <c r="E320" t="str">
        <f t="shared" si="12"/>
        <v>SWA-College of Applied Human Sci</v>
      </c>
      <c r="F320" t="s">
        <v>25</v>
      </c>
      <c r="G320" t="s">
        <v>26</v>
      </c>
      <c r="H320" t="s">
        <v>109</v>
      </c>
      <c r="I320">
        <f t="shared" si="13"/>
        <v>1</v>
      </c>
      <c r="J320">
        <f t="shared" si="14"/>
        <v>0</v>
      </c>
      <c r="K320" s="1">
        <v>21000</v>
      </c>
      <c r="L320">
        <v>201908</v>
      </c>
      <c r="N320">
        <v>20230514</v>
      </c>
      <c r="O320" t="s">
        <v>27</v>
      </c>
      <c r="P320">
        <v>10341</v>
      </c>
      <c r="Q320">
        <v>17456</v>
      </c>
      <c r="R320">
        <v>2055</v>
      </c>
      <c r="S320">
        <v>4721</v>
      </c>
      <c r="T320">
        <v>0</v>
      </c>
      <c r="U320">
        <v>89847.61</v>
      </c>
      <c r="V320">
        <v>119955</v>
      </c>
      <c r="W320">
        <v>21000</v>
      </c>
      <c r="X320">
        <v>21000</v>
      </c>
      <c r="Y320">
        <v>4250</v>
      </c>
      <c r="Z320">
        <v>2370</v>
      </c>
      <c r="AB320">
        <v>0</v>
      </c>
      <c r="AC320">
        <v>2.97</v>
      </c>
      <c r="AD320">
        <v>3750</v>
      </c>
    </row>
    <row r="321" spans="1:30">
      <c r="A321">
        <v>1</v>
      </c>
      <c r="B321" t="s">
        <v>32</v>
      </c>
      <c r="C321">
        <v>49</v>
      </c>
      <c r="D321" t="s">
        <v>39</v>
      </c>
      <c r="E321" t="str">
        <f t="shared" si="12"/>
        <v>SOA-Reed College of Media</v>
      </c>
      <c r="F321" t="s">
        <v>30</v>
      </c>
      <c r="G321" t="s">
        <v>26</v>
      </c>
      <c r="H321" t="s">
        <v>111</v>
      </c>
      <c r="I321">
        <f t="shared" si="13"/>
        <v>1</v>
      </c>
      <c r="J321">
        <f t="shared" si="14"/>
        <v>0</v>
      </c>
      <c r="K321" s="1">
        <v>32845</v>
      </c>
      <c r="L321">
        <v>202201</v>
      </c>
      <c r="N321">
        <v>20230514</v>
      </c>
      <c r="O321" t="s">
        <v>27</v>
      </c>
      <c r="P321">
        <v>29011</v>
      </c>
      <c r="Q321">
        <v>15432</v>
      </c>
      <c r="T321">
        <v>0</v>
      </c>
      <c r="U321">
        <v>27087.02</v>
      </c>
      <c r="V321">
        <v>32845</v>
      </c>
      <c r="W321">
        <v>32845</v>
      </c>
      <c r="X321">
        <v>32845</v>
      </c>
      <c r="Y321">
        <v>0</v>
      </c>
      <c r="Z321">
        <v>0</v>
      </c>
      <c r="AB321">
        <v>0</v>
      </c>
      <c r="AC321">
        <v>4</v>
      </c>
      <c r="AD321">
        <v>0</v>
      </c>
    </row>
    <row r="322" spans="1:30">
      <c r="A322">
        <v>1</v>
      </c>
      <c r="B322" t="s">
        <v>24</v>
      </c>
      <c r="C322">
        <v>14</v>
      </c>
      <c r="D322" t="s">
        <v>36</v>
      </c>
      <c r="E322" t="str">
        <f t="shared" si="12"/>
        <v>SWA-Arts and Sciences</v>
      </c>
      <c r="F322" t="s">
        <v>25</v>
      </c>
      <c r="G322" t="s">
        <v>28</v>
      </c>
      <c r="H322" t="s">
        <v>110</v>
      </c>
      <c r="I322">
        <f t="shared" si="13"/>
        <v>1</v>
      </c>
      <c r="J322">
        <f t="shared" si="14"/>
        <v>0</v>
      </c>
      <c r="K322" s="1">
        <v>12115</v>
      </c>
      <c r="L322">
        <v>201808</v>
      </c>
      <c r="N322">
        <v>20230514</v>
      </c>
      <c r="O322" t="s">
        <v>27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69760.03</v>
      </c>
      <c r="V322">
        <v>22131</v>
      </c>
      <c r="W322">
        <v>22131</v>
      </c>
      <c r="X322">
        <v>22131</v>
      </c>
      <c r="Y322">
        <v>28625</v>
      </c>
      <c r="Z322">
        <v>49190</v>
      </c>
      <c r="AB322">
        <v>0</v>
      </c>
      <c r="AC322">
        <v>2.37</v>
      </c>
      <c r="AD322">
        <v>12000</v>
      </c>
    </row>
    <row r="323" spans="1:30">
      <c r="A323">
        <v>1</v>
      </c>
      <c r="B323" t="s">
        <v>24</v>
      </c>
      <c r="C323">
        <v>30</v>
      </c>
      <c r="D323" t="s">
        <v>40</v>
      </c>
      <c r="E323" t="str">
        <f t="shared" ref="E323:E386" si="15">B323&amp; "-" &amp; D323</f>
        <v>SWA-Engineering Mineral Resources</v>
      </c>
      <c r="F323" t="s">
        <v>25</v>
      </c>
      <c r="G323" t="s">
        <v>26</v>
      </c>
      <c r="H323" t="s">
        <v>109</v>
      </c>
      <c r="I323">
        <f t="shared" ref="I323:I386" si="16">IF(K323&gt;0,1,0)</f>
        <v>0</v>
      </c>
      <c r="J323">
        <f t="shared" ref="J323:J386" si="17">IF(K323=0,1,0)</f>
        <v>1</v>
      </c>
      <c r="K323" s="1">
        <v>0</v>
      </c>
      <c r="L323">
        <v>201801</v>
      </c>
      <c r="N323">
        <v>20230514</v>
      </c>
      <c r="O323" t="s">
        <v>27</v>
      </c>
      <c r="T323">
        <v>0</v>
      </c>
      <c r="U323">
        <v>169138</v>
      </c>
      <c r="V323">
        <v>0</v>
      </c>
      <c r="W323">
        <v>0</v>
      </c>
      <c r="X323">
        <v>0</v>
      </c>
      <c r="Y323">
        <v>0</v>
      </c>
      <c r="Z323">
        <v>0</v>
      </c>
      <c r="AB323">
        <v>0</v>
      </c>
      <c r="AC323">
        <v>3.09</v>
      </c>
      <c r="AD323">
        <v>0</v>
      </c>
    </row>
    <row r="324" spans="1:30">
      <c r="A324">
        <v>1</v>
      </c>
      <c r="B324" t="s">
        <v>32</v>
      </c>
      <c r="C324">
        <v>49</v>
      </c>
      <c r="D324" t="s">
        <v>39</v>
      </c>
      <c r="E324" t="str">
        <f t="shared" si="15"/>
        <v>SOA-Reed College of Media</v>
      </c>
      <c r="F324" t="s">
        <v>30</v>
      </c>
      <c r="G324" t="s">
        <v>26</v>
      </c>
      <c r="H324" t="s">
        <v>111</v>
      </c>
      <c r="I324">
        <f t="shared" si="16"/>
        <v>1</v>
      </c>
      <c r="J324">
        <f t="shared" si="17"/>
        <v>0</v>
      </c>
      <c r="K324" s="1">
        <v>38551</v>
      </c>
      <c r="L324">
        <v>202201</v>
      </c>
      <c r="N324">
        <v>20230514</v>
      </c>
      <c r="O324" t="s">
        <v>27</v>
      </c>
      <c r="P324">
        <v>162</v>
      </c>
      <c r="Q324">
        <v>0</v>
      </c>
      <c r="T324">
        <v>0</v>
      </c>
      <c r="U324">
        <v>27060</v>
      </c>
      <c r="V324">
        <v>38551</v>
      </c>
      <c r="W324">
        <v>38551</v>
      </c>
      <c r="X324">
        <v>38551</v>
      </c>
      <c r="Y324">
        <v>0</v>
      </c>
      <c r="Z324">
        <v>0</v>
      </c>
      <c r="AB324">
        <v>0</v>
      </c>
      <c r="AC324">
        <v>3</v>
      </c>
      <c r="AD324">
        <v>0</v>
      </c>
    </row>
    <row r="325" spans="1:30">
      <c r="A325">
        <v>1</v>
      </c>
      <c r="B325" t="s">
        <v>24</v>
      </c>
      <c r="C325">
        <v>14</v>
      </c>
      <c r="D325" t="s">
        <v>36</v>
      </c>
      <c r="E325" t="str">
        <f t="shared" si="15"/>
        <v>SWA-Arts and Sciences</v>
      </c>
      <c r="F325" t="s">
        <v>25</v>
      </c>
      <c r="G325" t="s">
        <v>28</v>
      </c>
      <c r="H325" t="s">
        <v>110</v>
      </c>
      <c r="I325">
        <f t="shared" si="16"/>
        <v>1</v>
      </c>
      <c r="J325">
        <f t="shared" si="17"/>
        <v>0</v>
      </c>
      <c r="K325" s="1">
        <v>5218</v>
      </c>
      <c r="L325">
        <v>201908</v>
      </c>
      <c r="N325">
        <v>20230514</v>
      </c>
      <c r="O325" t="s">
        <v>29</v>
      </c>
      <c r="P325">
        <v>16715</v>
      </c>
      <c r="Q325">
        <v>17681</v>
      </c>
      <c r="R325">
        <v>21935</v>
      </c>
      <c r="S325">
        <v>29953</v>
      </c>
      <c r="T325">
        <v>0</v>
      </c>
      <c r="U325">
        <v>53728.97</v>
      </c>
      <c r="V325">
        <v>5218</v>
      </c>
      <c r="W325">
        <v>5218</v>
      </c>
      <c r="X325">
        <v>5218</v>
      </c>
      <c r="Y325">
        <v>48141</v>
      </c>
      <c r="Z325">
        <v>0</v>
      </c>
      <c r="AA325">
        <v>19891</v>
      </c>
      <c r="AB325">
        <v>0</v>
      </c>
      <c r="AC325">
        <v>3.12</v>
      </c>
      <c r="AD325">
        <v>6000</v>
      </c>
    </row>
    <row r="326" spans="1:30">
      <c r="A326">
        <v>1</v>
      </c>
      <c r="B326" t="s">
        <v>32</v>
      </c>
      <c r="C326">
        <v>86</v>
      </c>
      <c r="D326" t="s">
        <v>34</v>
      </c>
      <c r="E326" t="str">
        <f t="shared" si="15"/>
        <v>SOA-Nursing</v>
      </c>
      <c r="F326" t="s">
        <v>30</v>
      </c>
      <c r="G326" t="s">
        <v>28</v>
      </c>
      <c r="H326" t="s">
        <v>114</v>
      </c>
      <c r="I326">
        <f t="shared" si="16"/>
        <v>0</v>
      </c>
      <c r="J326">
        <f t="shared" si="17"/>
        <v>1</v>
      </c>
      <c r="K326" s="1">
        <v>0</v>
      </c>
      <c r="L326">
        <v>202008</v>
      </c>
      <c r="N326">
        <v>20230514</v>
      </c>
      <c r="O326" t="s">
        <v>27</v>
      </c>
      <c r="R326">
        <v>0</v>
      </c>
      <c r="S326">
        <v>29606</v>
      </c>
      <c r="T326">
        <v>0</v>
      </c>
      <c r="U326">
        <v>42369</v>
      </c>
      <c r="V326">
        <v>0</v>
      </c>
      <c r="W326">
        <v>0</v>
      </c>
      <c r="X326">
        <v>0</v>
      </c>
      <c r="Y326">
        <v>6138</v>
      </c>
      <c r="Z326">
        <v>0</v>
      </c>
      <c r="AA326">
        <v>24150</v>
      </c>
      <c r="AB326">
        <v>0</v>
      </c>
      <c r="AC326">
        <v>3.83</v>
      </c>
      <c r="AD326">
        <v>0</v>
      </c>
    </row>
    <row r="327" spans="1:30">
      <c r="A327">
        <v>1</v>
      </c>
      <c r="B327" t="s">
        <v>24</v>
      </c>
      <c r="C327">
        <v>30</v>
      </c>
      <c r="D327" t="s">
        <v>40</v>
      </c>
      <c r="E327" t="str">
        <f t="shared" si="15"/>
        <v>SWA-Engineering Mineral Resources</v>
      </c>
      <c r="F327" t="s">
        <v>25</v>
      </c>
      <c r="G327" t="s">
        <v>28</v>
      </c>
      <c r="H327" t="s">
        <v>110</v>
      </c>
      <c r="I327">
        <f t="shared" si="16"/>
        <v>0</v>
      </c>
      <c r="J327">
        <f t="shared" si="17"/>
        <v>1</v>
      </c>
      <c r="K327" s="1">
        <v>0</v>
      </c>
      <c r="L327">
        <v>201908</v>
      </c>
      <c r="N327">
        <v>20230514</v>
      </c>
      <c r="O327" t="s">
        <v>27</v>
      </c>
      <c r="Q327">
        <v>112279</v>
      </c>
      <c r="R327">
        <v>58570</v>
      </c>
      <c r="S327">
        <v>60604</v>
      </c>
      <c r="T327">
        <v>0</v>
      </c>
      <c r="U327">
        <v>53359.78</v>
      </c>
      <c r="V327">
        <v>0</v>
      </c>
      <c r="W327">
        <v>0</v>
      </c>
      <c r="X327">
        <v>0</v>
      </c>
      <c r="Y327">
        <v>29250</v>
      </c>
      <c r="Z327">
        <v>0</v>
      </c>
      <c r="AB327">
        <v>0</v>
      </c>
      <c r="AC327">
        <v>3.35</v>
      </c>
      <c r="AD327">
        <v>10000</v>
      </c>
    </row>
    <row r="328" spans="1:30">
      <c r="A328">
        <v>1</v>
      </c>
      <c r="B328" t="s">
        <v>24</v>
      </c>
      <c r="C328">
        <v>14</v>
      </c>
      <c r="D328" t="s">
        <v>36</v>
      </c>
      <c r="E328" t="str">
        <f t="shared" si="15"/>
        <v>SWA-Arts and Sciences</v>
      </c>
      <c r="F328" t="s">
        <v>25</v>
      </c>
      <c r="G328" t="s">
        <v>28</v>
      </c>
      <c r="H328" t="s">
        <v>110</v>
      </c>
      <c r="I328">
        <f t="shared" si="16"/>
        <v>0</v>
      </c>
      <c r="J328">
        <f t="shared" si="17"/>
        <v>1</v>
      </c>
      <c r="K328" s="1">
        <v>0</v>
      </c>
      <c r="L328">
        <v>202208</v>
      </c>
      <c r="N328">
        <v>20230514</v>
      </c>
      <c r="O328" t="s">
        <v>27</v>
      </c>
      <c r="P328">
        <v>0</v>
      </c>
      <c r="T328">
        <v>0</v>
      </c>
      <c r="U328">
        <v>10797</v>
      </c>
      <c r="V328">
        <v>0</v>
      </c>
      <c r="W328">
        <v>0</v>
      </c>
      <c r="X328">
        <v>0</v>
      </c>
      <c r="Y328">
        <v>0</v>
      </c>
      <c r="Z328">
        <v>11095</v>
      </c>
      <c r="AB328">
        <v>0</v>
      </c>
      <c r="AC328">
        <v>3.56</v>
      </c>
      <c r="AD328">
        <v>0</v>
      </c>
    </row>
    <row r="329" spans="1:30">
      <c r="A329">
        <v>1</v>
      </c>
      <c r="B329" t="s">
        <v>24</v>
      </c>
      <c r="C329">
        <v>49</v>
      </c>
      <c r="D329" t="s">
        <v>39</v>
      </c>
      <c r="E329" t="str">
        <f t="shared" si="15"/>
        <v>SWA-Reed College of Media</v>
      </c>
      <c r="F329" t="s">
        <v>25</v>
      </c>
      <c r="G329" t="s">
        <v>26</v>
      </c>
      <c r="H329" t="s">
        <v>109</v>
      </c>
      <c r="I329">
        <f t="shared" si="16"/>
        <v>1</v>
      </c>
      <c r="J329">
        <f t="shared" si="17"/>
        <v>0</v>
      </c>
      <c r="K329" s="1">
        <v>7500</v>
      </c>
      <c r="L329">
        <v>201808</v>
      </c>
      <c r="N329">
        <v>20230514</v>
      </c>
      <c r="O329" t="s">
        <v>27</v>
      </c>
      <c r="Q329">
        <v>84257</v>
      </c>
      <c r="R329">
        <v>64516</v>
      </c>
      <c r="S329">
        <v>73722</v>
      </c>
      <c r="T329">
        <v>0</v>
      </c>
      <c r="U329">
        <v>164217.43</v>
      </c>
      <c r="V329">
        <v>7500</v>
      </c>
      <c r="W329">
        <v>7500</v>
      </c>
      <c r="X329">
        <v>7500</v>
      </c>
      <c r="Y329">
        <v>3000</v>
      </c>
      <c r="Z329">
        <v>0</v>
      </c>
      <c r="AB329">
        <v>0</v>
      </c>
      <c r="AC329">
        <v>2.5299999999999998</v>
      </c>
      <c r="AD329">
        <v>1000</v>
      </c>
    </row>
    <row r="330" spans="1:30">
      <c r="A330">
        <v>1</v>
      </c>
      <c r="B330" t="s">
        <v>24</v>
      </c>
      <c r="C330">
        <v>83</v>
      </c>
      <c r="D330" t="s">
        <v>38</v>
      </c>
      <c r="E330" t="str">
        <f t="shared" si="15"/>
        <v>SWA-Medicine</v>
      </c>
      <c r="F330" t="s">
        <v>25</v>
      </c>
      <c r="G330" t="s">
        <v>28</v>
      </c>
      <c r="H330" t="s">
        <v>110</v>
      </c>
      <c r="I330">
        <f t="shared" si="16"/>
        <v>0</v>
      </c>
      <c r="J330">
        <f t="shared" si="17"/>
        <v>1</v>
      </c>
      <c r="K330" s="1">
        <v>0</v>
      </c>
      <c r="L330">
        <v>201908</v>
      </c>
      <c r="N330">
        <v>20230514</v>
      </c>
      <c r="O330" t="s">
        <v>27</v>
      </c>
      <c r="S330">
        <v>45381</v>
      </c>
      <c r="T330">
        <v>0</v>
      </c>
      <c r="U330">
        <v>55430.51</v>
      </c>
      <c r="V330">
        <v>0</v>
      </c>
      <c r="W330">
        <v>0</v>
      </c>
      <c r="X330">
        <v>0</v>
      </c>
      <c r="Y330">
        <v>21750</v>
      </c>
      <c r="Z330">
        <v>0</v>
      </c>
      <c r="AB330">
        <v>0</v>
      </c>
      <c r="AC330">
        <v>3.85</v>
      </c>
      <c r="AD330">
        <v>7500</v>
      </c>
    </row>
    <row r="331" spans="1:30">
      <c r="A331">
        <v>1</v>
      </c>
      <c r="B331" t="s">
        <v>24</v>
      </c>
      <c r="C331">
        <v>14</v>
      </c>
      <c r="D331" t="s">
        <v>36</v>
      </c>
      <c r="E331" t="str">
        <f t="shared" si="15"/>
        <v>SWA-Arts and Sciences</v>
      </c>
      <c r="F331" t="s">
        <v>25</v>
      </c>
      <c r="G331" t="s">
        <v>28</v>
      </c>
      <c r="H331" t="s">
        <v>110</v>
      </c>
      <c r="I331">
        <f t="shared" si="16"/>
        <v>1</v>
      </c>
      <c r="J331">
        <f t="shared" si="17"/>
        <v>0</v>
      </c>
      <c r="K331" s="1">
        <v>5500</v>
      </c>
      <c r="L331">
        <v>201908</v>
      </c>
      <c r="N331">
        <v>20230514</v>
      </c>
      <c r="O331" t="s">
        <v>27</v>
      </c>
      <c r="R331">
        <v>21861</v>
      </c>
      <c r="S331">
        <v>30373</v>
      </c>
      <c r="T331">
        <v>0</v>
      </c>
      <c r="U331">
        <v>50422.46</v>
      </c>
      <c r="V331">
        <v>5500</v>
      </c>
      <c r="W331">
        <v>5500</v>
      </c>
      <c r="X331">
        <v>5500</v>
      </c>
      <c r="Y331">
        <v>11750</v>
      </c>
      <c r="Z331">
        <v>0</v>
      </c>
      <c r="AB331">
        <v>0</v>
      </c>
      <c r="AC331">
        <v>3.62</v>
      </c>
      <c r="AD331">
        <v>10000</v>
      </c>
    </row>
    <row r="332" spans="1:30">
      <c r="A332">
        <v>1</v>
      </c>
      <c r="B332" t="s">
        <v>24</v>
      </c>
      <c r="C332">
        <v>14</v>
      </c>
      <c r="D332" t="s">
        <v>36</v>
      </c>
      <c r="E332" t="str">
        <f t="shared" si="15"/>
        <v>SWA-Arts and Sciences</v>
      </c>
      <c r="F332" t="s">
        <v>25</v>
      </c>
      <c r="G332" t="s">
        <v>28</v>
      </c>
      <c r="H332" t="s">
        <v>110</v>
      </c>
      <c r="I332">
        <f t="shared" si="16"/>
        <v>1</v>
      </c>
      <c r="J332">
        <f t="shared" si="17"/>
        <v>0</v>
      </c>
      <c r="K332" s="1">
        <v>40250</v>
      </c>
      <c r="L332">
        <v>201708</v>
      </c>
      <c r="N332">
        <v>20230514</v>
      </c>
      <c r="O332" t="s">
        <v>27</v>
      </c>
      <c r="P332">
        <v>4385</v>
      </c>
      <c r="Q332">
        <v>4392</v>
      </c>
      <c r="R332">
        <v>4076</v>
      </c>
      <c r="S332">
        <v>3862</v>
      </c>
      <c r="T332">
        <v>0</v>
      </c>
      <c r="U332">
        <v>57673.55</v>
      </c>
      <c r="V332">
        <v>105577</v>
      </c>
      <c r="W332">
        <v>76445</v>
      </c>
      <c r="X332">
        <v>76445</v>
      </c>
      <c r="Y332">
        <v>0</v>
      </c>
      <c r="Z332">
        <v>7098</v>
      </c>
      <c r="AB332">
        <v>0</v>
      </c>
      <c r="AC332">
        <v>2.76</v>
      </c>
      <c r="AD332">
        <v>0</v>
      </c>
    </row>
    <row r="333" spans="1:30">
      <c r="A333">
        <v>1</v>
      </c>
      <c r="B333" t="s">
        <v>24</v>
      </c>
      <c r="C333">
        <v>83</v>
      </c>
      <c r="D333" t="s">
        <v>38</v>
      </c>
      <c r="E333" t="str">
        <f t="shared" si="15"/>
        <v>SWA-Medicine</v>
      </c>
      <c r="F333" t="s">
        <v>25</v>
      </c>
      <c r="G333" t="s">
        <v>28</v>
      </c>
      <c r="H333" t="s">
        <v>110</v>
      </c>
      <c r="I333">
        <f t="shared" si="16"/>
        <v>1</v>
      </c>
      <c r="J333">
        <f t="shared" si="17"/>
        <v>0</v>
      </c>
      <c r="K333" s="1">
        <v>24250</v>
      </c>
      <c r="L333">
        <v>202001</v>
      </c>
      <c r="N333">
        <v>20230514</v>
      </c>
      <c r="O333" t="s">
        <v>27</v>
      </c>
      <c r="P333">
        <v>3045</v>
      </c>
      <c r="Q333">
        <v>2335</v>
      </c>
      <c r="R333">
        <v>2029</v>
      </c>
      <c r="S333">
        <v>1715</v>
      </c>
      <c r="T333">
        <v>0</v>
      </c>
      <c r="U333">
        <v>42830.75</v>
      </c>
      <c r="V333">
        <v>24250</v>
      </c>
      <c r="W333">
        <v>24250</v>
      </c>
      <c r="X333">
        <v>24250</v>
      </c>
      <c r="Y333">
        <v>11309</v>
      </c>
      <c r="Z333">
        <v>23207</v>
      </c>
      <c r="AB333">
        <v>0</v>
      </c>
      <c r="AC333">
        <v>2.91</v>
      </c>
      <c r="AD333">
        <v>5000</v>
      </c>
    </row>
    <row r="334" spans="1:30">
      <c r="A334">
        <v>1</v>
      </c>
      <c r="B334" t="s">
        <v>24</v>
      </c>
      <c r="C334">
        <v>83</v>
      </c>
      <c r="D334" t="s">
        <v>38</v>
      </c>
      <c r="E334" t="str">
        <f t="shared" si="15"/>
        <v>SWA-Medicine</v>
      </c>
      <c r="F334" t="s">
        <v>25</v>
      </c>
      <c r="G334" t="s">
        <v>28</v>
      </c>
      <c r="H334" t="s">
        <v>110</v>
      </c>
      <c r="I334">
        <f t="shared" si="16"/>
        <v>1</v>
      </c>
      <c r="J334">
        <f t="shared" si="17"/>
        <v>0</v>
      </c>
      <c r="K334" s="1">
        <v>18000</v>
      </c>
      <c r="L334">
        <v>201908</v>
      </c>
      <c r="N334">
        <v>20230514</v>
      </c>
      <c r="O334" t="s">
        <v>27</v>
      </c>
      <c r="P334">
        <v>258</v>
      </c>
      <c r="Q334">
        <v>72</v>
      </c>
      <c r="R334">
        <v>0</v>
      </c>
      <c r="S334">
        <v>0</v>
      </c>
      <c r="T334">
        <v>0</v>
      </c>
      <c r="U334">
        <v>52947.87</v>
      </c>
      <c r="V334">
        <v>18000</v>
      </c>
      <c r="W334">
        <v>18000</v>
      </c>
      <c r="X334">
        <v>18000</v>
      </c>
      <c r="Y334">
        <v>29250</v>
      </c>
      <c r="Z334">
        <v>42223</v>
      </c>
      <c r="AB334">
        <v>0</v>
      </c>
      <c r="AC334">
        <v>3.79</v>
      </c>
      <c r="AD334">
        <v>10000</v>
      </c>
    </row>
    <row r="335" spans="1:30">
      <c r="A335">
        <v>1</v>
      </c>
      <c r="B335" t="s">
        <v>24</v>
      </c>
      <c r="C335">
        <v>7</v>
      </c>
      <c r="D335" t="s">
        <v>43</v>
      </c>
      <c r="E335" t="str">
        <f t="shared" si="15"/>
        <v>SWA-Agriculture Natural Res &amp; Dsg</v>
      </c>
      <c r="F335" t="s">
        <v>30</v>
      </c>
      <c r="G335" t="s">
        <v>26</v>
      </c>
      <c r="H335" t="s">
        <v>111</v>
      </c>
      <c r="I335">
        <f t="shared" si="16"/>
        <v>0</v>
      </c>
      <c r="J335">
        <f t="shared" si="17"/>
        <v>1</v>
      </c>
      <c r="K335" s="1">
        <v>0</v>
      </c>
      <c r="L335">
        <v>202108</v>
      </c>
      <c r="N335">
        <v>20230514</v>
      </c>
      <c r="O335" t="s">
        <v>27</v>
      </c>
      <c r="T335">
        <v>0</v>
      </c>
      <c r="U335">
        <v>58241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52815</v>
      </c>
      <c r="AB335">
        <v>0</v>
      </c>
      <c r="AC335">
        <v>3.75</v>
      </c>
      <c r="AD335">
        <v>0</v>
      </c>
    </row>
    <row r="336" spans="1:30">
      <c r="A336">
        <v>1</v>
      </c>
      <c r="B336" t="s">
        <v>24</v>
      </c>
      <c r="C336">
        <v>7</v>
      </c>
      <c r="D336" t="s">
        <v>43</v>
      </c>
      <c r="E336" t="str">
        <f t="shared" si="15"/>
        <v>SWA-Agriculture Natural Res &amp; Dsg</v>
      </c>
      <c r="F336" t="s">
        <v>25</v>
      </c>
      <c r="G336" t="s">
        <v>26</v>
      </c>
      <c r="H336" t="s">
        <v>109</v>
      </c>
      <c r="I336">
        <f t="shared" si="16"/>
        <v>1</v>
      </c>
      <c r="J336">
        <f t="shared" si="17"/>
        <v>0</v>
      </c>
      <c r="K336" s="1">
        <v>3500</v>
      </c>
      <c r="L336">
        <v>202008</v>
      </c>
      <c r="N336">
        <v>20230514</v>
      </c>
      <c r="O336" t="s">
        <v>27</v>
      </c>
      <c r="Q336">
        <v>22400</v>
      </c>
      <c r="R336">
        <v>23279</v>
      </c>
      <c r="T336">
        <v>0</v>
      </c>
      <c r="U336">
        <v>109301</v>
      </c>
      <c r="V336">
        <v>30714</v>
      </c>
      <c r="W336">
        <v>30714</v>
      </c>
      <c r="X336">
        <v>30714</v>
      </c>
      <c r="Y336">
        <v>43500</v>
      </c>
      <c r="Z336">
        <v>0</v>
      </c>
      <c r="AB336">
        <v>0</v>
      </c>
      <c r="AC336">
        <v>3.89</v>
      </c>
      <c r="AD336">
        <v>43500</v>
      </c>
    </row>
    <row r="337" spans="1:30">
      <c r="A337">
        <v>1</v>
      </c>
      <c r="B337" t="s">
        <v>24</v>
      </c>
      <c r="C337">
        <v>7</v>
      </c>
      <c r="D337" t="s">
        <v>43</v>
      </c>
      <c r="E337" t="str">
        <f t="shared" si="15"/>
        <v>SWA-Agriculture Natural Res &amp; Dsg</v>
      </c>
      <c r="F337" t="s">
        <v>25</v>
      </c>
      <c r="G337" t="s">
        <v>26</v>
      </c>
      <c r="H337" t="s">
        <v>109</v>
      </c>
      <c r="I337">
        <f t="shared" si="16"/>
        <v>1</v>
      </c>
      <c r="J337">
        <f t="shared" si="17"/>
        <v>0</v>
      </c>
      <c r="K337" s="1">
        <v>31000</v>
      </c>
      <c r="L337">
        <v>201708</v>
      </c>
      <c r="N337">
        <v>20230514</v>
      </c>
      <c r="O337" t="s">
        <v>27</v>
      </c>
      <c r="P337">
        <v>0</v>
      </c>
      <c r="Q337">
        <v>480</v>
      </c>
      <c r="R337">
        <v>0</v>
      </c>
      <c r="S337">
        <v>0</v>
      </c>
      <c r="T337">
        <v>0</v>
      </c>
      <c r="U337">
        <v>184296.58</v>
      </c>
      <c r="V337">
        <v>72921</v>
      </c>
      <c r="W337">
        <v>72921</v>
      </c>
      <c r="X337">
        <v>72921</v>
      </c>
      <c r="Y337">
        <v>18750</v>
      </c>
      <c r="Z337">
        <v>33428</v>
      </c>
      <c r="AB337">
        <v>0</v>
      </c>
      <c r="AC337">
        <v>2.4900000000000002</v>
      </c>
      <c r="AD337">
        <v>18000</v>
      </c>
    </row>
    <row r="338" spans="1:30">
      <c r="A338">
        <v>1</v>
      </c>
      <c r="B338" t="s">
        <v>24</v>
      </c>
      <c r="C338">
        <v>14</v>
      </c>
      <c r="D338" t="s">
        <v>36</v>
      </c>
      <c r="E338" t="str">
        <f t="shared" si="15"/>
        <v>SWA-Arts and Sciences</v>
      </c>
      <c r="F338" t="s">
        <v>25</v>
      </c>
      <c r="G338" t="s">
        <v>26</v>
      </c>
      <c r="H338" t="s">
        <v>109</v>
      </c>
      <c r="I338">
        <f t="shared" si="16"/>
        <v>0</v>
      </c>
      <c r="J338">
        <f t="shared" si="17"/>
        <v>1</v>
      </c>
      <c r="K338" s="1">
        <v>0</v>
      </c>
      <c r="L338">
        <v>201908</v>
      </c>
      <c r="N338">
        <v>20230514</v>
      </c>
      <c r="O338" t="s">
        <v>27</v>
      </c>
      <c r="S338">
        <v>181470</v>
      </c>
      <c r="T338">
        <v>0</v>
      </c>
      <c r="U338">
        <v>120405.96</v>
      </c>
      <c r="V338">
        <v>0</v>
      </c>
      <c r="W338">
        <v>0</v>
      </c>
      <c r="X338">
        <v>0</v>
      </c>
      <c r="Y338">
        <v>50389</v>
      </c>
      <c r="Z338">
        <v>0</v>
      </c>
      <c r="AB338">
        <v>0</v>
      </c>
      <c r="AC338">
        <v>3.12</v>
      </c>
      <c r="AD338">
        <v>36000</v>
      </c>
    </row>
    <row r="339" spans="1:30">
      <c r="A339">
        <v>1</v>
      </c>
      <c r="B339" t="s">
        <v>24</v>
      </c>
      <c r="C339">
        <v>30</v>
      </c>
      <c r="D339" t="s">
        <v>40</v>
      </c>
      <c r="E339" t="str">
        <f t="shared" si="15"/>
        <v>SWA-Engineering Mineral Resources</v>
      </c>
      <c r="F339" t="s">
        <v>25</v>
      </c>
      <c r="G339" t="s">
        <v>28</v>
      </c>
      <c r="H339" t="s">
        <v>110</v>
      </c>
      <c r="I339">
        <f t="shared" si="16"/>
        <v>0</v>
      </c>
      <c r="J339">
        <f t="shared" si="17"/>
        <v>1</v>
      </c>
      <c r="K339" s="1">
        <v>0</v>
      </c>
      <c r="L339">
        <v>202108</v>
      </c>
      <c r="N339">
        <v>20230514</v>
      </c>
      <c r="O339" t="s">
        <v>27</v>
      </c>
      <c r="P339">
        <v>18771</v>
      </c>
      <c r="Q339">
        <v>10599</v>
      </c>
      <c r="R339">
        <v>24109</v>
      </c>
      <c r="S339">
        <v>26851</v>
      </c>
      <c r="T339">
        <v>0</v>
      </c>
      <c r="U339">
        <v>21528</v>
      </c>
      <c r="V339">
        <v>0</v>
      </c>
      <c r="W339">
        <v>0</v>
      </c>
      <c r="X339">
        <v>0</v>
      </c>
      <c r="Y339">
        <v>20350</v>
      </c>
      <c r="Z339">
        <v>3000</v>
      </c>
      <c r="AB339">
        <v>0</v>
      </c>
      <c r="AC339">
        <v>4</v>
      </c>
      <c r="AD339">
        <v>10000</v>
      </c>
    </row>
    <row r="340" spans="1:30">
      <c r="A340">
        <v>1</v>
      </c>
      <c r="B340" t="s">
        <v>24</v>
      </c>
      <c r="C340">
        <v>83</v>
      </c>
      <c r="D340" t="s">
        <v>38</v>
      </c>
      <c r="E340" t="str">
        <f t="shared" si="15"/>
        <v>SWA-Medicine</v>
      </c>
      <c r="F340" t="s">
        <v>30</v>
      </c>
      <c r="G340" t="s">
        <v>26</v>
      </c>
      <c r="H340" t="s">
        <v>111</v>
      </c>
      <c r="I340">
        <f t="shared" si="16"/>
        <v>1</v>
      </c>
      <c r="J340">
        <f t="shared" si="17"/>
        <v>0</v>
      </c>
      <c r="K340" s="1">
        <v>112675</v>
      </c>
      <c r="L340">
        <v>202105</v>
      </c>
      <c r="N340">
        <v>20230514</v>
      </c>
      <c r="O340" t="s">
        <v>29</v>
      </c>
      <c r="P340">
        <v>0</v>
      </c>
      <c r="Q340">
        <v>0</v>
      </c>
      <c r="R340">
        <v>0</v>
      </c>
      <c r="T340">
        <v>0</v>
      </c>
      <c r="U340">
        <v>83475</v>
      </c>
      <c r="V340">
        <v>112675</v>
      </c>
      <c r="W340">
        <v>112675</v>
      </c>
      <c r="X340">
        <v>112675</v>
      </c>
      <c r="Y340">
        <v>0</v>
      </c>
      <c r="Z340">
        <v>0</v>
      </c>
      <c r="AB340">
        <v>0</v>
      </c>
      <c r="AC340">
        <v>3.52</v>
      </c>
      <c r="AD340">
        <v>0</v>
      </c>
    </row>
    <row r="341" spans="1:30">
      <c r="A341">
        <v>1</v>
      </c>
      <c r="B341" t="s">
        <v>24</v>
      </c>
      <c r="C341">
        <v>30</v>
      </c>
      <c r="D341" t="s">
        <v>40</v>
      </c>
      <c r="E341" t="str">
        <f t="shared" si="15"/>
        <v>SWA-Engineering Mineral Resources</v>
      </c>
      <c r="F341" t="s">
        <v>25</v>
      </c>
      <c r="G341" t="s">
        <v>26</v>
      </c>
      <c r="H341" t="s">
        <v>109</v>
      </c>
      <c r="I341">
        <f t="shared" si="16"/>
        <v>0</v>
      </c>
      <c r="J341">
        <f t="shared" si="17"/>
        <v>1</v>
      </c>
      <c r="K341" s="1">
        <v>0</v>
      </c>
      <c r="L341">
        <v>201908</v>
      </c>
      <c r="N341">
        <v>20230514</v>
      </c>
      <c r="O341" t="s">
        <v>27</v>
      </c>
      <c r="S341">
        <v>24591</v>
      </c>
      <c r="T341">
        <v>0</v>
      </c>
      <c r="U341">
        <v>134186.65</v>
      </c>
      <c r="V341">
        <v>0</v>
      </c>
      <c r="W341">
        <v>0</v>
      </c>
      <c r="X341">
        <v>0</v>
      </c>
      <c r="Y341">
        <v>44000</v>
      </c>
      <c r="Z341">
        <v>0</v>
      </c>
      <c r="AB341">
        <v>0</v>
      </c>
      <c r="AC341">
        <v>3.4</v>
      </c>
      <c r="AD341">
        <v>44000</v>
      </c>
    </row>
    <row r="342" spans="1:30">
      <c r="A342">
        <v>1</v>
      </c>
      <c r="B342" t="s">
        <v>24</v>
      </c>
      <c r="C342">
        <v>30</v>
      </c>
      <c r="D342" t="s">
        <v>40</v>
      </c>
      <c r="E342" t="str">
        <f t="shared" si="15"/>
        <v>SWA-Engineering Mineral Resources</v>
      </c>
      <c r="F342" t="s">
        <v>25</v>
      </c>
      <c r="G342" t="s">
        <v>26</v>
      </c>
      <c r="H342" t="s">
        <v>109</v>
      </c>
      <c r="I342">
        <f t="shared" si="16"/>
        <v>1</v>
      </c>
      <c r="J342">
        <f t="shared" si="17"/>
        <v>0</v>
      </c>
      <c r="K342" s="1">
        <v>27000</v>
      </c>
      <c r="L342">
        <v>201908</v>
      </c>
      <c r="N342">
        <v>20230514</v>
      </c>
      <c r="O342" t="s">
        <v>27</v>
      </c>
      <c r="P342">
        <v>27482</v>
      </c>
      <c r="Q342">
        <v>10740</v>
      </c>
      <c r="R342">
        <v>9110</v>
      </c>
      <c r="S342">
        <v>16461</v>
      </c>
      <c r="T342">
        <v>0</v>
      </c>
      <c r="U342">
        <v>127908.23</v>
      </c>
      <c r="V342">
        <v>27000</v>
      </c>
      <c r="W342">
        <v>27000</v>
      </c>
      <c r="X342">
        <v>27000</v>
      </c>
      <c r="Y342">
        <v>86000</v>
      </c>
      <c r="Z342">
        <v>0</v>
      </c>
      <c r="AB342">
        <v>0</v>
      </c>
      <c r="AC342">
        <v>3.55</v>
      </c>
      <c r="AD342">
        <v>86000</v>
      </c>
    </row>
    <row r="343" spans="1:30">
      <c r="A343">
        <v>1</v>
      </c>
      <c r="B343" t="s">
        <v>24</v>
      </c>
      <c r="C343">
        <v>83</v>
      </c>
      <c r="D343" t="s">
        <v>38</v>
      </c>
      <c r="E343" t="str">
        <f t="shared" si="15"/>
        <v>SWA-Medicine</v>
      </c>
      <c r="F343" t="s">
        <v>31</v>
      </c>
      <c r="G343" t="s">
        <v>26</v>
      </c>
      <c r="H343" t="s">
        <v>112</v>
      </c>
      <c r="I343">
        <f t="shared" si="16"/>
        <v>0</v>
      </c>
      <c r="J343">
        <f t="shared" si="17"/>
        <v>1</v>
      </c>
      <c r="K343" s="1">
        <v>0</v>
      </c>
      <c r="L343">
        <v>201908</v>
      </c>
      <c r="N343">
        <v>20230514</v>
      </c>
      <c r="O343" t="s">
        <v>27</v>
      </c>
      <c r="P343">
        <v>234</v>
      </c>
      <c r="Q343">
        <v>8968</v>
      </c>
      <c r="R343">
        <v>10374</v>
      </c>
      <c r="S343">
        <v>3878</v>
      </c>
      <c r="T343">
        <v>0</v>
      </c>
      <c r="U343">
        <v>268283</v>
      </c>
      <c r="V343">
        <v>0</v>
      </c>
      <c r="W343">
        <v>0</v>
      </c>
      <c r="X343">
        <v>0</v>
      </c>
      <c r="Y343">
        <v>7500</v>
      </c>
      <c r="Z343">
        <v>0</v>
      </c>
      <c r="AB343">
        <v>0</v>
      </c>
      <c r="AC343">
        <v>0</v>
      </c>
      <c r="AD343">
        <v>0</v>
      </c>
    </row>
    <row r="344" spans="1:30">
      <c r="A344">
        <v>1</v>
      </c>
      <c r="B344" t="s">
        <v>24</v>
      </c>
      <c r="C344">
        <v>83</v>
      </c>
      <c r="D344" t="s">
        <v>38</v>
      </c>
      <c r="E344" t="str">
        <f t="shared" si="15"/>
        <v>SWA-Medicine</v>
      </c>
      <c r="F344" t="s">
        <v>30</v>
      </c>
      <c r="G344" t="s">
        <v>28</v>
      </c>
      <c r="H344" t="s">
        <v>114</v>
      </c>
      <c r="I344">
        <f t="shared" si="16"/>
        <v>1</v>
      </c>
      <c r="J344">
        <f t="shared" si="17"/>
        <v>0</v>
      </c>
      <c r="K344" s="1">
        <v>6385</v>
      </c>
      <c r="L344">
        <v>202205</v>
      </c>
      <c r="N344">
        <v>20230514</v>
      </c>
      <c r="O344" t="s">
        <v>29</v>
      </c>
      <c r="P344">
        <v>105</v>
      </c>
      <c r="Q344">
        <v>0</v>
      </c>
      <c r="R344">
        <v>5414</v>
      </c>
      <c r="S344">
        <v>4860</v>
      </c>
      <c r="T344">
        <v>1</v>
      </c>
      <c r="U344">
        <v>17599</v>
      </c>
      <c r="V344">
        <v>6385</v>
      </c>
      <c r="W344">
        <v>6385</v>
      </c>
      <c r="X344">
        <v>6385</v>
      </c>
      <c r="Y344">
        <v>0</v>
      </c>
      <c r="Z344">
        <v>0</v>
      </c>
      <c r="AB344">
        <v>2187.81</v>
      </c>
      <c r="AC344">
        <v>3.66</v>
      </c>
      <c r="AD344">
        <v>0</v>
      </c>
    </row>
    <row r="345" spans="1:30">
      <c r="A345">
        <v>1</v>
      </c>
      <c r="B345" t="s">
        <v>24</v>
      </c>
      <c r="C345">
        <v>14</v>
      </c>
      <c r="D345" t="s">
        <v>36</v>
      </c>
      <c r="E345" t="str">
        <f t="shared" si="15"/>
        <v>SWA-Arts and Sciences</v>
      </c>
      <c r="F345" t="s">
        <v>25</v>
      </c>
      <c r="G345" t="s">
        <v>26</v>
      </c>
      <c r="H345" t="s">
        <v>109</v>
      </c>
      <c r="I345">
        <f t="shared" si="16"/>
        <v>1</v>
      </c>
      <c r="J345">
        <f t="shared" si="17"/>
        <v>0</v>
      </c>
      <c r="K345" s="1">
        <v>22757</v>
      </c>
      <c r="L345">
        <v>201908</v>
      </c>
      <c r="N345">
        <v>20230514</v>
      </c>
      <c r="O345" t="s">
        <v>29</v>
      </c>
      <c r="P345">
        <v>13787</v>
      </c>
      <c r="Q345">
        <v>16877</v>
      </c>
      <c r="R345">
        <v>22117</v>
      </c>
      <c r="S345">
        <v>17709</v>
      </c>
      <c r="T345">
        <v>0</v>
      </c>
      <c r="U345">
        <v>116806.33</v>
      </c>
      <c r="V345">
        <v>109407</v>
      </c>
      <c r="W345">
        <v>109407</v>
      </c>
      <c r="X345">
        <v>109407</v>
      </c>
      <c r="Y345">
        <v>53000</v>
      </c>
      <c r="Z345">
        <v>0</v>
      </c>
      <c r="AB345">
        <v>0</v>
      </c>
      <c r="AC345">
        <v>4</v>
      </c>
      <c r="AD345">
        <v>46000</v>
      </c>
    </row>
    <row r="346" spans="1:30">
      <c r="A346">
        <v>1</v>
      </c>
      <c r="B346" t="s">
        <v>24</v>
      </c>
      <c r="C346">
        <v>14</v>
      </c>
      <c r="D346" t="s">
        <v>36</v>
      </c>
      <c r="E346" t="str">
        <f t="shared" si="15"/>
        <v>SWA-Arts and Sciences</v>
      </c>
      <c r="F346" t="s">
        <v>25</v>
      </c>
      <c r="G346" t="s">
        <v>26</v>
      </c>
      <c r="H346" t="s">
        <v>109</v>
      </c>
      <c r="I346">
        <f t="shared" si="16"/>
        <v>1</v>
      </c>
      <c r="J346">
        <f t="shared" si="17"/>
        <v>0</v>
      </c>
      <c r="K346" s="1">
        <v>18500</v>
      </c>
      <c r="L346">
        <v>201908</v>
      </c>
      <c r="N346">
        <v>20230514</v>
      </c>
      <c r="O346" t="s">
        <v>27</v>
      </c>
      <c r="P346">
        <v>14801</v>
      </c>
      <c r="Q346">
        <v>15871</v>
      </c>
      <c r="R346">
        <v>15737</v>
      </c>
      <c r="S346">
        <v>15756</v>
      </c>
      <c r="T346">
        <v>0</v>
      </c>
      <c r="U346">
        <v>131989.35</v>
      </c>
      <c r="V346">
        <v>18500</v>
      </c>
      <c r="W346">
        <v>18500</v>
      </c>
      <c r="X346">
        <v>18500</v>
      </c>
      <c r="Y346">
        <v>44000</v>
      </c>
      <c r="Z346">
        <v>0</v>
      </c>
      <c r="AB346">
        <v>0</v>
      </c>
      <c r="AC346">
        <v>3.55</v>
      </c>
      <c r="AD346">
        <v>44000</v>
      </c>
    </row>
    <row r="347" spans="1:30">
      <c r="A347">
        <v>1</v>
      </c>
      <c r="B347" t="s">
        <v>32</v>
      </c>
      <c r="C347">
        <v>55</v>
      </c>
      <c r="D347" t="s">
        <v>35</v>
      </c>
      <c r="E347" t="str">
        <f t="shared" si="15"/>
        <v>SOA-College of Applied Human Sci</v>
      </c>
      <c r="F347" t="s">
        <v>30</v>
      </c>
      <c r="G347" t="s">
        <v>26</v>
      </c>
      <c r="H347" t="s">
        <v>111</v>
      </c>
      <c r="I347">
        <f t="shared" si="16"/>
        <v>1</v>
      </c>
      <c r="J347">
        <f t="shared" si="17"/>
        <v>0</v>
      </c>
      <c r="K347" s="1">
        <v>41000</v>
      </c>
      <c r="L347">
        <v>202108</v>
      </c>
      <c r="N347">
        <v>20230514</v>
      </c>
      <c r="O347" t="s">
        <v>27</v>
      </c>
      <c r="P347">
        <v>8696</v>
      </c>
      <c r="Q347">
        <v>4225</v>
      </c>
      <c r="T347">
        <v>0</v>
      </c>
      <c r="U347">
        <v>23584</v>
      </c>
      <c r="V347">
        <v>41000</v>
      </c>
      <c r="W347">
        <v>41000</v>
      </c>
      <c r="X347">
        <v>41000</v>
      </c>
      <c r="Y347">
        <v>0</v>
      </c>
      <c r="Z347">
        <v>0</v>
      </c>
      <c r="AB347">
        <v>0</v>
      </c>
      <c r="AC347">
        <v>4</v>
      </c>
      <c r="AD347">
        <v>0</v>
      </c>
    </row>
    <row r="348" spans="1:30">
      <c r="A348">
        <v>1</v>
      </c>
      <c r="B348" t="s">
        <v>32</v>
      </c>
      <c r="C348">
        <v>49</v>
      </c>
      <c r="D348" t="s">
        <v>39</v>
      </c>
      <c r="E348" t="str">
        <f t="shared" si="15"/>
        <v>SOA-Reed College of Media</v>
      </c>
      <c r="F348" t="s">
        <v>30</v>
      </c>
      <c r="G348" t="s">
        <v>26</v>
      </c>
      <c r="H348" t="s">
        <v>111</v>
      </c>
      <c r="I348">
        <f t="shared" si="16"/>
        <v>0</v>
      </c>
      <c r="J348">
        <f t="shared" si="17"/>
        <v>1</v>
      </c>
      <c r="K348" s="1">
        <v>0</v>
      </c>
      <c r="L348">
        <v>202108</v>
      </c>
      <c r="N348">
        <v>20230514</v>
      </c>
      <c r="O348" t="s">
        <v>27</v>
      </c>
      <c r="P348">
        <v>3446</v>
      </c>
      <c r="Q348">
        <v>835</v>
      </c>
      <c r="R348">
        <v>0</v>
      </c>
      <c r="S348">
        <v>0</v>
      </c>
      <c r="T348">
        <v>0</v>
      </c>
      <c r="U348">
        <v>34172</v>
      </c>
      <c r="V348">
        <v>0</v>
      </c>
      <c r="W348">
        <v>0</v>
      </c>
      <c r="X348">
        <v>0</v>
      </c>
      <c r="Y348">
        <v>66772</v>
      </c>
      <c r="Z348">
        <v>0</v>
      </c>
      <c r="AB348">
        <v>0</v>
      </c>
      <c r="AC348">
        <v>2.83</v>
      </c>
      <c r="AD348">
        <v>66772</v>
      </c>
    </row>
    <row r="349" spans="1:30">
      <c r="A349">
        <v>1</v>
      </c>
      <c r="B349" t="s">
        <v>51</v>
      </c>
      <c r="C349" t="s">
        <v>55</v>
      </c>
      <c r="D349" t="s">
        <v>56</v>
      </c>
      <c r="E349" t="str">
        <f t="shared" si="15"/>
        <v>SPA-Liberal Arts</v>
      </c>
      <c r="F349" t="s">
        <v>54</v>
      </c>
      <c r="G349" t="s">
        <v>28</v>
      </c>
      <c r="H349" t="s">
        <v>115</v>
      </c>
      <c r="I349">
        <f t="shared" si="16"/>
        <v>0</v>
      </c>
      <c r="J349">
        <f t="shared" si="17"/>
        <v>1</v>
      </c>
      <c r="K349" s="1">
        <v>0</v>
      </c>
      <c r="L349">
        <v>202205</v>
      </c>
      <c r="N349">
        <v>20230506</v>
      </c>
      <c r="O349" t="s">
        <v>27</v>
      </c>
      <c r="P349">
        <v>663</v>
      </c>
      <c r="Q349">
        <v>363</v>
      </c>
      <c r="T349">
        <v>0</v>
      </c>
      <c r="U349">
        <v>11718.74</v>
      </c>
      <c r="V349">
        <v>0</v>
      </c>
      <c r="W349">
        <v>0</v>
      </c>
      <c r="X349">
        <v>0</v>
      </c>
      <c r="Y349">
        <v>2000</v>
      </c>
      <c r="Z349">
        <v>12567</v>
      </c>
      <c r="AB349">
        <v>0</v>
      </c>
      <c r="AC349">
        <v>4</v>
      </c>
      <c r="AD349">
        <v>0</v>
      </c>
    </row>
    <row r="350" spans="1:30">
      <c r="A350">
        <v>1</v>
      </c>
      <c r="B350" t="s">
        <v>51</v>
      </c>
      <c r="C350" t="s">
        <v>60</v>
      </c>
      <c r="D350" t="s">
        <v>61</v>
      </c>
      <c r="E350" t="str">
        <f t="shared" si="15"/>
        <v>SPA-Applied Sciences</v>
      </c>
      <c r="F350" t="s">
        <v>54</v>
      </c>
      <c r="G350" t="s">
        <v>28</v>
      </c>
      <c r="H350" t="s">
        <v>115</v>
      </c>
      <c r="I350">
        <f t="shared" si="16"/>
        <v>0</v>
      </c>
      <c r="J350">
        <f t="shared" si="17"/>
        <v>1</v>
      </c>
      <c r="K350" s="1">
        <v>0</v>
      </c>
      <c r="L350">
        <v>202108</v>
      </c>
      <c r="N350">
        <v>20230506</v>
      </c>
      <c r="O350" t="s">
        <v>27</v>
      </c>
      <c r="P350">
        <v>77663</v>
      </c>
      <c r="Q350">
        <v>79905</v>
      </c>
      <c r="T350">
        <v>0</v>
      </c>
      <c r="U350">
        <v>30070</v>
      </c>
      <c r="V350">
        <v>0</v>
      </c>
      <c r="W350">
        <v>0</v>
      </c>
      <c r="X350">
        <v>0</v>
      </c>
      <c r="Y350">
        <v>2600</v>
      </c>
      <c r="Z350">
        <v>0</v>
      </c>
      <c r="AB350">
        <v>0</v>
      </c>
      <c r="AC350">
        <v>3.51</v>
      </c>
      <c r="AD350">
        <v>2600</v>
      </c>
    </row>
    <row r="351" spans="1:30">
      <c r="A351">
        <v>1</v>
      </c>
      <c r="B351" t="s">
        <v>51</v>
      </c>
      <c r="C351" t="s">
        <v>60</v>
      </c>
      <c r="D351" t="s">
        <v>61</v>
      </c>
      <c r="E351" t="str">
        <f t="shared" si="15"/>
        <v>SPA-Applied Sciences</v>
      </c>
      <c r="F351" t="s">
        <v>25</v>
      </c>
      <c r="G351" t="s">
        <v>28</v>
      </c>
      <c r="H351" t="s">
        <v>110</v>
      </c>
      <c r="I351">
        <f t="shared" si="16"/>
        <v>0</v>
      </c>
      <c r="J351">
        <f t="shared" si="17"/>
        <v>1</v>
      </c>
      <c r="K351" s="1">
        <v>0</v>
      </c>
      <c r="L351">
        <v>202201</v>
      </c>
      <c r="N351">
        <v>20230506</v>
      </c>
      <c r="O351" t="s">
        <v>29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9024</v>
      </c>
      <c r="V351">
        <v>0</v>
      </c>
      <c r="W351">
        <v>0</v>
      </c>
      <c r="X351">
        <v>0</v>
      </c>
      <c r="Y351">
        <v>7975</v>
      </c>
      <c r="Z351">
        <v>15842</v>
      </c>
      <c r="AA351">
        <v>600</v>
      </c>
      <c r="AB351">
        <v>0</v>
      </c>
      <c r="AC351">
        <v>3.54</v>
      </c>
      <c r="AD351">
        <v>0</v>
      </c>
    </row>
    <row r="352" spans="1:30">
      <c r="A352">
        <v>1</v>
      </c>
      <c r="B352" t="s">
        <v>24</v>
      </c>
      <c r="C352">
        <v>21</v>
      </c>
      <c r="D352" t="s">
        <v>41</v>
      </c>
      <c r="E352" t="str">
        <f t="shared" si="15"/>
        <v>SWA-Business and Economics</v>
      </c>
      <c r="F352" t="s">
        <v>30</v>
      </c>
      <c r="G352" t="s">
        <v>28</v>
      </c>
      <c r="H352" t="s">
        <v>114</v>
      </c>
      <c r="I352">
        <f t="shared" si="16"/>
        <v>0</v>
      </c>
      <c r="J352">
        <f t="shared" si="17"/>
        <v>1</v>
      </c>
      <c r="K352" s="1">
        <v>0</v>
      </c>
      <c r="L352">
        <v>202208</v>
      </c>
      <c r="N352">
        <v>20230514</v>
      </c>
      <c r="O352" t="s">
        <v>27</v>
      </c>
      <c r="T352">
        <v>0</v>
      </c>
      <c r="U352">
        <v>19061</v>
      </c>
      <c r="V352">
        <v>0</v>
      </c>
      <c r="W352">
        <v>0</v>
      </c>
      <c r="X352">
        <v>0</v>
      </c>
      <c r="Y352">
        <v>0</v>
      </c>
      <c r="Z352">
        <v>0</v>
      </c>
      <c r="AB352">
        <v>0</v>
      </c>
      <c r="AC352">
        <v>3.62</v>
      </c>
      <c r="AD352">
        <v>0</v>
      </c>
    </row>
    <row r="353" spans="1:30">
      <c r="A353">
        <v>1</v>
      </c>
      <c r="B353" t="s">
        <v>24</v>
      </c>
      <c r="C353">
        <v>49</v>
      </c>
      <c r="D353" t="s">
        <v>39</v>
      </c>
      <c r="E353" t="str">
        <f t="shared" si="15"/>
        <v>SWA-Reed College of Media</v>
      </c>
      <c r="F353" t="s">
        <v>25</v>
      </c>
      <c r="G353" t="s">
        <v>26</v>
      </c>
      <c r="H353" t="s">
        <v>109</v>
      </c>
      <c r="I353">
        <f t="shared" si="16"/>
        <v>0</v>
      </c>
      <c r="J353">
        <f t="shared" si="17"/>
        <v>1</v>
      </c>
      <c r="K353" s="1">
        <v>0</v>
      </c>
      <c r="L353">
        <v>201908</v>
      </c>
      <c r="N353">
        <v>20230514</v>
      </c>
      <c r="O353" t="s">
        <v>27</v>
      </c>
      <c r="P353">
        <v>76182</v>
      </c>
      <c r="Q353">
        <v>73203</v>
      </c>
      <c r="R353">
        <v>74938</v>
      </c>
      <c r="S353">
        <v>73459</v>
      </c>
      <c r="T353">
        <v>0</v>
      </c>
      <c r="U353">
        <v>115424.47</v>
      </c>
      <c r="V353">
        <v>0</v>
      </c>
      <c r="W353">
        <v>0</v>
      </c>
      <c r="X353">
        <v>0</v>
      </c>
      <c r="Y353">
        <v>50000</v>
      </c>
      <c r="Z353">
        <v>0</v>
      </c>
      <c r="AA353">
        <v>6719.38</v>
      </c>
      <c r="AB353">
        <v>0</v>
      </c>
      <c r="AC353">
        <v>3.11</v>
      </c>
      <c r="AD353">
        <v>50000</v>
      </c>
    </row>
    <row r="354" spans="1:30">
      <c r="A354">
        <v>1</v>
      </c>
      <c r="B354" t="s">
        <v>24</v>
      </c>
      <c r="C354">
        <v>89</v>
      </c>
      <c r="D354" t="s">
        <v>46</v>
      </c>
      <c r="E354" t="str">
        <f t="shared" si="15"/>
        <v>SWA-Pharmacy</v>
      </c>
      <c r="F354" t="s">
        <v>31</v>
      </c>
      <c r="G354" t="s">
        <v>28</v>
      </c>
      <c r="H354" t="s">
        <v>113</v>
      </c>
      <c r="I354">
        <f t="shared" si="16"/>
        <v>1</v>
      </c>
      <c r="J354">
        <f t="shared" si="17"/>
        <v>0</v>
      </c>
      <c r="K354" s="1">
        <v>55800</v>
      </c>
      <c r="L354">
        <v>201908</v>
      </c>
      <c r="N354">
        <v>20230514</v>
      </c>
      <c r="O354" t="s">
        <v>29</v>
      </c>
      <c r="P354">
        <v>0</v>
      </c>
      <c r="Q354">
        <v>0</v>
      </c>
      <c r="R354">
        <v>87898</v>
      </c>
      <c r="S354">
        <v>78254</v>
      </c>
      <c r="T354">
        <v>0</v>
      </c>
      <c r="U354">
        <v>92355</v>
      </c>
      <c r="V354">
        <v>55800</v>
      </c>
      <c r="W354">
        <v>55800</v>
      </c>
      <c r="X354">
        <v>55800</v>
      </c>
      <c r="Y354">
        <v>20300</v>
      </c>
      <c r="Z354">
        <v>0</v>
      </c>
      <c r="AB354">
        <v>0</v>
      </c>
      <c r="AC354">
        <v>4</v>
      </c>
      <c r="AD354">
        <v>6000</v>
      </c>
    </row>
    <row r="355" spans="1:30">
      <c r="A355">
        <v>1</v>
      </c>
      <c r="B355" t="s">
        <v>32</v>
      </c>
      <c r="C355">
        <v>84</v>
      </c>
      <c r="D355" t="s">
        <v>42</v>
      </c>
      <c r="E355" t="str">
        <f t="shared" si="15"/>
        <v>SOA-Public Health</v>
      </c>
      <c r="F355" t="s">
        <v>30</v>
      </c>
      <c r="G355" t="s">
        <v>26</v>
      </c>
      <c r="H355" t="s">
        <v>111</v>
      </c>
      <c r="I355">
        <f t="shared" si="16"/>
        <v>1</v>
      </c>
      <c r="J355">
        <f t="shared" si="17"/>
        <v>0</v>
      </c>
      <c r="K355" s="1">
        <v>62525</v>
      </c>
      <c r="L355">
        <v>202108</v>
      </c>
      <c r="N355">
        <v>20230514</v>
      </c>
      <c r="O355" t="s">
        <v>27</v>
      </c>
      <c r="P355">
        <v>4294</v>
      </c>
      <c r="Q355">
        <v>3257</v>
      </c>
      <c r="S355">
        <v>6169</v>
      </c>
      <c r="T355">
        <v>0</v>
      </c>
      <c r="U355">
        <v>32946</v>
      </c>
      <c r="V355">
        <v>62525</v>
      </c>
      <c r="W355">
        <v>62525</v>
      </c>
      <c r="X355">
        <v>62525</v>
      </c>
      <c r="Y355">
        <v>0</v>
      </c>
      <c r="Z355">
        <v>0</v>
      </c>
      <c r="AB355">
        <v>0</v>
      </c>
      <c r="AC355">
        <v>3.86</v>
      </c>
      <c r="AD355">
        <v>0</v>
      </c>
    </row>
    <row r="356" spans="1:30">
      <c r="A356">
        <v>1</v>
      </c>
      <c r="B356" t="s">
        <v>24</v>
      </c>
      <c r="C356">
        <v>14</v>
      </c>
      <c r="D356" t="s">
        <v>36</v>
      </c>
      <c r="E356" t="str">
        <f t="shared" si="15"/>
        <v>SWA-Arts and Sciences</v>
      </c>
      <c r="F356" t="s">
        <v>25</v>
      </c>
      <c r="G356" t="s">
        <v>28</v>
      </c>
      <c r="H356" t="s">
        <v>110</v>
      </c>
      <c r="I356">
        <f t="shared" si="16"/>
        <v>0</v>
      </c>
      <c r="J356">
        <f t="shared" si="17"/>
        <v>1</v>
      </c>
      <c r="K356" s="1">
        <v>0</v>
      </c>
      <c r="L356">
        <v>201908</v>
      </c>
      <c r="N356">
        <v>20230514</v>
      </c>
      <c r="O356" t="s">
        <v>27</v>
      </c>
      <c r="S356">
        <v>80</v>
      </c>
      <c r="T356">
        <v>0</v>
      </c>
      <c r="U356">
        <v>62538.81</v>
      </c>
      <c r="V356">
        <v>0</v>
      </c>
      <c r="W356">
        <v>0</v>
      </c>
      <c r="X356">
        <v>0</v>
      </c>
      <c r="Y356">
        <v>36250</v>
      </c>
      <c r="Z356">
        <v>500</v>
      </c>
      <c r="AB356">
        <v>0</v>
      </c>
      <c r="AC356">
        <v>3.54</v>
      </c>
      <c r="AD356">
        <v>15500</v>
      </c>
    </row>
    <row r="357" spans="1:30">
      <c r="A357">
        <v>1</v>
      </c>
      <c r="B357" t="s">
        <v>24</v>
      </c>
      <c r="C357">
        <v>80</v>
      </c>
      <c r="D357" t="s">
        <v>44</v>
      </c>
      <c r="E357" t="str">
        <f t="shared" si="15"/>
        <v>SWA-Dentistry</v>
      </c>
      <c r="F357" t="s">
        <v>25</v>
      </c>
      <c r="G357" t="s">
        <v>26</v>
      </c>
      <c r="H357" t="s">
        <v>109</v>
      </c>
      <c r="I357">
        <f t="shared" si="16"/>
        <v>1</v>
      </c>
      <c r="J357">
        <f t="shared" si="17"/>
        <v>0</v>
      </c>
      <c r="K357" s="1">
        <v>3756</v>
      </c>
      <c r="L357">
        <v>202001</v>
      </c>
      <c r="N357">
        <v>20230514</v>
      </c>
      <c r="O357" t="s">
        <v>27</v>
      </c>
      <c r="P357">
        <v>5811</v>
      </c>
      <c r="Q357">
        <v>35700</v>
      </c>
      <c r="R357">
        <v>21869</v>
      </c>
      <c r="S357">
        <v>15464</v>
      </c>
      <c r="T357">
        <v>0</v>
      </c>
      <c r="U357">
        <v>140394.82999999999</v>
      </c>
      <c r="V357">
        <v>3756</v>
      </c>
      <c r="W357">
        <v>3756</v>
      </c>
      <c r="X357">
        <v>3756</v>
      </c>
      <c r="Y357">
        <v>50400</v>
      </c>
      <c r="Z357">
        <v>1645</v>
      </c>
      <c r="AB357">
        <v>0</v>
      </c>
      <c r="AC357">
        <v>3.69</v>
      </c>
      <c r="AD357">
        <v>47250</v>
      </c>
    </row>
    <row r="358" spans="1:30">
      <c r="A358">
        <v>1</v>
      </c>
      <c r="B358" t="s">
        <v>24</v>
      </c>
      <c r="C358">
        <v>7</v>
      </c>
      <c r="D358" t="s">
        <v>43</v>
      </c>
      <c r="E358" t="str">
        <f t="shared" si="15"/>
        <v>SWA-Agriculture Natural Res &amp; Dsg</v>
      </c>
      <c r="F358" t="s">
        <v>25</v>
      </c>
      <c r="G358" t="s">
        <v>28</v>
      </c>
      <c r="H358" t="s">
        <v>110</v>
      </c>
      <c r="I358">
        <f t="shared" si="16"/>
        <v>0</v>
      </c>
      <c r="J358">
        <f t="shared" si="17"/>
        <v>1</v>
      </c>
      <c r="K358" s="1">
        <v>0</v>
      </c>
      <c r="L358">
        <v>202108</v>
      </c>
      <c r="N358">
        <v>20230514</v>
      </c>
      <c r="O358" t="s">
        <v>27</v>
      </c>
      <c r="P358">
        <v>73688</v>
      </c>
      <c r="Q358">
        <v>156183</v>
      </c>
      <c r="R358">
        <v>47764</v>
      </c>
      <c r="S358">
        <v>40837</v>
      </c>
      <c r="T358">
        <v>0</v>
      </c>
      <c r="U358">
        <v>21589</v>
      </c>
      <c r="V358">
        <v>0</v>
      </c>
      <c r="W358">
        <v>0</v>
      </c>
      <c r="X358">
        <v>0</v>
      </c>
      <c r="Y358">
        <v>10250</v>
      </c>
      <c r="Z358">
        <v>0</v>
      </c>
      <c r="AB358">
        <v>0</v>
      </c>
      <c r="AC358">
        <v>3.08</v>
      </c>
      <c r="AD358">
        <v>3000</v>
      </c>
    </row>
    <row r="359" spans="1:30">
      <c r="A359">
        <v>1</v>
      </c>
      <c r="B359" t="s">
        <v>24</v>
      </c>
      <c r="C359">
        <v>30</v>
      </c>
      <c r="D359" t="s">
        <v>40</v>
      </c>
      <c r="E359" t="str">
        <f t="shared" si="15"/>
        <v>SWA-Engineering Mineral Resources</v>
      </c>
      <c r="F359" t="s">
        <v>25</v>
      </c>
      <c r="G359" t="s">
        <v>28</v>
      </c>
      <c r="H359" t="s">
        <v>110</v>
      </c>
      <c r="I359">
        <f t="shared" si="16"/>
        <v>0</v>
      </c>
      <c r="J359">
        <f t="shared" si="17"/>
        <v>1</v>
      </c>
      <c r="K359" s="1">
        <v>0</v>
      </c>
      <c r="L359">
        <v>201908</v>
      </c>
      <c r="N359">
        <v>20230514</v>
      </c>
      <c r="O359" t="s">
        <v>27</v>
      </c>
      <c r="Q359">
        <v>30126</v>
      </c>
      <c r="R359">
        <v>40765</v>
      </c>
      <c r="S359">
        <v>38457</v>
      </c>
      <c r="T359">
        <v>0</v>
      </c>
      <c r="U359">
        <v>94093.17</v>
      </c>
      <c r="V359">
        <v>0</v>
      </c>
      <c r="W359">
        <v>0</v>
      </c>
      <c r="X359">
        <v>0</v>
      </c>
      <c r="Y359">
        <v>46750</v>
      </c>
      <c r="Z359">
        <v>0</v>
      </c>
      <c r="AB359">
        <v>0</v>
      </c>
      <c r="AC359">
        <v>3.93</v>
      </c>
      <c r="AD359">
        <v>27500</v>
      </c>
    </row>
    <row r="360" spans="1:30">
      <c r="A360">
        <v>1</v>
      </c>
      <c r="B360" t="s">
        <v>24</v>
      </c>
      <c r="C360">
        <v>89</v>
      </c>
      <c r="D360" t="s">
        <v>46</v>
      </c>
      <c r="E360" t="str">
        <f t="shared" si="15"/>
        <v>SWA-Pharmacy</v>
      </c>
      <c r="F360" t="s">
        <v>31</v>
      </c>
      <c r="G360" t="s">
        <v>26</v>
      </c>
      <c r="H360" t="s">
        <v>112</v>
      </c>
      <c r="I360">
        <f t="shared" si="16"/>
        <v>1</v>
      </c>
      <c r="J360">
        <f t="shared" si="17"/>
        <v>0</v>
      </c>
      <c r="K360" s="1">
        <v>85167</v>
      </c>
      <c r="L360">
        <v>201908</v>
      </c>
      <c r="N360">
        <v>20230514</v>
      </c>
      <c r="O360" t="s">
        <v>27</v>
      </c>
      <c r="P360">
        <v>0</v>
      </c>
      <c r="Q360">
        <v>0</v>
      </c>
      <c r="R360">
        <v>783</v>
      </c>
      <c r="S360">
        <v>532</v>
      </c>
      <c r="T360">
        <v>0</v>
      </c>
      <c r="U360">
        <v>181582</v>
      </c>
      <c r="V360">
        <v>85167</v>
      </c>
      <c r="W360">
        <v>85167</v>
      </c>
      <c r="X360">
        <v>85167</v>
      </c>
      <c r="Y360">
        <v>7000</v>
      </c>
      <c r="Z360">
        <v>12118</v>
      </c>
      <c r="AB360">
        <v>0</v>
      </c>
      <c r="AC360">
        <v>3.96</v>
      </c>
      <c r="AD360">
        <v>0</v>
      </c>
    </row>
    <row r="361" spans="1:30">
      <c r="A361">
        <v>1</v>
      </c>
      <c r="B361" t="s">
        <v>24</v>
      </c>
      <c r="C361">
        <v>7</v>
      </c>
      <c r="D361" t="s">
        <v>43</v>
      </c>
      <c r="E361" t="str">
        <f t="shared" si="15"/>
        <v>SWA-Agriculture Natural Res &amp; Dsg</v>
      </c>
      <c r="F361" t="s">
        <v>25</v>
      </c>
      <c r="G361" t="s">
        <v>26</v>
      </c>
      <c r="H361" t="s">
        <v>109</v>
      </c>
      <c r="I361">
        <f t="shared" si="16"/>
        <v>1</v>
      </c>
      <c r="J361">
        <f t="shared" si="17"/>
        <v>0</v>
      </c>
      <c r="K361" s="1">
        <v>12766</v>
      </c>
      <c r="L361">
        <v>201908</v>
      </c>
      <c r="N361">
        <v>20230514</v>
      </c>
      <c r="O361" t="s">
        <v>27</v>
      </c>
      <c r="P361">
        <v>5974</v>
      </c>
      <c r="Q361">
        <v>9594</v>
      </c>
      <c r="R361">
        <v>10754</v>
      </c>
      <c r="S361">
        <v>9341</v>
      </c>
      <c r="T361">
        <v>0</v>
      </c>
      <c r="U361">
        <v>51800.13</v>
      </c>
      <c r="V361">
        <v>38406</v>
      </c>
      <c r="W361">
        <v>12766</v>
      </c>
      <c r="X361">
        <v>12766</v>
      </c>
      <c r="Y361">
        <v>31712</v>
      </c>
      <c r="Z361">
        <v>945</v>
      </c>
      <c r="AB361">
        <v>1251.3800000000001</v>
      </c>
      <c r="AC361">
        <v>3.71</v>
      </c>
      <c r="AD361">
        <v>15712</v>
      </c>
    </row>
    <row r="362" spans="1:30">
      <c r="A362">
        <v>1</v>
      </c>
      <c r="B362" t="s">
        <v>24</v>
      </c>
      <c r="C362">
        <v>25</v>
      </c>
      <c r="D362" t="s">
        <v>37</v>
      </c>
      <c r="E362" t="str">
        <f t="shared" si="15"/>
        <v>SWA-Creative Arts</v>
      </c>
      <c r="F362" t="s">
        <v>25</v>
      </c>
      <c r="G362" t="s">
        <v>26</v>
      </c>
      <c r="H362" t="s">
        <v>109</v>
      </c>
      <c r="I362">
        <f t="shared" si="16"/>
        <v>0</v>
      </c>
      <c r="J362">
        <f t="shared" si="17"/>
        <v>1</v>
      </c>
      <c r="K362" s="1">
        <v>0</v>
      </c>
      <c r="L362">
        <v>202008</v>
      </c>
      <c r="N362">
        <v>20230514</v>
      </c>
      <c r="O362" t="s">
        <v>27</v>
      </c>
      <c r="T362">
        <v>0</v>
      </c>
      <c r="U362">
        <v>90726</v>
      </c>
      <c r="V362">
        <v>0</v>
      </c>
      <c r="W362">
        <v>0</v>
      </c>
      <c r="X362">
        <v>0</v>
      </c>
      <c r="Y362">
        <v>73550</v>
      </c>
      <c r="Z362">
        <v>0</v>
      </c>
      <c r="AB362">
        <v>0</v>
      </c>
      <c r="AC362">
        <v>4</v>
      </c>
      <c r="AD362">
        <v>72000</v>
      </c>
    </row>
    <row r="363" spans="1:30">
      <c r="A363">
        <v>1</v>
      </c>
      <c r="B363" t="s">
        <v>24</v>
      </c>
      <c r="C363">
        <v>30</v>
      </c>
      <c r="D363" t="s">
        <v>40</v>
      </c>
      <c r="E363" t="str">
        <f t="shared" si="15"/>
        <v>SWA-Engineering Mineral Resources</v>
      </c>
      <c r="F363" t="s">
        <v>25</v>
      </c>
      <c r="G363" t="s">
        <v>28</v>
      </c>
      <c r="H363" t="s">
        <v>110</v>
      </c>
      <c r="I363">
        <f t="shared" si="16"/>
        <v>0</v>
      </c>
      <c r="J363">
        <f t="shared" si="17"/>
        <v>1</v>
      </c>
      <c r="K363" s="1">
        <v>0</v>
      </c>
      <c r="L363">
        <v>201908</v>
      </c>
      <c r="N363">
        <v>20230514</v>
      </c>
      <c r="O363" t="s">
        <v>27</v>
      </c>
      <c r="P363">
        <v>0</v>
      </c>
      <c r="Q363">
        <v>0</v>
      </c>
      <c r="R363">
        <v>20598</v>
      </c>
      <c r="S363">
        <v>20877</v>
      </c>
      <c r="T363">
        <v>0</v>
      </c>
      <c r="U363">
        <v>52355.92</v>
      </c>
      <c r="V363">
        <v>0</v>
      </c>
      <c r="W363">
        <v>0</v>
      </c>
      <c r="X363">
        <v>0</v>
      </c>
      <c r="Y363">
        <v>37250</v>
      </c>
      <c r="Z363">
        <v>21590</v>
      </c>
      <c r="AB363">
        <v>0</v>
      </c>
      <c r="AC363">
        <v>3.84</v>
      </c>
      <c r="AD363">
        <v>17000</v>
      </c>
    </row>
    <row r="364" spans="1:30">
      <c r="A364">
        <v>1</v>
      </c>
      <c r="B364" t="s">
        <v>24</v>
      </c>
      <c r="C364">
        <v>80</v>
      </c>
      <c r="D364" t="s">
        <v>44</v>
      </c>
      <c r="E364" t="str">
        <f t="shared" si="15"/>
        <v>SWA-Dentistry</v>
      </c>
      <c r="F364" t="s">
        <v>31</v>
      </c>
      <c r="G364" t="s">
        <v>28</v>
      </c>
      <c r="H364" t="s">
        <v>113</v>
      </c>
      <c r="I364">
        <f t="shared" si="16"/>
        <v>1</v>
      </c>
      <c r="J364">
        <f t="shared" si="17"/>
        <v>0</v>
      </c>
      <c r="K364" s="1">
        <v>226735</v>
      </c>
      <c r="L364">
        <v>201908</v>
      </c>
      <c r="N364">
        <v>20230514</v>
      </c>
      <c r="O364" t="s">
        <v>27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179161</v>
      </c>
      <c r="V364">
        <v>226735</v>
      </c>
      <c r="W364">
        <v>226735</v>
      </c>
      <c r="X364">
        <v>226735</v>
      </c>
      <c r="Y364">
        <v>0</v>
      </c>
      <c r="Z364">
        <v>0</v>
      </c>
      <c r="AB364">
        <v>0</v>
      </c>
      <c r="AC364">
        <v>3.13</v>
      </c>
      <c r="AD364">
        <v>0</v>
      </c>
    </row>
    <row r="365" spans="1:30">
      <c r="A365">
        <v>1</v>
      </c>
      <c r="B365" t="s">
        <v>24</v>
      </c>
      <c r="C365">
        <v>83</v>
      </c>
      <c r="D365" t="s">
        <v>38</v>
      </c>
      <c r="E365" t="str">
        <f t="shared" si="15"/>
        <v>SWA-Medicine</v>
      </c>
      <c r="F365" t="s">
        <v>25</v>
      </c>
      <c r="G365" t="s">
        <v>28</v>
      </c>
      <c r="H365" t="s">
        <v>110</v>
      </c>
      <c r="I365">
        <f t="shared" si="16"/>
        <v>1</v>
      </c>
      <c r="J365">
        <f t="shared" si="17"/>
        <v>0</v>
      </c>
      <c r="K365" s="1">
        <v>19622</v>
      </c>
      <c r="L365">
        <v>201508</v>
      </c>
      <c r="N365">
        <v>20230514</v>
      </c>
      <c r="O365" t="s">
        <v>27</v>
      </c>
      <c r="P365">
        <v>3285</v>
      </c>
      <c r="Q365">
        <v>17691</v>
      </c>
      <c r="R365">
        <v>16329</v>
      </c>
      <c r="S365">
        <v>21168</v>
      </c>
      <c r="T365">
        <v>0</v>
      </c>
      <c r="U365">
        <v>65581.47</v>
      </c>
      <c r="V365">
        <v>19622</v>
      </c>
      <c r="W365">
        <v>19622</v>
      </c>
      <c r="X365">
        <v>19622</v>
      </c>
      <c r="Y365">
        <v>33317</v>
      </c>
      <c r="Z365">
        <v>7301</v>
      </c>
      <c r="AB365">
        <v>0</v>
      </c>
      <c r="AC365">
        <v>3.4</v>
      </c>
      <c r="AD365">
        <v>8750</v>
      </c>
    </row>
    <row r="366" spans="1:30">
      <c r="A366">
        <v>1</v>
      </c>
      <c r="B366" t="s">
        <v>24</v>
      </c>
      <c r="C366">
        <v>21</v>
      </c>
      <c r="D366" t="s">
        <v>41</v>
      </c>
      <c r="E366" t="str">
        <f t="shared" si="15"/>
        <v>SWA-Business and Economics</v>
      </c>
      <c r="F366" t="s">
        <v>31</v>
      </c>
      <c r="G366" t="s">
        <v>26</v>
      </c>
      <c r="H366" t="s">
        <v>112</v>
      </c>
      <c r="I366">
        <f t="shared" si="16"/>
        <v>0</v>
      </c>
      <c r="J366">
        <f t="shared" si="17"/>
        <v>1</v>
      </c>
      <c r="K366" s="1">
        <v>0</v>
      </c>
      <c r="L366">
        <v>201808</v>
      </c>
      <c r="N366">
        <v>20230514</v>
      </c>
      <c r="O366" t="s">
        <v>27</v>
      </c>
      <c r="T366">
        <v>0</v>
      </c>
      <c r="U366">
        <v>173768</v>
      </c>
      <c r="V366">
        <v>0</v>
      </c>
      <c r="W366">
        <v>0</v>
      </c>
      <c r="X366">
        <v>0</v>
      </c>
      <c r="Y366">
        <v>49938</v>
      </c>
      <c r="Z366">
        <v>0</v>
      </c>
      <c r="AA366">
        <v>118944</v>
      </c>
      <c r="AB366">
        <v>0</v>
      </c>
      <c r="AC366">
        <v>3.92</v>
      </c>
      <c r="AD366">
        <v>0</v>
      </c>
    </row>
    <row r="367" spans="1:30">
      <c r="A367">
        <v>1</v>
      </c>
      <c r="B367" t="s">
        <v>24</v>
      </c>
      <c r="C367">
        <v>55</v>
      </c>
      <c r="D367" t="s">
        <v>35</v>
      </c>
      <c r="E367" t="str">
        <f t="shared" si="15"/>
        <v>SWA-College of Applied Human Sci</v>
      </c>
      <c r="F367" t="s">
        <v>31</v>
      </c>
      <c r="G367" t="s">
        <v>28</v>
      </c>
      <c r="H367" t="s">
        <v>113</v>
      </c>
      <c r="I367">
        <f t="shared" si="16"/>
        <v>0</v>
      </c>
      <c r="J367">
        <f t="shared" si="17"/>
        <v>1</v>
      </c>
      <c r="K367" s="1">
        <v>0</v>
      </c>
      <c r="L367">
        <v>201608</v>
      </c>
      <c r="N367">
        <v>20230514</v>
      </c>
      <c r="O367" t="s">
        <v>27</v>
      </c>
      <c r="T367">
        <v>0</v>
      </c>
      <c r="U367">
        <v>44914.26</v>
      </c>
      <c r="V367">
        <v>0</v>
      </c>
      <c r="W367">
        <v>0</v>
      </c>
      <c r="X367">
        <v>0</v>
      </c>
      <c r="Y367">
        <v>1375</v>
      </c>
      <c r="Z367">
        <v>0</v>
      </c>
      <c r="AA367">
        <v>34384</v>
      </c>
      <c r="AB367">
        <v>0</v>
      </c>
      <c r="AC367">
        <v>3.92</v>
      </c>
      <c r="AD367">
        <v>0</v>
      </c>
    </row>
    <row r="368" spans="1:30">
      <c r="A368">
        <v>1</v>
      </c>
      <c r="B368" t="s">
        <v>24</v>
      </c>
      <c r="C368">
        <v>14</v>
      </c>
      <c r="D368" t="s">
        <v>36</v>
      </c>
      <c r="E368" t="str">
        <f t="shared" si="15"/>
        <v>SWA-Arts and Sciences</v>
      </c>
      <c r="F368" t="s">
        <v>25</v>
      </c>
      <c r="G368" t="s">
        <v>26</v>
      </c>
      <c r="H368" t="s">
        <v>109</v>
      </c>
      <c r="I368">
        <f t="shared" si="16"/>
        <v>1</v>
      </c>
      <c r="J368">
        <f t="shared" si="17"/>
        <v>0</v>
      </c>
      <c r="K368" s="1">
        <v>3125</v>
      </c>
      <c r="L368">
        <v>201608</v>
      </c>
      <c r="N368">
        <v>20230514</v>
      </c>
      <c r="O368" t="s">
        <v>27</v>
      </c>
      <c r="P368">
        <v>0</v>
      </c>
      <c r="R368">
        <v>8415</v>
      </c>
      <c r="S368">
        <v>7614</v>
      </c>
      <c r="T368">
        <v>0</v>
      </c>
      <c r="U368">
        <v>157710.67000000001</v>
      </c>
      <c r="V368">
        <v>94125</v>
      </c>
      <c r="W368">
        <v>94125</v>
      </c>
      <c r="X368">
        <v>94125</v>
      </c>
      <c r="Y368">
        <v>1000</v>
      </c>
      <c r="Z368">
        <v>2224</v>
      </c>
      <c r="AB368">
        <v>0</v>
      </c>
      <c r="AC368">
        <v>2.34</v>
      </c>
      <c r="AD368">
        <v>0</v>
      </c>
    </row>
    <row r="369" spans="1:30">
      <c r="A369">
        <v>1</v>
      </c>
      <c r="B369" t="s">
        <v>32</v>
      </c>
      <c r="C369">
        <v>21</v>
      </c>
      <c r="D369" t="s">
        <v>41</v>
      </c>
      <c r="E369" t="str">
        <f t="shared" si="15"/>
        <v>SOA-Business and Economics</v>
      </c>
      <c r="F369" t="s">
        <v>25</v>
      </c>
      <c r="G369" t="s">
        <v>26</v>
      </c>
      <c r="H369" t="s">
        <v>109</v>
      </c>
      <c r="I369">
        <f t="shared" si="16"/>
        <v>1</v>
      </c>
      <c r="J369">
        <f t="shared" si="17"/>
        <v>0</v>
      </c>
      <c r="K369" s="1">
        <v>30688</v>
      </c>
      <c r="L369">
        <v>201808</v>
      </c>
      <c r="N369">
        <v>20230514</v>
      </c>
      <c r="O369" t="s">
        <v>29</v>
      </c>
      <c r="P369">
        <v>67755</v>
      </c>
      <c r="Q369">
        <v>35690</v>
      </c>
      <c r="R369">
        <v>37815</v>
      </c>
      <c r="S369">
        <v>32757</v>
      </c>
      <c r="T369">
        <v>0</v>
      </c>
      <c r="U369">
        <v>153561.32</v>
      </c>
      <c r="V369">
        <v>172736</v>
      </c>
      <c r="W369">
        <v>30688</v>
      </c>
      <c r="X369">
        <v>30688</v>
      </c>
      <c r="Y369">
        <v>16400</v>
      </c>
      <c r="Z369">
        <v>0</v>
      </c>
      <c r="AB369">
        <v>0</v>
      </c>
      <c r="AC369">
        <v>2.06</v>
      </c>
      <c r="AD369">
        <v>16400</v>
      </c>
    </row>
    <row r="370" spans="1:30">
      <c r="A370">
        <v>1</v>
      </c>
      <c r="B370" t="s">
        <v>32</v>
      </c>
      <c r="C370">
        <v>55</v>
      </c>
      <c r="D370" t="s">
        <v>35</v>
      </c>
      <c r="E370" t="str">
        <f t="shared" si="15"/>
        <v>SOA-College of Applied Human Sci</v>
      </c>
      <c r="F370" t="s">
        <v>30</v>
      </c>
      <c r="G370" t="s">
        <v>26</v>
      </c>
      <c r="H370" t="s">
        <v>111</v>
      </c>
      <c r="I370">
        <f t="shared" si="16"/>
        <v>1</v>
      </c>
      <c r="J370">
        <f t="shared" si="17"/>
        <v>0</v>
      </c>
      <c r="K370" s="1">
        <v>19286</v>
      </c>
      <c r="L370">
        <v>202108</v>
      </c>
      <c r="N370">
        <v>20230514</v>
      </c>
      <c r="O370" t="s">
        <v>27</v>
      </c>
      <c r="P370">
        <v>19565</v>
      </c>
      <c r="Q370">
        <v>16600</v>
      </c>
      <c r="T370">
        <v>0</v>
      </c>
      <c r="U370">
        <v>19164</v>
      </c>
      <c r="V370">
        <v>19286</v>
      </c>
      <c r="W370">
        <v>19286</v>
      </c>
      <c r="X370">
        <v>19286</v>
      </c>
      <c r="Y370">
        <v>0</v>
      </c>
      <c r="Z370">
        <v>0</v>
      </c>
      <c r="AB370">
        <v>0</v>
      </c>
      <c r="AC370">
        <v>3.9</v>
      </c>
      <c r="AD370">
        <v>0</v>
      </c>
    </row>
    <row r="371" spans="1:30">
      <c r="A371">
        <v>1</v>
      </c>
      <c r="B371" t="s">
        <v>24</v>
      </c>
      <c r="C371">
        <v>83</v>
      </c>
      <c r="D371" t="s">
        <v>38</v>
      </c>
      <c r="E371" t="str">
        <f t="shared" si="15"/>
        <v>SWA-Medicine</v>
      </c>
      <c r="F371" t="s">
        <v>25</v>
      </c>
      <c r="G371" t="s">
        <v>28</v>
      </c>
      <c r="H371" t="s">
        <v>110</v>
      </c>
      <c r="I371">
        <f t="shared" si="16"/>
        <v>0</v>
      </c>
      <c r="J371">
        <f t="shared" si="17"/>
        <v>1</v>
      </c>
      <c r="K371" s="1">
        <v>0</v>
      </c>
      <c r="L371">
        <v>201905</v>
      </c>
      <c r="N371">
        <v>20230514</v>
      </c>
      <c r="O371" t="s">
        <v>27</v>
      </c>
      <c r="P371">
        <v>24480</v>
      </c>
      <c r="Q371">
        <v>45155</v>
      </c>
      <c r="R371">
        <v>24710</v>
      </c>
      <c r="S371">
        <v>23131</v>
      </c>
      <c r="T371">
        <v>0</v>
      </c>
      <c r="U371">
        <v>59738.42</v>
      </c>
      <c r="V371">
        <v>0</v>
      </c>
      <c r="W371">
        <v>0</v>
      </c>
      <c r="X371">
        <v>0</v>
      </c>
      <c r="Y371">
        <v>45654.75</v>
      </c>
      <c r="Z371">
        <v>0</v>
      </c>
      <c r="AB371">
        <v>0</v>
      </c>
      <c r="AC371">
        <v>3.79</v>
      </c>
      <c r="AD371">
        <v>25154.75</v>
      </c>
    </row>
    <row r="372" spans="1:30">
      <c r="A372">
        <v>1</v>
      </c>
      <c r="B372" t="s">
        <v>24</v>
      </c>
      <c r="C372">
        <v>21</v>
      </c>
      <c r="D372" t="s">
        <v>41</v>
      </c>
      <c r="E372" t="str">
        <f t="shared" si="15"/>
        <v>SWA-Business and Economics</v>
      </c>
      <c r="F372" t="s">
        <v>30</v>
      </c>
      <c r="G372" t="s">
        <v>26</v>
      </c>
      <c r="H372" t="s">
        <v>111</v>
      </c>
      <c r="I372">
        <f t="shared" si="16"/>
        <v>0</v>
      </c>
      <c r="J372">
        <f t="shared" si="17"/>
        <v>1</v>
      </c>
      <c r="K372" s="1">
        <v>0</v>
      </c>
      <c r="L372">
        <v>202208</v>
      </c>
      <c r="N372">
        <v>20230514</v>
      </c>
      <c r="O372" t="s">
        <v>27</v>
      </c>
      <c r="T372">
        <v>0</v>
      </c>
      <c r="U372">
        <v>38017.49</v>
      </c>
      <c r="V372">
        <v>0</v>
      </c>
      <c r="W372">
        <v>0</v>
      </c>
      <c r="X372">
        <v>0</v>
      </c>
      <c r="Y372">
        <v>10278</v>
      </c>
      <c r="Z372">
        <v>0</v>
      </c>
      <c r="AA372">
        <v>26082</v>
      </c>
      <c r="AB372">
        <v>0</v>
      </c>
      <c r="AC372">
        <v>3.32</v>
      </c>
      <c r="AD372">
        <v>0</v>
      </c>
    </row>
    <row r="373" spans="1:30">
      <c r="A373">
        <v>1</v>
      </c>
      <c r="B373" t="s">
        <v>24</v>
      </c>
      <c r="C373">
        <v>55</v>
      </c>
      <c r="D373" t="s">
        <v>35</v>
      </c>
      <c r="E373" t="str">
        <f t="shared" si="15"/>
        <v>SWA-College of Applied Human Sci</v>
      </c>
      <c r="F373" t="s">
        <v>25</v>
      </c>
      <c r="G373" t="s">
        <v>26</v>
      </c>
      <c r="H373" t="s">
        <v>109</v>
      </c>
      <c r="I373">
        <f t="shared" si="16"/>
        <v>0</v>
      </c>
      <c r="J373">
        <f t="shared" si="17"/>
        <v>1</v>
      </c>
      <c r="K373" s="1">
        <v>0</v>
      </c>
      <c r="L373">
        <v>201908</v>
      </c>
      <c r="N373">
        <v>20230514</v>
      </c>
      <c r="O373" t="s">
        <v>27</v>
      </c>
      <c r="S373">
        <v>37341</v>
      </c>
      <c r="T373">
        <v>0</v>
      </c>
      <c r="U373">
        <v>119439.51</v>
      </c>
      <c r="V373">
        <v>0</v>
      </c>
      <c r="W373">
        <v>0</v>
      </c>
      <c r="X373">
        <v>0</v>
      </c>
      <c r="Y373">
        <v>44316</v>
      </c>
      <c r="Z373">
        <v>0</v>
      </c>
      <c r="AB373">
        <v>0</v>
      </c>
      <c r="AC373">
        <v>3.32</v>
      </c>
      <c r="AD373">
        <v>44316</v>
      </c>
    </row>
    <row r="374" spans="1:30">
      <c r="A374">
        <v>1</v>
      </c>
      <c r="B374" t="s">
        <v>24</v>
      </c>
      <c r="C374">
        <v>21</v>
      </c>
      <c r="D374" t="s">
        <v>41</v>
      </c>
      <c r="E374" t="str">
        <f t="shared" si="15"/>
        <v>SWA-Business and Economics</v>
      </c>
      <c r="F374" t="s">
        <v>25</v>
      </c>
      <c r="G374" t="s">
        <v>26</v>
      </c>
      <c r="H374" t="s">
        <v>109</v>
      </c>
      <c r="I374">
        <f t="shared" si="16"/>
        <v>1</v>
      </c>
      <c r="J374">
        <f t="shared" si="17"/>
        <v>0</v>
      </c>
      <c r="K374" s="1">
        <v>25000</v>
      </c>
      <c r="L374">
        <v>201908</v>
      </c>
      <c r="N374">
        <v>20230514</v>
      </c>
      <c r="O374" t="s">
        <v>27</v>
      </c>
      <c r="P374">
        <v>72191</v>
      </c>
      <c r="Q374">
        <v>48215</v>
      </c>
      <c r="R374">
        <v>33544</v>
      </c>
      <c r="S374">
        <v>31602</v>
      </c>
      <c r="T374">
        <v>0</v>
      </c>
      <c r="U374">
        <v>119344.3</v>
      </c>
      <c r="V374">
        <v>86639</v>
      </c>
      <c r="W374">
        <v>86639</v>
      </c>
      <c r="X374">
        <v>86639</v>
      </c>
      <c r="Y374">
        <v>56095</v>
      </c>
      <c r="Z374">
        <v>0</v>
      </c>
      <c r="AB374">
        <v>0</v>
      </c>
      <c r="AC374">
        <v>3.74</v>
      </c>
      <c r="AD374">
        <v>56000</v>
      </c>
    </row>
    <row r="375" spans="1:30">
      <c r="A375">
        <v>1</v>
      </c>
      <c r="B375" t="s">
        <v>24</v>
      </c>
      <c r="C375">
        <v>7</v>
      </c>
      <c r="D375" t="s">
        <v>43</v>
      </c>
      <c r="E375" t="str">
        <f t="shared" si="15"/>
        <v>SWA-Agriculture Natural Res &amp; Dsg</v>
      </c>
      <c r="F375" t="s">
        <v>25</v>
      </c>
      <c r="G375" t="s">
        <v>26</v>
      </c>
      <c r="H375" t="s">
        <v>109</v>
      </c>
      <c r="I375">
        <f t="shared" si="16"/>
        <v>1</v>
      </c>
      <c r="J375">
        <f t="shared" si="17"/>
        <v>0</v>
      </c>
      <c r="K375" s="1">
        <v>31000</v>
      </c>
      <c r="L375">
        <v>201908</v>
      </c>
      <c r="N375">
        <v>20230514</v>
      </c>
      <c r="O375" t="s">
        <v>29</v>
      </c>
      <c r="P375">
        <v>1537</v>
      </c>
      <c r="Q375">
        <v>159</v>
      </c>
      <c r="R375">
        <v>0</v>
      </c>
      <c r="S375">
        <v>0</v>
      </c>
      <c r="T375">
        <v>0</v>
      </c>
      <c r="U375">
        <v>117665.81</v>
      </c>
      <c r="V375">
        <v>31000</v>
      </c>
      <c r="W375">
        <v>31000</v>
      </c>
      <c r="X375">
        <v>31000</v>
      </c>
      <c r="Y375">
        <v>51768</v>
      </c>
      <c r="Z375">
        <v>27355</v>
      </c>
      <c r="AB375">
        <v>695.66</v>
      </c>
      <c r="AC375">
        <v>3.01</v>
      </c>
      <c r="AD375">
        <v>49200</v>
      </c>
    </row>
    <row r="376" spans="1:30">
      <c r="A376">
        <v>1</v>
      </c>
      <c r="B376" t="s">
        <v>32</v>
      </c>
      <c r="C376">
        <v>86</v>
      </c>
      <c r="D376" t="s">
        <v>34</v>
      </c>
      <c r="E376" t="str">
        <f t="shared" si="15"/>
        <v>SOA-Nursing</v>
      </c>
      <c r="F376" t="s">
        <v>30</v>
      </c>
      <c r="G376" t="s">
        <v>28</v>
      </c>
      <c r="H376" t="s">
        <v>114</v>
      </c>
      <c r="I376">
        <f t="shared" si="16"/>
        <v>0</v>
      </c>
      <c r="J376">
        <f t="shared" si="17"/>
        <v>1</v>
      </c>
      <c r="K376" s="1">
        <v>0</v>
      </c>
      <c r="L376">
        <v>202008</v>
      </c>
      <c r="N376">
        <v>20230514</v>
      </c>
      <c r="O376" t="s">
        <v>27</v>
      </c>
      <c r="Q376">
        <v>25359</v>
      </c>
      <c r="R376">
        <v>522</v>
      </c>
      <c r="T376">
        <v>0</v>
      </c>
      <c r="U376">
        <v>46643</v>
      </c>
      <c r="V376">
        <v>0</v>
      </c>
      <c r="W376">
        <v>0</v>
      </c>
      <c r="X376">
        <v>0</v>
      </c>
      <c r="Y376">
        <v>0</v>
      </c>
      <c r="Z376">
        <v>0</v>
      </c>
      <c r="AB376">
        <v>0</v>
      </c>
      <c r="AC376">
        <v>3.2</v>
      </c>
      <c r="AD376">
        <v>0</v>
      </c>
    </row>
    <row r="377" spans="1:30">
      <c r="A377">
        <v>1</v>
      </c>
      <c r="B377" t="s">
        <v>24</v>
      </c>
      <c r="C377">
        <v>30</v>
      </c>
      <c r="D377" t="s">
        <v>40</v>
      </c>
      <c r="E377" t="str">
        <f t="shared" si="15"/>
        <v>SWA-Engineering Mineral Resources</v>
      </c>
      <c r="F377" t="s">
        <v>25</v>
      </c>
      <c r="G377" t="s">
        <v>26</v>
      </c>
      <c r="H377" t="s">
        <v>109</v>
      </c>
      <c r="I377">
        <f t="shared" si="16"/>
        <v>0</v>
      </c>
      <c r="J377">
        <f t="shared" si="17"/>
        <v>1</v>
      </c>
      <c r="K377" s="1">
        <v>0</v>
      </c>
      <c r="L377">
        <v>201908</v>
      </c>
      <c r="N377">
        <v>20230514</v>
      </c>
      <c r="O377" t="s">
        <v>27</v>
      </c>
      <c r="P377">
        <v>85798</v>
      </c>
      <c r="Q377">
        <v>67710</v>
      </c>
      <c r="R377">
        <v>126413</v>
      </c>
      <c r="S377">
        <v>80807</v>
      </c>
      <c r="T377">
        <v>0</v>
      </c>
      <c r="U377">
        <v>121995.67</v>
      </c>
      <c r="V377">
        <v>0</v>
      </c>
      <c r="W377">
        <v>0</v>
      </c>
      <c r="X377">
        <v>0</v>
      </c>
      <c r="Y377">
        <v>50500</v>
      </c>
      <c r="Z377">
        <v>0</v>
      </c>
      <c r="AB377">
        <v>0</v>
      </c>
      <c r="AC377">
        <v>3.42</v>
      </c>
      <c r="AD377">
        <v>50000</v>
      </c>
    </row>
    <row r="378" spans="1:30">
      <c r="A378">
        <v>1</v>
      </c>
      <c r="B378" t="s">
        <v>24</v>
      </c>
      <c r="C378">
        <v>21</v>
      </c>
      <c r="D378" t="s">
        <v>41</v>
      </c>
      <c r="E378" t="str">
        <f t="shared" si="15"/>
        <v>SWA-Business and Economics</v>
      </c>
      <c r="F378" t="s">
        <v>25</v>
      </c>
      <c r="G378" t="s">
        <v>26</v>
      </c>
      <c r="H378" t="s">
        <v>109</v>
      </c>
      <c r="I378">
        <f t="shared" si="16"/>
        <v>1</v>
      </c>
      <c r="J378">
        <f t="shared" si="17"/>
        <v>0</v>
      </c>
      <c r="K378" s="1">
        <v>25018</v>
      </c>
      <c r="L378">
        <v>201908</v>
      </c>
      <c r="N378">
        <v>20230514</v>
      </c>
      <c r="O378" t="s">
        <v>27</v>
      </c>
      <c r="P378">
        <v>33212</v>
      </c>
      <c r="Q378">
        <v>29005</v>
      </c>
      <c r="R378">
        <v>17470</v>
      </c>
      <c r="S378">
        <v>16890</v>
      </c>
      <c r="T378">
        <v>0</v>
      </c>
      <c r="U378">
        <v>120889.11</v>
      </c>
      <c r="V378">
        <v>25018</v>
      </c>
      <c r="W378">
        <v>25018</v>
      </c>
      <c r="X378">
        <v>25018</v>
      </c>
      <c r="Y378">
        <v>45300</v>
      </c>
      <c r="Z378">
        <v>0</v>
      </c>
      <c r="AB378">
        <v>0</v>
      </c>
      <c r="AC378">
        <v>3.55</v>
      </c>
      <c r="AD378">
        <v>45300</v>
      </c>
    </row>
    <row r="379" spans="1:30">
      <c r="A379">
        <v>1</v>
      </c>
      <c r="B379" t="s">
        <v>24</v>
      </c>
      <c r="C379">
        <v>14</v>
      </c>
      <c r="D379" t="s">
        <v>36</v>
      </c>
      <c r="E379" t="str">
        <f t="shared" si="15"/>
        <v>SWA-Arts and Sciences</v>
      </c>
      <c r="F379" t="s">
        <v>25</v>
      </c>
      <c r="G379" t="s">
        <v>26</v>
      </c>
      <c r="H379" t="s">
        <v>109</v>
      </c>
      <c r="I379">
        <f t="shared" si="16"/>
        <v>1</v>
      </c>
      <c r="J379">
        <f t="shared" si="17"/>
        <v>0</v>
      </c>
      <c r="K379" s="1">
        <v>15500</v>
      </c>
      <c r="L379">
        <v>202008</v>
      </c>
      <c r="N379">
        <v>20230514</v>
      </c>
      <c r="O379" t="s">
        <v>27</v>
      </c>
      <c r="P379">
        <v>862</v>
      </c>
      <c r="Q379">
        <v>1016</v>
      </c>
      <c r="R379">
        <v>336</v>
      </c>
      <c r="T379">
        <v>0</v>
      </c>
      <c r="U379">
        <v>93988.84</v>
      </c>
      <c r="V379">
        <v>15500</v>
      </c>
      <c r="W379">
        <v>15500</v>
      </c>
      <c r="X379">
        <v>15500</v>
      </c>
      <c r="Y379">
        <v>24000</v>
      </c>
      <c r="Z379">
        <v>22780</v>
      </c>
      <c r="AB379">
        <v>0</v>
      </c>
      <c r="AC379">
        <v>3.26</v>
      </c>
      <c r="AD379">
        <v>24000</v>
      </c>
    </row>
    <row r="380" spans="1:30">
      <c r="A380">
        <v>1</v>
      </c>
      <c r="B380" t="s">
        <v>24</v>
      </c>
      <c r="C380">
        <v>83</v>
      </c>
      <c r="D380" t="s">
        <v>38</v>
      </c>
      <c r="E380" t="str">
        <f t="shared" si="15"/>
        <v>SWA-Medicine</v>
      </c>
      <c r="F380" t="s">
        <v>25</v>
      </c>
      <c r="G380" t="s">
        <v>28</v>
      </c>
      <c r="H380" t="s">
        <v>110</v>
      </c>
      <c r="I380">
        <f t="shared" si="16"/>
        <v>0</v>
      </c>
      <c r="J380">
        <f t="shared" si="17"/>
        <v>1</v>
      </c>
      <c r="K380" s="1">
        <v>0</v>
      </c>
      <c r="L380">
        <v>201908</v>
      </c>
      <c r="N380">
        <v>20230514</v>
      </c>
      <c r="O380" t="s">
        <v>27</v>
      </c>
      <c r="P380">
        <v>65985</v>
      </c>
      <c r="Q380">
        <v>88552</v>
      </c>
      <c r="R380">
        <v>107745</v>
      </c>
      <c r="S380">
        <v>97575</v>
      </c>
      <c r="T380">
        <v>0</v>
      </c>
      <c r="U380">
        <v>56963.18</v>
      </c>
      <c r="V380">
        <v>0</v>
      </c>
      <c r="W380">
        <v>0</v>
      </c>
      <c r="X380">
        <v>0</v>
      </c>
      <c r="Y380">
        <v>33250</v>
      </c>
      <c r="Z380">
        <v>0</v>
      </c>
      <c r="AB380">
        <v>0</v>
      </c>
      <c r="AC380">
        <v>3.81</v>
      </c>
      <c r="AD380">
        <v>14000</v>
      </c>
    </row>
    <row r="381" spans="1:30">
      <c r="A381">
        <v>1</v>
      </c>
      <c r="B381" t="s">
        <v>24</v>
      </c>
      <c r="C381">
        <v>30</v>
      </c>
      <c r="D381" t="s">
        <v>40</v>
      </c>
      <c r="E381" t="str">
        <f t="shared" si="15"/>
        <v>SWA-Engineering Mineral Resources</v>
      </c>
      <c r="F381" t="s">
        <v>25</v>
      </c>
      <c r="G381" t="s">
        <v>28</v>
      </c>
      <c r="H381" t="s">
        <v>110</v>
      </c>
      <c r="I381">
        <f t="shared" si="16"/>
        <v>0</v>
      </c>
      <c r="J381">
        <f t="shared" si="17"/>
        <v>1</v>
      </c>
      <c r="K381" s="1">
        <v>0</v>
      </c>
      <c r="L381">
        <v>201908</v>
      </c>
      <c r="N381">
        <v>20230514</v>
      </c>
      <c r="O381" t="s">
        <v>29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63708.35</v>
      </c>
      <c r="V381">
        <v>0</v>
      </c>
      <c r="W381">
        <v>0</v>
      </c>
      <c r="X381">
        <v>0</v>
      </c>
      <c r="Y381">
        <v>56250</v>
      </c>
      <c r="Z381">
        <v>32161</v>
      </c>
      <c r="AB381">
        <v>0</v>
      </c>
      <c r="AC381">
        <v>3.9</v>
      </c>
      <c r="AD381">
        <v>24000</v>
      </c>
    </row>
    <row r="382" spans="1:30">
      <c r="A382">
        <v>1</v>
      </c>
      <c r="B382" t="s">
        <v>24</v>
      </c>
      <c r="C382">
        <v>30</v>
      </c>
      <c r="D382" t="s">
        <v>40</v>
      </c>
      <c r="E382" t="str">
        <f t="shared" si="15"/>
        <v>SWA-Engineering Mineral Resources</v>
      </c>
      <c r="F382" t="s">
        <v>25</v>
      </c>
      <c r="G382" t="s">
        <v>28</v>
      </c>
      <c r="H382" t="s">
        <v>110</v>
      </c>
      <c r="I382">
        <f t="shared" si="16"/>
        <v>0</v>
      </c>
      <c r="J382">
        <f t="shared" si="17"/>
        <v>1</v>
      </c>
      <c r="K382" s="1">
        <v>0</v>
      </c>
      <c r="L382">
        <v>201908</v>
      </c>
      <c r="N382">
        <v>20230514</v>
      </c>
      <c r="O382" t="s">
        <v>27</v>
      </c>
      <c r="P382">
        <v>69854</v>
      </c>
      <c r="Q382">
        <v>45706</v>
      </c>
      <c r="R382">
        <v>34204</v>
      </c>
      <c r="S382">
        <v>30339</v>
      </c>
      <c r="T382">
        <v>0</v>
      </c>
      <c r="U382">
        <v>43063</v>
      </c>
      <c r="V382">
        <v>0</v>
      </c>
      <c r="W382">
        <v>0</v>
      </c>
      <c r="X382">
        <v>0</v>
      </c>
      <c r="Y382">
        <v>42250</v>
      </c>
      <c r="Z382">
        <v>0</v>
      </c>
      <c r="AB382">
        <v>0</v>
      </c>
      <c r="AC382">
        <v>3.72</v>
      </c>
      <c r="AD382">
        <v>22000</v>
      </c>
    </row>
    <row r="383" spans="1:30">
      <c r="A383">
        <v>1</v>
      </c>
      <c r="B383" t="s">
        <v>24</v>
      </c>
      <c r="C383">
        <v>83</v>
      </c>
      <c r="D383" t="s">
        <v>38</v>
      </c>
      <c r="E383" t="str">
        <f t="shared" si="15"/>
        <v>SWA-Medicine</v>
      </c>
      <c r="F383" t="s">
        <v>31</v>
      </c>
      <c r="G383" t="s">
        <v>28</v>
      </c>
      <c r="H383" t="s">
        <v>113</v>
      </c>
      <c r="I383">
        <f t="shared" si="16"/>
        <v>0</v>
      </c>
      <c r="J383">
        <f t="shared" si="17"/>
        <v>1</v>
      </c>
      <c r="K383" s="1">
        <v>0</v>
      </c>
      <c r="L383">
        <v>201908</v>
      </c>
      <c r="N383">
        <v>20230514</v>
      </c>
      <c r="O383" t="s">
        <v>27</v>
      </c>
      <c r="P383">
        <v>11461</v>
      </c>
      <c r="Q383">
        <v>0</v>
      </c>
      <c r="R383">
        <v>21320</v>
      </c>
      <c r="S383">
        <v>15519</v>
      </c>
      <c r="T383">
        <v>0</v>
      </c>
      <c r="U383">
        <v>132828</v>
      </c>
      <c r="V383">
        <v>0</v>
      </c>
      <c r="W383">
        <v>0</v>
      </c>
      <c r="X383">
        <v>0</v>
      </c>
      <c r="Y383">
        <v>26200</v>
      </c>
      <c r="Z383">
        <v>0</v>
      </c>
      <c r="AB383">
        <v>0</v>
      </c>
      <c r="AC383">
        <v>0</v>
      </c>
      <c r="AD383">
        <v>0</v>
      </c>
    </row>
    <row r="384" spans="1:30">
      <c r="A384">
        <v>1</v>
      </c>
      <c r="B384" t="s">
        <v>24</v>
      </c>
      <c r="C384">
        <v>7</v>
      </c>
      <c r="D384" t="s">
        <v>43</v>
      </c>
      <c r="E384" t="str">
        <f t="shared" si="15"/>
        <v>SWA-Agriculture Natural Res &amp; Dsg</v>
      </c>
      <c r="F384" t="s">
        <v>25</v>
      </c>
      <c r="G384" t="s">
        <v>28</v>
      </c>
      <c r="H384" t="s">
        <v>110</v>
      </c>
      <c r="I384">
        <f t="shared" si="16"/>
        <v>0</v>
      </c>
      <c r="J384">
        <f t="shared" si="17"/>
        <v>1</v>
      </c>
      <c r="K384" s="1">
        <v>0</v>
      </c>
      <c r="L384">
        <v>201808</v>
      </c>
      <c r="N384">
        <v>20230514</v>
      </c>
      <c r="O384" t="s">
        <v>27</v>
      </c>
      <c r="R384">
        <v>30445</v>
      </c>
      <c r="S384">
        <v>32431</v>
      </c>
      <c r="T384">
        <v>0</v>
      </c>
      <c r="U384">
        <v>58101</v>
      </c>
      <c r="V384">
        <v>0</v>
      </c>
      <c r="W384">
        <v>0</v>
      </c>
      <c r="X384">
        <v>0</v>
      </c>
      <c r="Y384">
        <v>21500</v>
      </c>
      <c r="Z384">
        <v>0</v>
      </c>
      <c r="AB384">
        <v>0</v>
      </c>
      <c r="AC384">
        <v>3.31</v>
      </c>
      <c r="AD384">
        <v>2500</v>
      </c>
    </row>
    <row r="385" spans="1:30">
      <c r="A385">
        <v>1</v>
      </c>
      <c r="B385" t="s">
        <v>24</v>
      </c>
      <c r="C385">
        <v>14</v>
      </c>
      <c r="D385" t="s">
        <v>36</v>
      </c>
      <c r="E385" t="str">
        <f t="shared" si="15"/>
        <v>SWA-Arts and Sciences</v>
      </c>
      <c r="F385" t="s">
        <v>25</v>
      </c>
      <c r="G385" t="s">
        <v>26</v>
      </c>
      <c r="H385" t="s">
        <v>109</v>
      </c>
      <c r="I385">
        <f t="shared" si="16"/>
        <v>1</v>
      </c>
      <c r="J385">
        <f t="shared" si="17"/>
        <v>0</v>
      </c>
      <c r="K385" s="1">
        <v>24402</v>
      </c>
      <c r="L385">
        <v>201908</v>
      </c>
      <c r="N385">
        <v>20230514</v>
      </c>
      <c r="O385" t="s">
        <v>27</v>
      </c>
      <c r="P385">
        <v>21954</v>
      </c>
      <c r="Q385">
        <v>44426</v>
      </c>
      <c r="R385">
        <v>23275</v>
      </c>
      <c r="S385">
        <v>41490</v>
      </c>
      <c r="T385">
        <v>0</v>
      </c>
      <c r="U385">
        <v>61229.38</v>
      </c>
      <c r="V385">
        <v>89152</v>
      </c>
      <c r="W385">
        <v>24402</v>
      </c>
      <c r="X385">
        <v>24402</v>
      </c>
      <c r="Y385">
        <v>7000</v>
      </c>
      <c r="Z385">
        <v>0</v>
      </c>
      <c r="AB385">
        <v>0</v>
      </c>
      <c r="AC385">
        <v>3.25</v>
      </c>
      <c r="AD385">
        <v>6000</v>
      </c>
    </row>
    <row r="386" spans="1:30">
      <c r="A386">
        <v>1</v>
      </c>
      <c r="B386" t="s">
        <v>24</v>
      </c>
      <c r="C386">
        <v>83</v>
      </c>
      <c r="D386" t="s">
        <v>38</v>
      </c>
      <c r="E386" t="str">
        <f t="shared" si="15"/>
        <v>SWA-Medicine</v>
      </c>
      <c r="F386" t="s">
        <v>25</v>
      </c>
      <c r="G386" t="s">
        <v>28</v>
      </c>
      <c r="H386" t="s">
        <v>110</v>
      </c>
      <c r="I386">
        <f t="shared" si="16"/>
        <v>0</v>
      </c>
      <c r="J386">
        <f t="shared" si="17"/>
        <v>1</v>
      </c>
      <c r="K386" s="1">
        <v>0</v>
      </c>
      <c r="L386">
        <v>201908</v>
      </c>
      <c r="N386">
        <v>20230514</v>
      </c>
      <c r="O386" t="s">
        <v>27</v>
      </c>
      <c r="R386">
        <v>28367</v>
      </c>
      <c r="S386">
        <v>27922</v>
      </c>
      <c r="T386">
        <v>0</v>
      </c>
      <c r="U386">
        <v>54569.82</v>
      </c>
      <c r="V386">
        <v>0</v>
      </c>
      <c r="W386">
        <v>0</v>
      </c>
      <c r="X386">
        <v>0</v>
      </c>
      <c r="Y386">
        <v>33250</v>
      </c>
      <c r="Z386">
        <v>0</v>
      </c>
      <c r="AB386">
        <v>0</v>
      </c>
      <c r="AC386">
        <v>3.84</v>
      </c>
      <c r="AD386">
        <v>14000</v>
      </c>
    </row>
    <row r="387" spans="1:30">
      <c r="A387">
        <v>1</v>
      </c>
      <c r="B387" t="s">
        <v>24</v>
      </c>
      <c r="C387">
        <v>14</v>
      </c>
      <c r="D387" t="s">
        <v>36</v>
      </c>
      <c r="E387" t="str">
        <f t="shared" ref="E387:E450" si="18">B387&amp; "-" &amp; D387</f>
        <v>SWA-Arts and Sciences</v>
      </c>
      <c r="F387" t="s">
        <v>25</v>
      </c>
      <c r="G387" t="s">
        <v>26</v>
      </c>
      <c r="H387" t="s">
        <v>109</v>
      </c>
      <c r="I387">
        <f t="shared" ref="I387:I450" si="19">IF(K387&gt;0,1,0)</f>
        <v>1</v>
      </c>
      <c r="J387">
        <f t="shared" ref="J387:J450" si="20">IF(K387=0,1,0)</f>
        <v>0</v>
      </c>
      <c r="K387" s="1">
        <v>15000</v>
      </c>
      <c r="L387">
        <v>202108</v>
      </c>
      <c r="N387">
        <v>20230514</v>
      </c>
      <c r="O387" t="s">
        <v>27</v>
      </c>
      <c r="P387">
        <v>10942</v>
      </c>
      <c r="Q387">
        <v>17604</v>
      </c>
      <c r="R387">
        <v>91</v>
      </c>
      <c r="T387">
        <v>0</v>
      </c>
      <c r="U387">
        <v>63848</v>
      </c>
      <c r="V387">
        <v>42000</v>
      </c>
      <c r="W387">
        <v>42000</v>
      </c>
      <c r="X387">
        <v>42000</v>
      </c>
      <c r="Y387">
        <v>24560</v>
      </c>
      <c r="Z387">
        <v>0</v>
      </c>
      <c r="AB387">
        <v>0</v>
      </c>
      <c r="AC387">
        <v>3.84</v>
      </c>
      <c r="AD387">
        <v>22000</v>
      </c>
    </row>
    <row r="388" spans="1:30">
      <c r="A388">
        <v>1</v>
      </c>
      <c r="B388" t="s">
        <v>24</v>
      </c>
      <c r="C388">
        <v>83</v>
      </c>
      <c r="D388" t="s">
        <v>38</v>
      </c>
      <c r="E388" t="str">
        <f t="shared" si="18"/>
        <v>SWA-Medicine</v>
      </c>
      <c r="F388" t="s">
        <v>31</v>
      </c>
      <c r="G388" t="s">
        <v>28</v>
      </c>
      <c r="H388" t="s">
        <v>113</v>
      </c>
      <c r="I388">
        <f t="shared" si="19"/>
        <v>1</v>
      </c>
      <c r="J388">
        <f t="shared" si="20"/>
        <v>0</v>
      </c>
      <c r="K388" s="1">
        <v>45213</v>
      </c>
      <c r="L388">
        <v>202005</v>
      </c>
      <c r="N388">
        <v>20230514</v>
      </c>
      <c r="O388" t="s">
        <v>29</v>
      </c>
      <c r="P388">
        <v>4394</v>
      </c>
      <c r="Q388">
        <v>209</v>
      </c>
      <c r="R388">
        <v>0</v>
      </c>
      <c r="T388">
        <v>0</v>
      </c>
      <c r="U388">
        <v>59714.35</v>
      </c>
      <c r="V388">
        <v>45213</v>
      </c>
      <c r="W388">
        <v>45213</v>
      </c>
      <c r="X388">
        <v>45213</v>
      </c>
      <c r="Y388">
        <v>12132</v>
      </c>
      <c r="Z388">
        <v>0</v>
      </c>
      <c r="AA388">
        <v>39358</v>
      </c>
      <c r="AB388">
        <v>0</v>
      </c>
      <c r="AC388">
        <v>3.54</v>
      </c>
      <c r="AD388">
        <v>12132</v>
      </c>
    </row>
    <row r="389" spans="1:30">
      <c r="A389">
        <v>1</v>
      </c>
      <c r="B389" t="s">
        <v>24</v>
      </c>
      <c r="C389">
        <v>89</v>
      </c>
      <c r="D389" t="s">
        <v>46</v>
      </c>
      <c r="E389" t="str">
        <f t="shared" si="18"/>
        <v>SWA-Pharmacy</v>
      </c>
      <c r="F389" t="s">
        <v>31</v>
      </c>
      <c r="G389" t="s">
        <v>28</v>
      </c>
      <c r="H389" t="s">
        <v>113</v>
      </c>
      <c r="I389">
        <f t="shared" si="19"/>
        <v>1</v>
      </c>
      <c r="J389">
        <f t="shared" si="20"/>
        <v>0</v>
      </c>
      <c r="K389" s="1">
        <v>84684</v>
      </c>
      <c r="L389">
        <v>201908</v>
      </c>
      <c r="N389">
        <v>20230514</v>
      </c>
      <c r="O389" t="s">
        <v>27</v>
      </c>
      <c r="P389">
        <v>0</v>
      </c>
      <c r="Q389">
        <v>0</v>
      </c>
      <c r="R389">
        <v>880</v>
      </c>
      <c r="S389">
        <v>2259</v>
      </c>
      <c r="T389">
        <v>0</v>
      </c>
      <c r="U389">
        <v>93330.240000000005</v>
      </c>
      <c r="V389">
        <v>139885</v>
      </c>
      <c r="W389">
        <v>139091</v>
      </c>
      <c r="X389">
        <v>139091</v>
      </c>
      <c r="Y389">
        <v>1000</v>
      </c>
      <c r="Z389">
        <v>12340</v>
      </c>
      <c r="AB389">
        <v>1147.8399999999999</v>
      </c>
      <c r="AC389">
        <v>3.02</v>
      </c>
      <c r="AD389">
        <v>0</v>
      </c>
    </row>
    <row r="390" spans="1:30">
      <c r="A390">
        <v>1</v>
      </c>
      <c r="B390" t="s">
        <v>24</v>
      </c>
      <c r="C390">
        <v>86</v>
      </c>
      <c r="D390" t="s">
        <v>34</v>
      </c>
      <c r="E390" t="str">
        <f t="shared" si="18"/>
        <v>SWA-Nursing</v>
      </c>
      <c r="F390" t="s">
        <v>25</v>
      </c>
      <c r="G390" t="s">
        <v>26</v>
      </c>
      <c r="H390" t="s">
        <v>109</v>
      </c>
      <c r="I390">
        <f t="shared" si="19"/>
        <v>1</v>
      </c>
      <c r="J390">
        <f t="shared" si="20"/>
        <v>0</v>
      </c>
      <c r="K390" s="1">
        <v>27116</v>
      </c>
      <c r="L390">
        <v>201908</v>
      </c>
      <c r="N390">
        <v>20230514</v>
      </c>
      <c r="O390" t="s">
        <v>29</v>
      </c>
      <c r="P390">
        <v>17335</v>
      </c>
      <c r="Q390">
        <v>6900</v>
      </c>
      <c r="R390">
        <v>5768</v>
      </c>
      <c r="S390">
        <v>3389</v>
      </c>
      <c r="T390">
        <v>0</v>
      </c>
      <c r="U390">
        <v>134104.25</v>
      </c>
      <c r="V390">
        <v>27116</v>
      </c>
      <c r="W390">
        <v>27116</v>
      </c>
      <c r="X390">
        <v>27116</v>
      </c>
      <c r="Y390">
        <v>82000</v>
      </c>
      <c r="Z390">
        <v>5149</v>
      </c>
      <c r="AB390">
        <v>0</v>
      </c>
      <c r="AC390">
        <v>3.87</v>
      </c>
      <c r="AD390">
        <v>82000</v>
      </c>
    </row>
    <row r="391" spans="1:30">
      <c r="A391">
        <v>1</v>
      </c>
      <c r="B391" t="s">
        <v>24</v>
      </c>
      <c r="C391">
        <v>14</v>
      </c>
      <c r="D391" t="s">
        <v>36</v>
      </c>
      <c r="E391" t="str">
        <f t="shared" si="18"/>
        <v>SWA-Arts and Sciences</v>
      </c>
      <c r="F391" t="s">
        <v>25</v>
      </c>
      <c r="G391" t="s">
        <v>28</v>
      </c>
      <c r="H391" t="s">
        <v>110</v>
      </c>
      <c r="I391">
        <f t="shared" si="19"/>
        <v>0</v>
      </c>
      <c r="J391">
        <f t="shared" si="20"/>
        <v>1</v>
      </c>
      <c r="K391" s="1">
        <v>0</v>
      </c>
      <c r="L391">
        <v>201908</v>
      </c>
      <c r="N391">
        <v>20230514</v>
      </c>
      <c r="O391" t="s">
        <v>27</v>
      </c>
      <c r="P391">
        <v>56234</v>
      </c>
      <c r="Q391">
        <v>92990</v>
      </c>
      <c r="R391">
        <v>85229</v>
      </c>
      <c r="S391">
        <v>89587</v>
      </c>
      <c r="T391">
        <v>0</v>
      </c>
      <c r="U391">
        <v>50461.36</v>
      </c>
      <c r="V391">
        <v>0</v>
      </c>
      <c r="W391">
        <v>0</v>
      </c>
      <c r="X391">
        <v>0</v>
      </c>
      <c r="Y391">
        <v>43788</v>
      </c>
      <c r="Z391">
        <v>0</v>
      </c>
      <c r="AB391">
        <v>0</v>
      </c>
      <c r="AC391">
        <v>3.97</v>
      </c>
      <c r="AD391">
        <v>20000</v>
      </c>
    </row>
    <row r="392" spans="1:30">
      <c r="A392">
        <v>1</v>
      </c>
      <c r="B392" t="s">
        <v>24</v>
      </c>
      <c r="C392">
        <v>25</v>
      </c>
      <c r="D392" t="s">
        <v>37</v>
      </c>
      <c r="E392" t="str">
        <f t="shared" si="18"/>
        <v>SWA-Creative Arts</v>
      </c>
      <c r="F392" t="s">
        <v>25</v>
      </c>
      <c r="G392" t="s">
        <v>28</v>
      </c>
      <c r="H392" t="s">
        <v>110</v>
      </c>
      <c r="I392">
        <f t="shared" si="19"/>
        <v>0</v>
      </c>
      <c r="J392">
        <f t="shared" si="20"/>
        <v>1</v>
      </c>
      <c r="K392" s="1">
        <v>0</v>
      </c>
      <c r="L392">
        <v>201908</v>
      </c>
      <c r="N392">
        <v>20230514</v>
      </c>
      <c r="O392" t="s">
        <v>27</v>
      </c>
      <c r="P392">
        <v>11036</v>
      </c>
      <c r="Q392">
        <v>9153</v>
      </c>
      <c r="R392">
        <v>6972</v>
      </c>
      <c r="S392">
        <v>12390</v>
      </c>
      <c r="T392">
        <v>0</v>
      </c>
      <c r="U392">
        <v>60490.59</v>
      </c>
      <c r="V392">
        <v>0</v>
      </c>
      <c r="W392">
        <v>0</v>
      </c>
      <c r="X392">
        <v>0</v>
      </c>
      <c r="Y392">
        <v>43493</v>
      </c>
      <c r="Z392">
        <v>7814</v>
      </c>
      <c r="AB392">
        <v>0</v>
      </c>
      <c r="AC392">
        <v>4</v>
      </c>
      <c r="AD392">
        <v>24025</v>
      </c>
    </row>
    <row r="393" spans="1:30">
      <c r="A393">
        <v>1</v>
      </c>
      <c r="B393" t="s">
        <v>32</v>
      </c>
      <c r="C393">
        <v>86</v>
      </c>
      <c r="D393" t="s">
        <v>34</v>
      </c>
      <c r="E393" t="str">
        <f t="shared" si="18"/>
        <v>SOA-Nursing</v>
      </c>
      <c r="F393" t="s">
        <v>30</v>
      </c>
      <c r="G393" t="s">
        <v>28</v>
      </c>
      <c r="H393" t="s">
        <v>114</v>
      </c>
      <c r="I393">
        <f t="shared" si="19"/>
        <v>1</v>
      </c>
      <c r="J393">
        <f t="shared" si="20"/>
        <v>0</v>
      </c>
      <c r="K393" s="1">
        <v>43490</v>
      </c>
      <c r="L393">
        <v>202008</v>
      </c>
      <c r="N393">
        <v>20230514</v>
      </c>
      <c r="O393" t="s">
        <v>29</v>
      </c>
      <c r="P393">
        <v>32788</v>
      </c>
      <c r="Q393">
        <v>33388</v>
      </c>
      <c r="R393">
        <v>23341</v>
      </c>
      <c r="T393">
        <v>0</v>
      </c>
      <c r="U393">
        <v>33467</v>
      </c>
      <c r="V393">
        <v>43490</v>
      </c>
      <c r="W393">
        <v>43490</v>
      </c>
      <c r="X393">
        <v>43490</v>
      </c>
      <c r="Y393">
        <v>34750</v>
      </c>
      <c r="Z393">
        <v>0</v>
      </c>
      <c r="AB393">
        <v>0</v>
      </c>
      <c r="AC393">
        <v>3.16</v>
      </c>
      <c r="AD393">
        <v>0</v>
      </c>
    </row>
    <row r="394" spans="1:30">
      <c r="A394">
        <v>1</v>
      </c>
      <c r="B394" t="s">
        <v>24</v>
      </c>
      <c r="C394">
        <v>14</v>
      </c>
      <c r="D394" t="s">
        <v>36</v>
      </c>
      <c r="E394" t="str">
        <f t="shared" si="18"/>
        <v>SWA-Arts and Sciences</v>
      </c>
      <c r="F394" t="s">
        <v>25</v>
      </c>
      <c r="G394" t="s">
        <v>26</v>
      </c>
      <c r="H394" t="s">
        <v>109</v>
      </c>
      <c r="I394">
        <f t="shared" si="19"/>
        <v>0</v>
      </c>
      <c r="J394">
        <f t="shared" si="20"/>
        <v>1</v>
      </c>
      <c r="K394" s="1">
        <v>0</v>
      </c>
      <c r="L394">
        <v>201908</v>
      </c>
      <c r="N394">
        <v>20230514</v>
      </c>
      <c r="O394" t="s">
        <v>27</v>
      </c>
      <c r="S394">
        <v>132122</v>
      </c>
      <c r="T394">
        <v>0</v>
      </c>
      <c r="U394">
        <v>137670.84</v>
      </c>
      <c r="V394">
        <v>0</v>
      </c>
      <c r="W394">
        <v>0</v>
      </c>
      <c r="X394">
        <v>0</v>
      </c>
      <c r="Y394">
        <v>38000</v>
      </c>
      <c r="Z394">
        <v>0</v>
      </c>
      <c r="AB394">
        <v>0</v>
      </c>
      <c r="AC394">
        <v>3.79</v>
      </c>
      <c r="AD394">
        <v>38000</v>
      </c>
    </row>
    <row r="395" spans="1:30">
      <c r="A395">
        <v>1</v>
      </c>
      <c r="B395" t="s">
        <v>24</v>
      </c>
      <c r="C395">
        <v>89</v>
      </c>
      <c r="D395" t="s">
        <v>46</v>
      </c>
      <c r="E395" t="str">
        <f t="shared" si="18"/>
        <v>SWA-Pharmacy</v>
      </c>
      <c r="F395" t="s">
        <v>31</v>
      </c>
      <c r="G395" t="s">
        <v>28</v>
      </c>
      <c r="H395" t="s">
        <v>113</v>
      </c>
      <c r="I395">
        <f t="shared" si="19"/>
        <v>1</v>
      </c>
      <c r="J395">
        <f t="shared" si="20"/>
        <v>0</v>
      </c>
      <c r="K395" s="1">
        <v>108567</v>
      </c>
      <c r="L395">
        <v>201908</v>
      </c>
      <c r="N395">
        <v>20230514</v>
      </c>
      <c r="O395" t="s">
        <v>29</v>
      </c>
      <c r="P395">
        <v>0</v>
      </c>
      <c r="Q395">
        <v>0</v>
      </c>
      <c r="R395">
        <v>8509</v>
      </c>
      <c r="S395">
        <v>10500</v>
      </c>
      <c r="T395">
        <v>0</v>
      </c>
      <c r="U395">
        <v>92355</v>
      </c>
      <c r="V395">
        <v>108567</v>
      </c>
      <c r="W395">
        <v>108567</v>
      </c>
      <c r="X395">
        <v>108567</v>
      </c>
      <c r="Y395">
        <v>12500</v>
      </c>
      <c r="Z395">
        <v>5100</v>
      </c>
      <c r="AB395">
        <v>0</v>
      </c>
      <c r="AC395">
        <v>3.23</v>
      </c>
      <c r="AD395">
        <v>0</v>
      </c>
    </row>
    <row r="396" spans="1:30">
      <c r="A396">
        <v>1</v>
      </c>
      <c r="B396" t="s">
        <v>24</v>
      </c>
      <c r="C396">
        <v>14</v>
      </c>
      <c r="D396" t="s">
        <v>36</v>
      </c>
      <c r="E396" t="str">
        <f t="shared" si="18"/>
        <v>SWA-Arts and Sciences</v>
      </c>
      <c r="F396" t="s">
        <v>25</v>
      </c>
      <c r="G396" t="s">
        <v>26</v>
      </c>
      <c r="H396" t="s">
        <v>109</v>
      </c>
      <c r="I396">
        <f t="shared" si="19"/>
        <v>1</v>
      </c>
      <c r="J396">
        <f t="shared" si="20"/>
        <v>0</v>
      </c>
      <c r="K396" s="1">
        <v>22728</v>
      </c>
      <c r="L396">
        <v>201908</v>
      </c>
      <c r="N396">
        <v>20230514</v>
      </c>
      <c r="O396" t="s">
        <v>27</v>
      </c>
      <c r="P396">
        <v>20519</v>
      </c>
      <c r="Q396">
        <v>20026</v>
      </c>
      <c r="R396">
        <v>20145</v>
      </c>
      <c r="S396">
        <v>13961</v>
      </c>
      <c r="T396">
        <v>0</v>
      </c>
      <c r="U396">
        <v>104123.04</v>
      </c>
      <c r="V396">
        <v>22728</v>
      </c>
      <c r="W396">
        <v>22728</v>
      </c>
      <c r="X396">
        <v>22728</v>
      </c>
      <c r="Y396">
        <v>40500</v>
      </c>
      <c r="Z396">
        <v>0</v>
      </c>
      <c r="AB396">
        <v>0</v>
      </c>
      <c r="AC396">
        <v>3.55</v>
      </c>
      <c r="AD396">
        <v>40500</v>
      </c>
    </row>
    <row r="397" spans="1:30">
      <c r="A397">
        <v>1</v>
      </c>
      <c r="B397" t="s">
        <v>24</v>
      </c>
      <c r="C397">
        <v>30</v>
      </c>
      <c r="D397" t="s">
        <v>40</v>
      </c>
      <c r="E397" t="str">
        <f t="shared" si="18"/>
        <v>SWA-Engineering Mineral Resources</v>
      </c>
      <c r="F397" t="s">
        <v>30</v>
      </c>
      <c r="G397" t="s">
        <v>26</v>
      </c>
      <c r="H397" t="s">
        <v>111</v>
      </c>
      <c r="I397">
        <f t="shared" si="19"/>
        <v>0</v>
      </c>
      <c r="J397">
        <f t="shared" si="20"/>
        <v>1</v>
      </c>
      <c r="K397" s="1">
        <v>0</v>
      </c>
      <c r="L397">
        <v>202108</v>
      </c>
      <c r="N397">
        <v>20230514</v>
      </c>
      <c r="O397" t="s">
        <v>27</v>
      </c>
      <c r="T397">
        <v>0</v>
      </c>
      <c r="U397">
        <v>58758</v>
      </c>
      <c r="V397">
        <v>0</v>
      </c>
      <c r="W397">
        <v>0</v>
      </c>
      <c r="X397">
        <v>0</v>
      </c>
      <c r="Y397">
        <v>1000</v>
      </c>
      <c r="Z397">
        <v>0</v>
      </c>
      <c r="AA397">
        <v>51408</v>
      </c>
      <c r="AB397">
        <v>0</v>
      </c>
      <c r="AC397">
        <v>3.87</v>
      </c>
      <c r="AD397">
        <v>1000</v>
      </c>
    </row>
    <row r="398" spans="1:30">
      <c r="A398">
        <v>1</v>
      </c>
      <c r="B398" t="s">
        <v>24</v>
      </c>
      <c r="C398">
        <v>49</v>
      </c>
      <c r="D398" t="s">
        <v>39</v>
      </c>
      <c r="E398" t="str">
        <f t="shared" si="18"/>
        <v>SWA-Reed College of Media</v>
      </c>
      <c r="F398" t="s">
        <v>25</v>
      </c>
      <c r="G398" t="s">
        <v>26</v>
      </c>
      <c r="H398" t="s">
        <v>109</v>
      </c>
      <c r="I398">
        <f t="shared" si="19"/>
        <v>1</v>
      </c>
      <c r="J398">
        <f t="shared" si="20"/>
        <v>0</v>
      </c>
      <c r="K398" s="1">
        <v>3500</v>
      </c>
      <c r="L398">
        <v>201908</v>
      </c>
      <c r="N398">
        <v>20230514</v>
      </c>
      <c r="O398" t="s">
        <v>27</v>
      </c>
      <c r="P398">
        <v>6692</v>
      </c>
      <c r="R398">
        <v>15252</v>
      </c>
      <c r="S398">
        <v>8274</v>
      </c>
      <c r="T398">
        <v>0</v>
      </c>
      <c r="U398">
        <v>115851.24</v>
      </c>
      <c r="V398">
        <v>3500</v>
      </c>
      <c r="W398">
        <v>3500</v>
      </c>
      <c r="X398">
        <v>3500</v>
      </c>
      <c r="Y398">
        <v>57450</v>
      </c>
      <c r="Z398">
        <v>1126</v>
      </c>
      <c r="AB398">
        <v>0</v>
      </c>
      <c r="AC398">
        <v>3.65</v>
      </c>
      <c r="AD398">
        <v>57450</v>
      </c>
    </row>
    <row r="399" spans="1:30">
      <c r="A399">
        <v>1</v>
      </c>
      <c r="B399" t="s">
        <v>24</v>
      </c>
      <c r="C399">
        <v>7</v>
      </c>
      <c r="D399" t="s">
        <v>43</v>
      </c>
      <c r="E399" t="str">
        <f t="shared" si="18"/>
        <v>SWA-Agriculture Natural Res &amp; Dsg</v>
      </c>
      <c r="F399" t="s">
        <v>30</v>
      </c>
      <c r="G399" t="s">
        <v>28</v>
      </c>
      <c r="H399" t="s">
        <v>114</v>
      </c>
      <c r="I399">
        <f t="shared" si="19"/>
        <v>0</v>
      </c>
      <c r="J399">
        <f t="shared" si="20"/>
        <v>1</v>
      </c>
      <c r="K399" s="1">
        <v>0</v>
      </c>
      <c r="L399">
        <v>202008</v>
      </c>
      <c r="N399">
        <v>20230514</v>
      </c>
      <c r="O399" t="s">
        <v>27</v>
      </c>
      <c r="Q399">
        <v>0</v>
      </c>
      <c r="R399">
        <v>0</v>
      </c>
      <c r="S399">
        <v>32381</v>
      </c>
      <c r="T399">
        <v>0</v>
      </c>
      <c r="U399">
        <v>33315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25858</v>
      </c>
      <c r="AB399">
        <v>0</v>
      </c>
      <c r="AC399">
        <v>3.4</v>
      </c>
      <c r="AD399">
        <v>0</v>
      </c>
    </row>
    <row r="400" spans="1:30">
      <c r="A400">
        <v>1</v>
      </c>
      <c r="B400" t="s">
        <v>51</v>
      </c>
      <c r="C400" t="s">
        <v>55</v>
      </c>
      <c r="D400" t="s">
        <v>56</v>
      </c>
      <c r="E400" t="str">
        <f t="shared" si="18"/>
        <v>SPA-Liberal Arts</v>
      </c>
      <c r="F400" t="s">
        <v>54</v>
      </c>
      <c r="G400" t="s">
        <v>28</v>
      </c>
      <c r="H400" t="s">
        <v>115</v>
      </c>
      <c r="I400">
        <f t="shared" si="19"/>
        <v>0</v>
      </c>
      <c r="J400">
        <f t="shared" si="20"/>
        <v>1</v>
      </c>
      <c r="K400" s="1">
        <v>0</v>
      </c>
      <c r="L400">
        <v>202108</v>
      </c>
      <c r="N400">
        <v>20230506</v>
      </c>
      <c r="O400" t="s">
        <v>29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6066</v>
      </c>
      <c r="V400">
        <v>0</v>
      </c>
      <c r="W400">
        <v>0</v>
      </c>
      <c r="X400">
        <v>0</v>
      </c>
      <c r="Y400">
        <v>250</v>
      </c>
      <c r="Z400">
        <v>12319</v>
      </c>
      <c r="AB400">
        <v>0</v>
      </c>
      <c r="AC400">
        <v>3.36</v>
      </c>
      <c r="AD400">
        <v>0</v>
      </c>
    </row>
    <row r="401" spans="1:30">
      <c r="A401">
        <v>1</v>
      </c>
      <c r="B401" t="s">
        <v>24</v>
      </c>
      <c r="C401">
        <v>14</v>
      </c>
      <c r="D401" t="s">
        <v>36</v>
      </c>
      <c r="E401" t="str">
        <f t="shared" si="18"/>
        <v>SWA-Arts and Sciences</v>
      </c>
      <c r="F401" t="s">
        <v>25</v>
      </c>
      <c r="G401" t="s">
        <v>26</v>
      </c>
      <c r="H401" t="s">
        <v>109</v>
      </c>
      <c r="I401">
        <f t="shared" si="19"/>
        <v>0</v>
      </c>
      <c r="J401">
        <f t="shared" si="20"/>
        <v>1</v>
      </c>
      <c r="K401" s="1">
        <v>0</v>
      </c>
      <c r="L401">
        <v>201908</v>
      </c>
      <c r="N401">
        <v>20230514</v>
      </c>
      <c r="O401" t="s">
        <v>27</v>
      </c>
      <c r="S401">
        <v>88061</v>
      </c>
      <c r="T401">
        <v>0</v>
      </c>
      <c r="U401">
        <v>128637.2</v>
      </c>
      <c r="V401">
        <v>0</v>
      </c>
      <c r="W401">
        <v>0</v>
      </c>
      <c r="X401">
        <v>0</v>
      </c>
      <c r="Y401">
        <v>56000</v>
      </c>
      <c r="Z401">
        <v>0</v>
      </c>
      <c r="AB401">
        <v>0</v>
      </c>
      <c r="AC401">
        <v>3.95</v>
      </c>
      <c r="AD401">
        <v>56000</v>
      </c>
    </row>
    <row r="402" spans="1:30">
      <c r="A402">
        <v>1</v>
      </c>
      <c r="B402" t="s">
        <v>24</v>
      </c>
      <c r="C402">
        <v>21</v>
      </c>
      <c r="D402" t="s">
        <v>41</v>
      </c>
      <c r="E402" t="str">
        <f t="shared" si="18"/>
        <v>SWA-Business and Economics</v>
      </c>
      <c r="F402" t="s">
        <v>31</v>
      </c>
      <c r="G402" t="s">
        <v>26</v>
      </c>
      <c r="H402" t="s">
        <v>112</v>
      </c>
      <c r="I402">
        <f t="shared" si="19"/>
        <v>0</v>
      </c>
      <c r="J402">
        <f t="shared" si="20"/>
        <v>1</v>
      </c>
      <c r="K402" s="1">
        <v>0</v>
      </c>
      <c r="L402">
        <v>201908</v>
      </c>
      <c r="N402">
        <v>20230514</v>
      </c>
      <c r="O402" t="s">
        <v>27</v>
      </c>
      <c r="T402">
        <v>0</v>
      </c>
      <c r="U402">
        <v>153647</v>
      </c>
      <c r="V402">
        <v>0</v>
      </c>
      <c r="W402">
        <v>0</v>
      </c>
      <c r="X402">
        <v>0</v>
      </c>
      <c r="Y402">
        <v>42950</v>
      </c>
      <c r="Z402">
        <v>0</v>
      </c>
      <c r="AA402">
        <v>105255</v>
      </c>
      <c r="AB402">
        <v>0</v>
      </c>
      <c r="AC402">
        <v>3.84</v>
      </c>
      <c r="AD402">
        <v>125</v>
      </c>
    </row>
    <row r="403" spans="1:30">
      <c r="A403">
        <v>1</v>
      </c>
      <c r="B403" t="s">
        <v>24</v>
      </c>
      <c r="C403">
        <v>30</v>
      </c>
      <c r="D403" t="s">
        <v>40</v>
      </c>
      <c r="E403" t="str">
        <f t="shared" si="18"/>
        <v>SWA-Engineering Mineral Resources</v>
      </c>
      <c r="F403" t="s">
        <v>25</v>
      </c>
      <c r="G403" t="s">
        <v>28</v>
      </c>
      <c r="H403" t="s">
        <v>110</v>
      </c>
      <c r="I403">
        <f t="shared" si="19"/>
        <v>0</v>
      </c>
      <c r="J403">
        <f t="shared" si="20"/>
        <v>1</v>
      </c>
      <c r="K403" s="1">
        <v>0</v>
      </c>
      <c r="L403">
        <v>201908</v>
      </c>
      <c r="N403">
        <v>20230514</v>
      </c>
      <c r="O403" t="s">
        <v>27</v>
      </c>
      <c r="R403">
        <v>18599</v>
      </c>
      <c r="S403">
        <v>18673</v>
      </c>
      <c r="T403">
        <v>0</v>
      </c>
      <c r="U403">
        <v>41653</v>
      </c>
      <c r="V403">
        <v>0</v>
      </c>
      <c r="W403">
        <v>0</v>
      </c>
      <c r="X403">
        <v>0</v>
      </c>
      <c r="Y403">
        <v>43250</v>
      </c>
      <c r="Z403">
        <v>0</v>
      </c>
      <c r="AB403">
        <v>0</v>
      </c>
      <c r="AC403">
        <v>3.69</v>
      </c>
      <c r="AD403">
        <v>14000</v>
      </c>
    </row>
    <row r="404" spans="1:30">
      <c r="A404">
        <v>1</v>
      </c>
      <c r="B404" t="s">
        <v>24</v>
      </c>
      <c r="C404">
        <v>14</v>
      </c>
      <c r="D404" t="s">
        <v>36</v>
      </c>
      <c r="E404" t="str">
        <f t="shared" si="18"/>
        <v>SWA-Arts and Sciences</v>
      </c>
      <c r="F404" t="s">
        <v>25</v>
      </c>
      <c r="G404" t="s">
        <v>28</v>
      </c>
      <c r="H404" t="s">
        <v>110</v>
      </c>
      <c r="I404">
        <f t="shared" si="19"/>
        <v>0</v>
      </c>
      <c r="J404">
        <f t="shared" si="20"/>
        <v>1</v>
      </c>
      <c r="K404" s="1">
        <v>0</v>
      </c>
      <c r="L404">
        <v>201908</v>
      </c>
      <c r="N404">
        <v>20230514</v>
      </c>
      <c r="O404" t="s">
        <v>27</v>
      </c>
      <c r="R404">
        <v>10828</v>
      </c>
      <c r="S404">
        <v>5710</v>
      </c>
      <c r="T404">
        <v>0</v>
      </c>
      <c r="U404">
        <v>79807.06</v>
      </c>
      <c r="V404">
        <v>0</v>
      </c>
      <c r="W404">
        <v>0</v>
      </c>
      <c r="X404">
        <v>0</v>
      </c>
      <c r="Y404">
        <v>10500</v>
      </c>
      <c r="Z404">
        <v>2400</v>
      </c>
      <c r="AB404">
        <v>0</v>
      </c>
      <c r="AC404">
        <v>3.7</v>
      </c>
      <c r="AD404">
        <v>10500</v>
      </c>
    </row>
    <row r="405" spans="1:30">
      <c r="A405">
        <v>1</v>
      </c>
      <c r="B405" t="s">
        <v>24</v>
      </c>
      <c r="C405">
        <v>30</v>
      </c>
      <c r="D405" t="s">
        <v>40</v>
      </c>
      <c r="E405" t="str">
        <f t="shared" si="18"/>
        <v>SWA-Engineering Mineral Resources</v>
      </c>
      <c r="F405" t="s">
        <v>30</v>
      </c>
      <c r="G405" t="s">
        <v>26</v>
      </c>
      <c r="H405" t="s">
        <v>111</v>
      </c>
      <c r="I405">
        <f t="shared" si="19"/>
        <v>0</v>
      </c>
      <c r="J405">
        <f t="shared" si="20"/>
        <v>1</v>
      </c>
      <c r="K405" s="1">
        <v>0</v>
      </c>
      <c r="L405">
        <v>202001</v>
      </c>
      <c r="N405">
        <v>20230514</v>
      </c>
      <c r="O405" t="s">
        <v>27</v>
      </c>
      <c r="T405">
        <v>0</v>
      </c>
      <c r="U405">
        <v>105855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92835</v>
      </c>
      <c r="AB405">
        <v>0</v>
      </c>
      <c r="AC405">
        <v>3.87</v>
      </c>
      <c r="AD405">
        <v>0</v>
      </c>
    </row>
    <row r="406" spans="1:30">
      <c r="A406">
        <v>1</v>
      </c>
      <c r="B406" t="s">
        <v>24</v>
      </c>
      <c r="C406">
        <v>30</v>
      </c>
      <c r="D406" t="s">
        <v>40</v>
      </c>
      <c r="E406" t="str">
        <f t="shared" si="18"/>
        <v>SWA-Engineering Mineral Resources</v>
      </c>
      <c r="F406" t="s">
        <v>25</v>
      </c>
      <c r="G406" t="s">
        <v>26</v>
      </c>
      <c r="H406" t="s">
        <v>109</v>
      </c>
      <c r="I406">
        <f t="shared" si="19"/>
        <v>0</v>
      </c>
      <c r="J406">
        <f t="shared" si="20"/>
        <v>1</v>
      </c>
      <c r="K406" s="1">
        <v>0</v>
      </c>
      <c r="L406">
        <v>201708</v>
      </c>
      <c r="N406">
        <v>20230514</v>
      </c>
      <c r="O406" t="s">
        <v>27</v>
      </c>
      <c r="T406">
        <v>0</v>
      </c>
      <c r="U406">
        <v>219448.48</v>
      </c>
      <c r="V406">
        <v>0</v>
      </c>
      <c r="W406">
        <v>0</v>
      </c>
      <c r="X406">
        <v>0</v>
      </c>
      <c r="Y406">
        <v>0</v>
      </c>
      <c r="Z406">
        <v>0</v>
      </c>
      <c r="AB406">
        <v>0</v>
      </c>
      <c r="AC406">
        <v>2.42</v>
      </c>
      <c r="AD406">
        <v>0</v>
      </c>
    </row>
    <row r="407" spans="1:30">
      <c r="A407">
        <v>1</v>
      </c>
      <c r="B407" t="s">
        <v>24</v>
      </c>
      <c r="C407">
        <v>55</v>
      </c>
      <c r="D407" t="s">
        <v>35</v>
      </c>
      <c r="E407" t="str">
        <f t="shared" si="18"/>
        <v>SWA-College of Applied Human Sci</v>
      </c>
      <c r="F407" t="s">
        <v>25</v>
      </c>
      <c r="G407" t="s">
        <v>26</v>
      </c>
      <c r="H407" t="s">
        <v>109</v>
      </c>
      <c r="I407">
        <f t="shared" si="19"/>
        <v>1</v>
      </c>
      <c r="J407">
        <f t="shared" si="20"/>
        <v>0</v>
      </c>
      <c r="K407" s="1">
        <v>25000</v>
      </c>
      <c r="L407">
        <v>201908</v>
      </c>
      <c r="N407">
        <v>20230514</v>
      </c>
      <c r="O407" t="s">
        <v>27</v>
      </c>
      <c r="P407">
        <v>94688</v>
      </c>
      <c r="Q407">
        <v>86742</v>
      </c>
      <c r="R407">
        <v>86014</v>
      </c>
      <c r="S407">
        <v>115017</v>
      </c>
      <c r="T407">
        <v>0</v>
      </c>
      <c r="U407">
        <v>118242.67</v>
      </c>
      <c r="V407">
        <v>25000</v>
      </c>
      <c r="W407">
        <v>25000</v>
      </c>
      <c r="X407">
        <v>25000</v>
      </c>
      <c r="Y407">
        <v>40000</v>
      </c>
      <c r="Z407">
        <v>0</v>
      </c>
      <c r="AB407">
        <v>0</v>
      </c>
      <c r="AC407">
        <v>3.24</v>
      </c>
      <c r="AD407">
        <v>40000</v>
      </c>
    </row>
    <row r="408" spans="1:30">
      <c r="A408">
        <v>1</v>
      </c>
      <c r="B408" t="s">
        <v>24</v>
      </c>
      <c r="C408">
        <v>21</v>
      </c>
      <c r="D408" t="s">
        <v>41</v>
      </c>
      <c r="E408" t="str">
        <f t="shared" si="18"/>
        <v>SWA-Business and Economics</v>
      </c>
      <c r="F408" t="s">
        <v>25</v>
      </c>
      <c r="G408" t="s">
        <v>28</v>
      </c>
      <c r="H408" t="s">
        <v>110</v>
      </c>
      <c r="I408">
        <f t="shared" si="19"/>
        <v>0</v>
      </c>
      <c r="J408">
        <f t="shared" si="20"/>
        <v>1</v>
      </c>
      <c r="K408" s="1">
        <v>0</v>
      </c>
      <c r="L408">
        <v>201908</v>
      </c>
      <c r="N408">
        <v>20230514</v>
      </c>
      <c r="O408" t="s">
        <v>27</v>
      </c>
      <c r="P408">
        <v>57730</v>
      </c>
      <c r="Q408">
        <v>36382</v>
      </c>
      <c r="R408">
        <v>36369</v>
      </c>
      <c r="S408">
        <v>69178</v>
      </c>
      <c r="T408">
        <v>0</v>
      </c>
      <c r="U408">
        <v>41105.49</v>
      </c>
      <c r="V408">
        <v>0</v>
      </c>
      <c r="W408">
        <v>0</v>
      </c>
      <c r="X408">
        <v>0</v>
      </c>
      <c r="Y408">
        <v>25250</v>
      </c>
      <c r="Z408">
        <v>0</v>
      </c>
      <c r="AB408">
        <v>0</v>
      </c>
      <c r="AC408">
        <v>3.27</v>
      </c>
      <c r="AD408">
        <v>6000</v>
      </c>
    </row>
    <row r="409" spans="1:30">
      <c r="A409">
        <v>1</v>
      </c>
      <c r="B409" t="s">
        <v>24</v>
      </c>
      <c r="C409">
        <v>14</v>
      </c>
      <c r="D409" t="s">
        <v>36</v>
      </c>
      <c r="E409" t="str">
        <f t="shared" si="18"/>
        <v>SWA-Arts and Sciences</v>
      </c>
      <c r="F409" t="s">
        <v>25</v>
      </c>
      <c r="G409" t="s">
        <v>26</v>
      </c>
      <c r="H409" t="s">
        <v>109</v>
      </c>
      <c r="I409">
        <f t="shared" si="19"/>
        <v>1</v>
      </c>
      <c r="J409">
        <f t="shared" si="20"/>
        <v>0</v>
      </c>
      <c r="K409" s="1">
        <v>14738</v>
      </c>
      <c r="L409">
        <v>202108</v>
      </c>
      <c r="N409">
        <v>20230514</v>
      </c>
      <c r="O409" t="s">
        <v>27</v>
      </c>
      <c r="P409">
        <v>32396</v>
      </c>
      <c r="Q409">
        <v>33815</v>
      </c>
      <c r="T409">
        <v>0</v>
      </c>
      <c r="U409">
        <v>80697</v>
      </c>
      <c r="V409">
        <v>30338</v>
      </c>
      <c r="W409">
        <v>14738</v>
      </c>
      <c r="X409">
        <v>14738</v>
      </c>
      <c r="Y409">
        <v>24000</v>
      </c>
      <c r="Z409">
        <v>0</v>
      </c>
      <c r="AA409">
        <v>3878</v>
      </c>
      <c r="AB409">
        <v>0</v>
      </c>
      <c r="AC409">
        <v>3.75</v>
      </c>
      <c r="AD409">
        <v>23000</v>
      </c>
    </row>
    <row r="410" spans="1:30">
      <c r="A410">
        <v>1</v>
      </c>
      <c r="B410" t="s">
        <v>24</v>
      </c>
      <c r="C410">
        <v>21</v>
      </c>
      <c r="D410" t="s">
        <v>41</v>
      </c>
      <c r="E410" t="str">
        <f t="shared" si="18"/>
        <v>SWA-Business and Economics</v>
      </c>
      <c r="F410" t="s">
        <v>25</v>
      </c>
      <c r="G410" t="s">
        <v>26</v>
      </c>
      <c r="H410" t="s">
        <v>109</v>
      </c>
      <c r="I410">
        <f t="shared" si="19"/>
        <v>0</v>
      </c>
      <c r="J410">
        <f t="shared" si="20"/>
        <v>1</v>
      </c>
      <c r="K410" s="1">
        <v>0</v>
      </c>
      <c r="L410">
        <v>201908</v>
      </c>
      <c r="N410">
        <v>20230514</v>
      </c>
      <c r="O410" t="s">
        <v>27</v>
      </c>
      <c r="T410">
        <v>0</v>
      </c>
      <c r="U410">
        <v>127905.91</v>
      </c>
      <c r="V410">
        <v>0</v>
      </c>
      <c r="W410">
        <v>0</v>
      </c>
      <c r="X410">
        <v>0</v>
      </c>
      <c r="Y410">
        <v>0</v>
      </c>
      <c r="Z410">
        <v>0</v>
      </c>
      <c r="AB410">
        <v>0</v>
      </c>
      <c r="AC410">
        <v>3.14</v>
      </c>
      <c r="AD410">
        <v>0</v>
      </c>
    </row>
    <row r="411" spans="1:30">
      <c r="A411">
        <v>1</v>
      </c>
      <c r="B411" t="s">
        <v>24</v>
      </c>
      <c r="C411">
        <v>83</v>
      </c>
      <c r="D411" t="s">
        <v>38</v>
      </c>
      <c r="E411" t="str">
        <f t="shared" si="18"/>
        <v>SWA-Medicine</v>
      </c>
      <c r="F411" t="s">
        <v>25</v>
      </c>
      <c r="G411" t="s">
        <v>28</v>
      </c>
      <c r="H411" t="s">
        <v>110</v>
      </c>
      <c r="I411">
        <f t="shared" si="19"/>
        <v>1</v>
      </c>
      <c r="J411">
        <f t="shared" si="20"/>
        <v>0</v>
      </c>
      <c r="K411" s="1">
        <v>9934</v>
      </c>
      <c r="L411">
        <v>202008</v>
      </c>
      <c r="N411">
        <v>20230514</v>
      </c>
      <c r="O411" t="s">
        <v>27</v>
      </c>
      <c r="P411">
        <v>37197</v>
      </c>
      <c r="Q411">
        <v>41579</v>
      </c>
      <c r="R411">
        <v>41185</v>
      </c>
      <c r="T411">
        <v>0</v>
      </c>
      <c r="U411">
        <v>39762</v>
      </c>
      <c r="V411">
        <v>45100</v>
      </c>
      <c r="W411">
        <v>45100</v>
      </c>
      <c r="X411">
        <v>45100</v>
      </c>
      <c r="Y411">
        <v>22000</v>
      </c>
      <c r="Z411">
        <v>0</v>
      </c>
      <c r="AB411">
        <v>0</v>
      </c>
      <c r="AC411">
        <v>3.46</v>
      </c>
      <c r="AD411">
        <v>7500</v>
      </c>
    </row>
    <row r="412" spans="1:30">
      <c r="A412">
        <v>1</v>
      </c>
      <c r="B412" t="s">
        <v>24</v>
      </c>
      <c r="C412">
        <v>30</v>
      </c>
      <c r="D412" t="s">
        <v>40</v>
      </c>
      <c r="E412" t="str">
        <f t="shared" si="18"/>
        <v>SWA-Engineering Mineral Resources</v>
      </c>
      <c r="F412" t="s">
        <v>30</v>
      </c>
      <c r="G412" t="s">
        <v>28</v>
      </c>
      <c r="H412" t="s">
        <v>114</v>
      </c>
      <c r="I412">
        <f t="shared" si="19"/>
        <v>0</v>
      </c>
      <c r="J412">
        <f t="shared" si="20"/>
        <v>1</v>
      </c>
      <c r="K412" s="1">
        <v>0</v>
      </c>
      <c r="L412">
        <v>201601</v>
      </c>
      <c r="N412">
        <v>20230514</v>
      </c>
      <c r="O412" t="s">
        <v>27</v>
      </c>
      <c r="T412">
        <v>0</v>
      </c>
      <c r="U412">
        <v>22345.3</v>
      </c>
      <c r="V412">
        <v>0</v>
      </c>
      <c r="W412">
        <v>0</v>
      </c>
      <c r="X412">
        <v>0</v>
      </c>
      <c r="Y412">
        <v>0</v>
      </c>
      <c r="Z412">
        <v>0</v>
      </c>
      <c r="AB412">
        <v>0</v>
      </c>
      <c r="AC412">
        <v>3.15</v>
      </c>
      <c r="AD412">
        <v>0</v>
      </c>
    </row>
    <row r="413" spans="1:30">
      <c r="A413">
        <v>1</v>
      </c>
      <c r="B413" t="s">
        <v>24</v>
      </c>
      <c r="C413">
        <v>14</v>
      </c>
      <c r="D413" t="s">
        <v>36</v>
      </c>
      <c r="E413" t="str">
        <f t="shared" si="18"/>
        <v>SWA-Arts and Sciences</v>
      </c>
      <c r="F413" t="s">
        <v>25</v>
      </c>
      <c r="G413" t="s">
        <v>26</v>
      </c>
      <c r="H413" t="s">
        <v>109</v>
      </c>
      <c r="I413">
        <f t="shared" si="19"/>
        <v>1</v>
      </c>
      <c r="J413">
        <f t="shared" si="20"/>
        <v>0</v>
      </c>
      <c r="K413" s="1">
        <v>28000</v>
      </c>
      <c r="L413">
        <v>201908</v>
      </c>
      <c r="N413">
        <v>20230514</v>
      </c>
      <c r="O413" t="s">
        <v>27</v>
      </c>
      <c r="P413">
        <v>29076</v>
      </c>
      <c r="Q413">
        <v>18795</v>
      </c>
      <c r="R413">
        <v>37846</v>
      </c>
      <c r="S413">
        <v>31061</v>
      </c>
      <c r="T413">
        <v>0</v>
      </c>
      <c r="U413">
        <v>153887.54999999999</v>
      </c>
      <c r="V413">
        <v>54000</v>
      </c>
      <c r="W413">
        <v>54000</v>
      </c>
      <c r="X413">
        <v>54000</v>
      </c>
      <c r="Y413">
        <v>74446</v>
      </c>
      <c r="Z413">
        <v>0</v>
      </c>
      <c r="AB413">
        <v>0</v>
      </c>
      <c r="AC413">
        <v>3.87</v>
      </c>
      <c r="AD413">
        <v>72446</v>
      </c>
    </row>
    <row r="414" spans="1:30">
      <c r="A414">
        <v>1</v>
      </c>
      <c r="B414" t="s">
        <v>24</v>
      </c>
      <c r="C414">
        <v>30</v>
      </c>
      <c r="D414" t="s">
        <v>40</v>
      </c>
      <c r="E414" t="str">
        <f t="shared" si="18"/>
        <v>SWA-Engineering Mineral Resources</v>
      </c>
      <c r="F414" t="s">
        <v>25</v>
      </c>
      <c r="G414" t="s">
        <v>26</v>
      </c>
      <c r="H414" t="s">
        <v>109</v>
      </c>
      <c r="I414">
        <f t="shared" si="19"/>
        <v>0</v>
      </c>
      <c r="J414">
        <f t="shared" si="20"/>
        <v>1</v>
      </c>
      <c r="K414" s="1">
        <v>0</v>
      </c>
      <c r="L414">
        <v>201908</v>
      </c>
      <c r="N414">
        <v>20230514</v>
      </c>
      <c r="O414" t="s">
        <v>27</v>
      </c>
      <c r="P414">
        <v>0</v>
      </c>
      <c r="Q414">
        <v>48989</v>
      </c>
      <c r="R414">
        <v>75157</v>
      </c>
      <c r="S414">
        <v>33540</v>
      </c>
      <c r="T414">
        <v>0</v>
      </c>
      <c r="U414">
        <v>87700</v>
      </c>
      <c r="V414">
        <v>0</v>
      </c>
      <c r="W414">
        <v>0</v>
      </c>
      <c r="X414">
        <v>0</v>
      </c>
      <c r="Y414">
        <v>24000</v>
      </c>
      <c r="Z414">
        <v>0</v>
      </c>
      <c r="AB414">
        <v>0</v>
      </c>
      <c r="AC414">
        <v>3.23</v>
      </c>
      <c r="AD414">
        <v>24000</v>
      </c>
    </row>
    <row r="415" spans="1:30">
      <c r="A415">
        <v>1</v>
      </c>
      <c r="B415" t="s">
        <v>24</v>
      </c>
      <c r="C415">
        <v>89</v>
      </c>
      <c r="D415" t="s">
        <v>46</v>
      </c>
      <c r="E415" t="str">
        <f t="shared" si="18"/>
        <v>SWA-Pharmacy</v>
      </c>
      <c r="F415" t="s">
        <v>31</v>
      </c>
      <c r="G415" t="s">
        <v>26</v>
      </c>
      <c r="H415" t="s">
        <v>112</v>
      </c>
      <c r="I415">
        <f t="shared" si="19"/>
        <v>0</v>
      </c>
      <c r="J415">
        <f t="shared" si="20"/>
        <v>1</v>
      </c>
      <c r="K415" s="1">
        <v>0</v>
      </c>
      <c r="L415">
        <v>201908</v>
      </c>
      <c r="N415">
        <v>20230514</v>
      </c>
      <c r="O415" t="s">
        <v>27</v>
      </c>
      <c r="T415">
        <v>0</v>
      </c>
      <c r="U415">
        <v>163023</v>
      </c>
      <c r="V415">
        <v>0</v>
      </c>
      <c r="W415">
        <v>0</v>
      </c>
      <c r="X415">
        <v>0</v>
      </c>
      <c r="Y415">
        <v>20000</v>
      </c>
      <c r="Z415">
        <v>0</v>
      </c>
      <c r="AB415">
        <v>0</v>
      </c>
      <c r="AC415">
        <v>3.31</v>
      </c>
      <c r="AD415">
        <v>20000</v>
      </c>
    </row>
    <row r="416" spans="1:30">
      <c r="A416">
        <v>1</v>
      </c>
      <c r="B416" t="s">
        <v>24</v>
      </c>
      <c r="C416">
        <v>14</v>
      </c>
      <c r="D416" t="s">
        <v>36</v>
      </c>
      <c r="E416" t="str">
        <f t="shared" si="18"/>
        <v>SWA-Arts and Sciences</v>
      </c>
      <c r="F416" t="s">
        <v>25</v>
      </c>
      <c r="G416" t="s">
        <v>26</v>
      </c>
      <c r="H416" t="s">
        <v>109</v>
      </c>
      <c r="I416">
        <f t="shared" si="19"/>
        <v>1</v>
      </c>
      <c r="J416">
        <f t="shared" si="20"/>
        <v>0</v>
      </c>
      <c r="K416" s="1">
        <v>31000</v>
      </c>
      <c r="L416">
        <v>201805</v>
      </c>
      <c r="N416">
        <v>20230514</v>
      </c>
      <c r="O416" t="s">
        <v>27</v>
      </c>
      <c r="P416">
        <v>33518</v>
      </c>
      <c r="Q416">
        <v>46819</v>
      </c>
      <c r="R416">
        <v>101698</v>
      </c>
      <c r="S416">
        <v>52706</v>
      </c>
      <c r="T416">
        <v>0</v>
      </c>
      <c r="U416">
        <v>148096.29</v>
      </c>
      <c r="V416">
        <v>125203</v>
      </c>
      <c r="W416">
        <v>116946</v>
      </c>
      <c r="X416">
        <v>116946</v>
      </c>
      <c r="Y416">
        <v>35200</v>
      </c>
      <c r="Z416">
        <v>0</v>
      </c>
      <c r="AB416">
        <v>0</v>
      </c>
      <c r="AC416">
        <v>3.09</v>
      </c>
      <c r="AD416">
        <v>35200</v>
      </c>
    </row>
    <row r="417" spans="1:30">
      <c r="A417">
        <v>1</v>
      </c>
      <c r="B417" t="s">
        <v>51</v>
      </c>
      <c r="C417" t="s">
        <v>55</v>
      </c>
      <c r="D417" t="s">
        <v>56</v>
      </c>
      <c r="E417" t="str">
        <f t="shared" si="18"/>
        <v>SPA-Liberal Arts</v>
      </c>
      <c r="F417" t="s">
        <v>54</v>
      </c>
      <c r="G417" t="s">
        <v>28</v>
      </c>
      <c r="H417" t="s">
        <v>115</v>
      </c>
      <c r="I417">
        <f t="shared" si="19"/>
        <v>0</v>
      </c>
      <c r="J417">
        <f t="shared" si="20"/>
        <v>1</v>
      </c>
      <c r="K417" s="1">
        <v>0</v>
      </c>
      <c r="L417">
        <v>202108</v>
      </c>
      <c r="N417">
        <v>20230506</v>
      </c>
      <c r="O417" t="s">
        <v>27</v>
      </c>
      <c r="P417">
        <v>17446</v>
      </c>
      <c r="Q417">
        <v>14488</v>
      </c>
      <c r="T417">
        <v>0</v>
      </c>
      <c r="U417">
        <v>8685</v>
      </c>
      <c r="V417">
        <v>0</v>
      </c>
      <c r="W417">
        <v>0</v>
      </c>
      <c r="X417">
        <v>0</v>
      </c>
      <c r="Y417">
        <v>10814</v>
      </c>
      <c r="Z417">
        <v>0</v>
      </c>
      <c r="AB417">
        <v>0</v>
      </c>
      <c r="AC417">
        <v>3.6</v>
      </c>
      <c r="AD417">
        <v>2600</v>
      </c>
    </row>
    <row r="418" spans="1:30">
      <c r="A418">
        <v>1</v>
      </c>
      <c r="B418" t="s">
        <v>24</v>
      </c>
      <c r="C418">
        <v>30</v>
      </c>
      <c r="D418" t="s">
        <v>40</v>
      </c>
      <c r="E418" t="str">
        <f t="shared" si="18"/>
        <v>SWA-Engineering Mineral Resources</v>
      </c>
      <c r="F418" t="s">
        <v>25</v>
      </c>
      <c r="G418" t="s">
        <v>26</v>
      </c>
      <c r="H418" t="s">
        <v>109</v>
      </c>
      <c r="I418">
        <f t="shared" si="19"/>
        <v>1</v>
      </c>
      <c r="J418">
        <f t="shared" si="20"/>
        <v>0</v>
      </c>
      <c r="K418" s="1">
        <v>26009</v>
      </c>
      <c r="L418">
        <v>201908</v>
      </c>
      <c r="N418">
        <v>20230514</v>
      </c>
      <c r="O418" t="s">
        <v>27</v>
      </c>
      <c r="P418">
        <v>85988</v>
      </c>
      <c r="Q418">
        <v>35239</v>
      </c>
      <c r="R418">
        <v>32175</v>
      </c>
      <c r="S418">
        <v>165056</v>
      </c>
      <c r="T418">
        <v>0</v>
      </c>
      <c r="U418">
        <v>122304.73</v>
      </c>
      <c r="V418">
        <v>26009</v>
      </c>
      <c r="W418">
        <v>26009</v>
      </c>
      <c r="X418">
        <v>26009</v>
      </c>
      <c r="Y418">
        <v>38000</v>
      </c>
      <c r="Z418">
        <v>0</v>
      </c>
      <c r="AB418">
        <v>0</v>
      </c>
      <c r="AC418">
        <v>3.45</v>
      </c>
      <c r="AD418">
        <v>38000</v>
      </c>
    </row>
    <row r="419" spans="1:30">
      <c r="A419">
        <v>1</v>
      </c>
      <c r="B419" t="s">
        <v>24</v>
      </c>
      <c r="C419">
        <v>84</v>
      </c>
      <c r="D419" t="s">
        <v>42</v>
      </c>
      <c r="E419" t="str">
        <f t="shared" si="18"/>
        <v>SWA-Public Health</v>
      </c>
      <c r="F419" t="s">
        <v>25</v>
      </c>
      <c r="G419" t="s">
        <v>28</v>
      </c>
      <c r="H419" t="s">
        <v>110</v>
      </c>
      <c r="I419">
        <f t="shared" si="19"/>
        <v>0</v>
      </c>
      <c r="J419">
        <f t="shared" si="20"/>
        <v>1</v>
      </c>
      <c r="K419" s="1">
        <v>0</v>
      </c>
      <c r="L419">
        <v>201908</v>
      </c>
      <c r="N419">
        <v>20230514</v>
      </c>
      <c r="O419" t="s">
        <v>27</v>
      </c>
      <c r="P419">
        <v>4450</v>
      </c>
      <c r="Q419">
        <v>1398</v>
      </c>
      <c r="R419">
        <v>9067</v>
      </c>
      <c r="S419">
        <v>1984</v>
      </c>
      <c r="T419">
        <v>0</v>
      </c>
      <c r="U419">
        <v>61194.58</v>
      </c>
      <c r="V419">
        <v>0</v>
      </c>
      <c r="W419">
        <v>0</v>
      </c>
      <c r="X419">
        <v>0</v>
      </c>
      <c r="Y419">
        <v>29375</v>
      </c>
      <c r="Z419">
        <v>23524</v>
      </c>
      <c r="AB419">
        <v>0</v>
      </c>
      <c r="AC419">
        <v>3.31</v>
      </c>
      <c r="AD419">
        <v>12500</v>
      </c>
    </row>
    <row r="420" spans="1:30">
      <c r="A420">
        <v>1</v>
      </c>
      <c r="B420" t="s">
        <v>24</v>
      </c>
      <c r="C420">
        <v>14</v>
      </c>
      <c r="D420" t="s">
        <v>36</v>
      </c>
      <c r="E420" t="str">
        <f t="shared" si="18"/>
        <v>SWA-Arts and Sciences</v>
      </c>
      <c r="F420" t="s">
        <v>25</v>
      </c>
      <c r="G420" t="s">
        <v>28</v>
      </c>
      <c r="H420" t="s">
        <v>110</v>
      </c>
      <c r="I420">
        <f t="shared" si="19"/>
        <v>0</v>
      </c>
      <c r="J420">
        <f t="shared" si="20"/>
        <v>1</v>
      </c>
      <c r="K420" s="1">
        <v>0</v>
      </c>
      <c r="L420">
        <v>201908</v>
      </c>
      <c r="N420">
        <v>20230514</v>
      </c>
      <c r="O420" t="s">
        <v>29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47874.93</v>
      </c>
      <c r="V420">
        <v>0</v>
      </c>
      <c r="W420">
        <v>0</v>
      </c>
      <c r="X420">
        <v>0</v>
      </c>
      <c r="Y420">
        <v>7250</v>
      </c>
      <c r="Z420">
        <v>38930</v>
      </c>
      <c r="AB420">
        <v>0</v>
      </c>
      <c r="AC420">
        <v>3.26</v>
      </c>
      <c r="AD420">
        <v>2500</v>
      </c>
    </row>
    <row r="421" spans="1:30">
      <c r="A421">
        <v>1</v>
      </c>
      <c r="B421" t="s">
        <v>24</v>
      </c>
      <c r="C421">
        <v>12</v>
      </c>
      <c r="D421" t="s">
        <v>45</v>
      </c>
      <c r="E421" t="str">
        <f t="shared" si="18"/>
        <v>SWA-Intercollegiate Programs</v>
      </c>
      <c r="F421" t="s">
        <v>25</v>
      </c>
      <c r="G421" t="s">
        <v>26</v>
      </c>
      <c r="H421" t="s">
        <v>109</v>
      </c>
      <c r="I421">
        <f t="shared" si="19"/>
        <v>1</v>
      </c>
      <c r="J421">
        <f t="shared" si="20"/>
        <v>0</v>
      </c>
      <c r="K421" s="1">
        <v>13931</v>
      </c>
      <c r="L421">
        <v>201908</v>
      </c>
      <c r="N421">
        <v>20230514</v>
      </c>
      <c r="O421" t="s">
        <v>27</v>
      </c>
      <c r="P421">
        <v>14219</v>
      </c>
      <c r="Q421">
        <v>18814</v>
      </c>
      <c r="R421">
        <v>7793</v>
      </c>
      <c r="S421">
        <v>9564</v>
      </c>
      <c r="T421">
        <v>0</v>
      </c>
      <c r="U421">
        <v>123666.57</v>
      </c>
      <c r="V421">
        <v>13931</v>
      </c>
      <c r="W421">
        <v>13931</v>
      </c>
      <c r="X421">
        <v>13931</v>
      </c>
      <c r="Y421">
        <v>82300</v>
      </c>
      <c r="Z421">
        <v>1704</v>
      </c>
      <c r="AB421">
        <v>0</v>
      </c>
      <c r="AC421">
        <v>3.81</v>
      </c>
      <c r="AD421">
        <v>62000</v>
      </c>
    </row>
    <row r="422" spans="1:30">
      <c r="A422">
        <v>1</v>
      </c>
      <c r="B422" t="s">
        <v>24</v>
      </c>
      <c r="C422">
        <v>12</v>
      </c>
      <c r="D422" t="s">
        <v>45</v>
      </c>
      <c r="E422" t="str">
        <f t="shared" si="18"/>
        <v>SWA-Intercollegiate Programs</v>
      </c>
      <c r="F422" t="s">
        <v>25</v>
      </c>
      <c r="G422" t="s">
        <v>28</v>
      </c>
      <c r="H422" t="s">
        <v>110</v>
      </c>
      <c r="I422">
        <f t="shared" si="19"/>
        <v>0</v>
      </c>
      <c r="J422">
        <f t="shared" si="20"/>
        <v>1</v>
      </c>
      <c r="K422" s="1">
        <v>0</v>
      </c>
      <c r="L422">
        <v>201908</v>
      </c>
      <c r="N422">
        <v>20230514</v>
      </c>
      <c r="O422" t="s">
        <v>27</v>
      </c>
      <c r="P422">
        <v>30907</v>
      </c>
      <c r="Q422">
        <v>29149</v>
      </c>
      <c r="R422">
        <v>26154</v>
      </c>
      <c r="S422">
        <v>16705</v>
      </c>
      <c r="T422">
        <v>0</v>
      </c>
      <c r="U422">
        <v>41458.14</v>
      </c>
      <c r="V422">
        <v>0</v>
      </c>
      <c r="W422">
        <v>0</v>
      </c>
      <c r="X422">
        <v>0</v>
      </c>
      <c r="Y422">
        <v>35850</v>
      </c>
      <c r="Z422">
        <v>0</v>
      </c>
      <c r="AB422">
        <v>0</v>
      </c>
      <c r="AC422">
        <v>3.67</v>
      </c>
      <c r="AD422">
        <v>16600</v>
      </c>
    </row>
    <row r="423" spans="1:30">
      <c r="A423">
        <v>1</v>
      </c>
      <c r="B423" t="s">
        <v>24</v>
      </c>
      <c r="C423">
        <v>14</v>
      </c>
      <c r="D423" t="s">
        <v>36</v>
      </c>
      <c r="E423" t="str">
        <f t="shared" si="18"/>
        <v>SWA-Arts and Sciences</v>
      </c>
      <c r="F423" t="s">
        <v>25</v>
      </c>
      <c r="G423" t="s">
        <v>28</v>
      </c>
      <c r="H423" t="s">
        <v>110</v>
      </c>
      <c r="I423">
        <f t="shared" si="19"/>
        <v>0</v>
      </c>
      <c r="J423">
        <f t="shared" si="20"/>
        <v>1</v>
      </c>
      <c r="K423" s="1">
        <v>0</v>
      </c>
      <c r="L423">
        <v>201908</v>
      </c>
      <c r="N423">
        <v>20230514</v>
      </c>
      <c r="O423" t="s">
        <v>27</v>
      </c>
      <c r="P423">
        <v>45564</v>
      </c>
      <c r="Q423">
        <v>31366</v>
      </c>
      <c r="R423">
        <v>39457</v>
      </c>
      <c r="S423">
        <v>43641</v>
      </c>
      <c r="T423">
        <v>0</v>
      </c>
      <c r="U423">
        <v>55029.02</v>
      </c>
      <c r="V423">
        <v>0</v>
      </c>
      <c r="W423">
        <v>0</v>
      </c>
      <c r="X423">
        <v>0</v>
      </c>
      <c r="Y423">
        <v>10000</v>
      </c>
      <c r="Z423">
        <v>0</v>
      </c>
      <c r="AB423">
        <v>0</v>
      </c>
      <c r="AC423">
        <v>3.37</v>
      </c>
      <c r="AD423">
        <v>10000</v>
      </c>
    </row>
    <row r="424" spans="1:30">
      <c r="A424">
        <v>1</v>
      </c>
      <c r="B424" t="s">
        <v>24</v>
      </c>
      <c r="C424">
        <v>84</v>
      </c>
      <c r="D424" t="s">
        <v>42</v>
      </c>
      <c r="E424" t="str">
        <f t="shared" si="18"/>
        <v>SWA-Public Health</v>
      </c>
      <c r="F424" t="s">
        <v>30</v>
      </c>
      <c r="G424" t="s">
        <v>28</v>
      </c>
      <c r="H424" t="s">
        <v>114</v>
      </c>
      <c r="I424">
        <f t="shared" si="19"/>
        <v>1</v>
      </c>
      <c r="J424">
        <f t="shared" si="20"/>
        <v>0</v>
      </c>
      <c r="K424" s="1">
        <v>58036</v>
      </c>
      <c r="L424">
        <v>202108</v>
      </c>
      <c r="N424">
        <v>20230514</v>
      </c>
      <c r="O424" t="s">
        <v>29</v>
      </c>
      <c r="P424">
        <v>0</v>
      </c>
      <c r="Q424">
        <v>0</v>
      </c>
      <c r="T424">
        <v>0</v>
      </c>
      <c r="U424">
        <v>33439</v>
      </c>
      <c r="V424">
        <v>58036</v>
      </c>
      <c r="W424">
        <v>58036</v>
      </c>
      <c r="X424">
        <v>58036</v>
      </c>
      <c r="Y424">
        <v>500</v>
      </c>
      <c r="Z424">
        <v>0</v>
      </c>
      <c r="AB424">
        <v>0</v>
      </c>
      <c r="AC424">
        <v>4</v>
      </c>
      <c r="AD424">
        <v>0</v>
      </c>
    </row>
    <row r="425" spans="1:30">
      <c r="A425">
        <v>1</v>
      </c>
      <c r="B425" t="s">
        <v>24</v>
      </c>
      <c r="C425">
        <v>21</v>
      </c>
      <c r="D425" t="s">
        <v>41</v>
      </c>
      <c r="E425" t="str">
        <f t="shared" si="18"/>
        <v>SWA-Business and Economics</v>
      </c>
      <c r="F425" t="s">
        <v>25</v>
      </c>
      <c r="G425" t="s">
        <v>26</v>
      </c>
      <c r="H425" t="s">
        <v>109</v>
      </c>
      <c r="I425">
        <f t="shared" si="19"/>
        <v>1</v>
      </c>
      <c r="J425">
        <f t="shared" si="20"/>
        <v>0</v>
      </c>
      <c r="K425" s="1">
        <v>8960</v>
      </c>
      <c r="L425">
        <v>202008</v>
      </c>
      <c r="N425">
        <v>20230514</v>
      </c>
      <c r="O425" t="s">
        <v>27</v>
      </c>
      <c r="Q425">
        <v>17880</v>
      </c>
      <c r="R425">
        <v>23370</v>
      </c>
      <c r="T425">
        <v>0</v>
      </c>
      <c r="U425">
        <v>93959</v>
      </c>
      <c r="V425">
        <v>8960</v>
      </c>
      <c r="W425">
        <v>8960</v>
      </c>
      <c r="X425">
        <v>8960</v>
      </c>
      <c r="Y425">
        <v>25400</v>
      </c>
      <c r="Z425">
        <v>0</v>
      </c>
      <c r="AB425">
        <v>0</v>
      </c>
      <c r="AC425">
        <v>3.33</v>
      </c>
      <c r="AD425">
        <v>24000</v>
      </c>
    </row>
    <row r="426" spans="1:30">
      <c r="A426">
        <v>1</v>
      </c>
      <c r="B426" t="s">
        <v>24</v>
      </c>
      <c r="C426">
        <v>86</v>
      </c>
      <c r="D426" t="s">
        <v>34</v>
      </c>
      <c r="E426" t="str">
        <f t="shared" si="18"/>
        <v>SWA-Nursing</v>
      </c>
      <c r="F426" t="s">
        <v>25</v>
      </c>
      <c r="G426" t="s">
        <v>28</v>
      </c>
      <c r="H426" t="s">
        <v>110</v>
      </c>
      <c r="I426">
        <f t="shared" si="19"/>
        <v>1</v>
      </c>
      <c r="J426">
        <f t="shared" si="20"/>
        <v>0</v>
      </c>
      <c r="K426" s="1">
        <v>23900</v>
      </c>
      <c r="L426">
        <v>202001</v>
      </c>
      <c r="N426">
        <v>20230514</v>
      </c>
      <c r="O426" t="s">
        <v>27</v>
      </c>
      <c r="P426">
        <v>13923</v>
      </c>
      <c r="Q426">
        <v>9901</v>
      </c>
      <c r="R426">
        <v>6193</v>
      </c>
      <c r="S426">
        <v>5201</v>
      </c>
      <c r="T426">
        <v>0</v>
      </c>
      <c r="U426">
        <v>40183</v>
      </c>
      <c r="V426">
        <v>23900</v>
      </c>
      <c r="W426">
        <v>23900</v>
      </c>
      <c r="X426">
        <v>23900</v>
      </c>
      <c r="Y426">
        <v>15625</v>
      </c>
      <c r="Z426">
        <v>7572</v>
      </c>
      <c r="AB426">
        <v>0</v>
      </c>
      <c r="AC426">
        <v>3.28</v>
      </c>
      <c r="AD426">
        <v>3750</v>
      </c>
    </row>
    <row r="427" spans="1:30">
      <c r="A427">
        <v>1</v>
      </c>
      <c r="B427" t="s">
        <v>24</v>
      </c>
      <c r="C427">
        <v>30</v>
      </c>
      <c r="D427" t="s">
        <v>40</v>
      </c>
      <c r="E427" t="str">
        <f t="shared" si="18"/>
        <v>SWA-Engineering Mineral Resources</v>
      </c>
      <c r="F427" t="s">
        <v>25</v>
      </c>
      <c r="G427" t="s">
        <v>28</v>
      </c>
      <c r="H427" t="s">
        <v>110</v>
      </c>
      <c r="I427">
        <f t="shared" si="19"/>
        <v>0</v>
      </c>
      <c r="J427">
        <f t="shared" si="20"/>
        <v>1</v>
      </c>
      <c r="K427" s="1">
        <v>0</v>
      </c>
      <c r="L427">
        <v>201908</v>
      </c>
      <c r="N427">
        <v>20230514</v>
      </c>
      <c r="O427" t="s">
        <v>27</v>
      </c>
      <c r="P427">
        <v>52076</v>
      </c>
      <c r="Q427">
        <v>46713</v>
      </c>
      <c r="R427">
        <v>42183</v>
      </c>
      <c r="S427">
        <v>43615</v>
      </c>
      <c r="T427">
        <v>0</v>
      </c>
      <c r="U427">
        <v>52617.53</v>
      </c>
      <c r="V427">
        <v>0</v>
      </c>
      <c r="W427">
        <v>0</v>
      </c>
      <c r="X427">
        <v>0</v>
      </c>
      <c r="Y427">
        <v>43800</v>
      </c>
      <c r="Z427">
        <v>0</v>
      </c>
      <c r="AB427">
        <v>0</v>
      </c>
      <c r="AC427">
        <v>3.74</v>
      </c>
      <c r="AD427">
        <v>24000</v>
      </c>
    </row>
    <row r="428" spans="1:30">
      <c r="A428">
        <v>1</v>
      </c>
      <c r="B428" t="s">
        <v>24</v>
      </c>
      <c r="C428">
        <v>21</v>
      </c>
      <c r="D428" t="s">
        <v>41</v>
      </c>
      <c r="E428" t="str">
        <f t="shared" si="18"/>
        <v>SWA-Business and Economics</v>
      </c>
      <c r="F428" t="s">
        <v>25</v>
      </c>
      <c r="G428" t="s">
        <v>26</v>
      </c>
      <c r="H428" t="s">
        <v>109</v>
      </c>
      <c r="I428">
        <f t="shared" si="19"/>
        <v>0</v>
      </c>
      <c r="J428">
        <f t="shared" si="20"/>
        <v>1</v>
      </c>
      <c r="K428" s="1">
        <v>0</v>
      </c>
      <c r="L428">
        <v>201908</v>
      </c>
      <c r="N428">
        <v>20230514</v>
      </c>
      <c r="O428" t="s">
        <v>27</v>
      </c>
      <c r="S428">
        <v>70663</v>
      </c>
      <c r="T428">
        <v>0</v>
      </c>
      <c r="U428">
        <v>53099.21</v>
      </c>
      <c r="V428">
        <v>0</v>
      </c>
      <c r="W428">
        <v>0</v>
      </c>
      <c r="X428">
        <v>0</v>
      </c>
      <c r="Y428">
        <v>1500</v>
      </c>
      <c r="Z428">
        <v>0</v>
      </c>
      <c r="AB428">
        <v>0</v>
      </c>
      <c r="AC428">
        <v>3.39</v>
      </c>
      <c r="AD428">
        <v>1500</v>
      </c>
    </row>
    <row r="429" spans="1:30">
      <c r="A429">
        <v>1</v>
      </c>
      <c r="B429" t="s">
        <v>24</v>
      </c>
      <c r="C429">
        <v>49</v>
      </c>
      <c r="D429" t="s">
        <v>39</v>
      </c>
      <c r="E429" t="str">
        <f t="shared" si="18"/>
        <v>SWA-Reed College of Media</v>
      </c>
      <c r="F429" t="s">
        <v>25</v>
      </c>
      <c r="G429" t="s">
        <v>26</v>
      </c>
      <c r="H429" t="s">
        <v>109</v>
      </c>
      <c r="I429">
        <f t="shared" si="19"/>
        <v>1</v>
      </c>
      <c r="J429">
        <f t="shared" si="20"/>
        <v>0</v>
      </c>
      <c r="K429" s="1">
        <v>13944</v>
      </c>
      <c r="L429">
        <v>201908</v>
      </c>
      <c r="N429">
        <v>20230514</v>
      </c>
      <c r="O429" t="s">
        <v>27</v>
      </c>
      <c r="P429">
        <v>23697</v>
      </c>
      <c r="Q429">
        <v>24677</v>
      </c>
      <c r="R429">
        <v>23004</v>
      </c>
      <c r="T429">
        <v>0</v>
      </c>
      <c r="U429">
        <v>106237.15</v>
      </c>
      <c r="V429">
        <v>48113</v>
      </c>
      <c r="W429">
        <v>13944</v>
      </c>
      <c r="X429">
        <v>13944</v>
      </c>
      <c r="Y429">
        <v>25250</v>
      </c>
      <c r="Z429">
        <v>0</v>
      </c>
      <c r="AA429">
        <v>17620.5</v>
      </c>
      <c r="AB429">
        <v>0</v>
      </c>
      <c r="AC429">
        <v>3.54</v>
      </c>
      <c r="AD429">
        <v>25250</v>
      </c>
    </row>
    <row r="430" spans="1:30">
      <c r="A430">
        <v>1</v>
      </c>
      <c r="B430" t="s">
        <v>24</v>
      </c>
      <c r="C430">
        <v>83</v>
      </c>
      <c r="D430" t="s">
        <v>38</v>
      </c>
      <c r="E430" t="str">
        <f t="shared" si="18"/>
        <v>SWA-Medicine</v>
      </c>
      <c r="F430" t="s">
        <v>25</v>
      </c>
      <c r="G430" t="s">
        <v>26</v>
      </c>
      <c r="H430" t="s">
        <v>109</v>
      </c>
      <c r="I430">
        <f t="shared" si="19"/>
        <v>1</v>
      </c>
      <c r="J430">
        <f t="shared" si="20"/>
        <v>0</v>
      </c>
      <c r="K430" s="1">
        <v>25000</v>
      </c>
      <c r="L430">
        <v>201908</v>
      </c>
      <c r="N430">
        <v>20230514</v>
      </c>
      <c r="O430" t="s">
        <v>27</v>
      </c>
      <c r="P430">
        <v>55064</v>
      </c>
      <c r="Q430">
        <v>63024</v>
      </c>
      <c r="R430">
        <v>24190</v>
      </c>
      <c r="S430">
        <v>26319</v>
      </c>
      <c r="T430">
        <v>0</v>
      </c>
      <c r="U430">
        <v>54745.91</v>
      </c>
      <c r="V430">
        <v>25000</v>
      </c>
      <c r="W430">
        <v>25000</v>
      </c>
      <c r="X430">
        <v>25000</v>
      </c>
      <c r="Y430">
        <v>6750</v>
      </c>
      <c r="Z430">
        <v>0</v>
      </c>
      <c r="AB430">
        <v>0</v>
      </c>
      <c r="AC430">
        <v>3.95</v>
      </c>
      <c r="AD430">
        <v>6000</v>
      </c>
    </row>
    <row r="431" spans="1:30">
      <c r="A431">
        <v>1</v>
      </c>
      <c r="B431" t="s">
        <v>24</v>
      </c>
      <c r="C431">
        <v>55</v>
      </c>
      <c r="D431" t="s">
        <v>35</v>
      </c>
      <c r="E431" t="str">
        <f t="shared" si="18"/>
        <v>SWA-College of Applied Human Sci</v>
      </c>
      <c r="F431" t="s">
        <v>25</v>
      </c>
      <c r="G431" t="s">
        <v>28</v>
      </c>
      <c r="H431" t="s">
        <v>110</v>
      </c>
      <c r="I431">
        <f t="shared" si="19"/>
        <v>0</v>
      </c>
      <c r="J431">
        <f t="shared" si="20"/>
        <v>1</v>
      </c>
      <c r="K431" s="1">
        <v>0</v>
      </c>
      <c r="L431">
        <v>201908</v>
      </c>
      <c r="N431">
        <v>20230514</v>
      </c>
      <c r="O431" t="s">
        <v>27</v>
      </c>
      <c r="P431">
        <v>357919</v>
      </c>
      <c r="Q431">
        <v>312145</v>
      </c>
      <c r="R431">
        <v>110811</v>
      </c>
      <c r="S431">
        <v>226848</v>
      </c>
      <c r="T431">
        <v>0</v>
      </c>
      <c r="U431">
        <v>55372.77</v>
      </c>
      <c r="V431">
        <v>0</v>
      </c>
      <c r="W431">
        <v>0</v>
      </c>
      <c r="X431">
        <v>0</v>
      </c>
      <c r="Y431">
        <v>35250</v>
      </c>
      <c r="Z431">
        <v>0</v>
      </c>
      <c r="AB431">
        <v>0</v>
      </c>
      <c r="AC431">
        <v>3.8</v>
      </c>
      <c r="AD431">
        <v>16000</v>
      </c>
    </row>
    <row r="432" spans="1:30">
      <c r="A432">
        <v>1</v>
      </c>
      <c r="B432" t="s">
        <v>24</v>
      </c>
      <c r="C432">
        <v>12</v>
      </c>
      <c r="D432" t="s">
        <v>45</v>
      </c>
      <c r="E432" t="str">
        <f t="shared" si="18"/>
        <v>SWA-Intercollegiate Programs</v>
      </c>
      <c r="F432" t="s">
        <v>25</v>
      </c>
      <c r="G432" t="s">
        <v>26</v>
      </c>
      <c r="H432" t="s">
        <v>109</v>
      </c>
      <c r="I432">
        <f t="shared" si="19"/>
        <v>1</v>
      </c>
      <c r="J432">
        <f t="shared" si="20"/>
        <v>0</v>
      </c>
      <c r="K432" s="1">
        <v>27485</v>
      </c>
      <c r="L432">
        <v>201908</v>
      </c>
      <c r="N432">
        <v>20230514</v>
      </c>
      <c r="O432" t="s">
        <v>29</v>
      </c>
      <c r="P432">
        <v>7689</v>
      </c>
      <c r="Q432">
        <v>13808</v>
      </c>
      <c r="R432">
        <v>12272</v>
      </c>
      <c r="S432">
        <v>12438</v>
      </c>
      <c r="T432">
        <v>0</v>
      </c>
      <c r="U432">
        <v>62900.52</v>
      </c>
      <c r="V432">
        <v>57735</v>
      </c>
      <c r="W432">
        <v>27485</v>
      </c>
      <c r="X432">
        <v>27485</v>
      </c>
      <c r="Y432">
        <v>11576</v>
      </c>
      <c r="Z432">
        <v>0</v>
      </c>
      <c r="AB432">
        <v>1363.5</v>
      </c>
      <c r="AC432">
        <v>3.35</v>
      </c>
      <c r="AD432">
        <v>6576</v>
      </c>
    </row>
    <row r="433" spans="1:30">
      <c r="A433">
        <v>1</v>
      </c>
      <c r="B433" t="s">
        <v>32</v>
      </c>
      <c r="C433">
        <v>21</v>
      </c>
      <c r="D433" t="s">
        <v>41</v>
      </c>
      <c r="E433" t="str">
        <f t="shared" si="18"/>
        <v>SOA-Business and Economics</v>
      </c>
      <c r="F433" t="s">
        <v>25</v>
      </c>
      <c r="G433" t="s">
        <v>26</v>
      </c>
      <c r="H433" t="s">
        <v>109</v>
      </c>
      <c r="I433">
        <f t="shared" si="19"/>
        <v>1</v>
      </c>
      <c r="J433">
        <f t="shared" si="20"/>
        <v>0</v>
      </c>
      <c r="K433" s="1">
        <v>25000</v>
      </c>
      <c r="L433">
        <v>202108</v>
      </c>
      <c r="N433">
        <v>20230514</v>
      </c>
      <c r="O433" t="s">
        <v>27</v>
      </c>
      <c r="P433">
        <v>5044</v>
      </c>
      <c r="Q433">
        <v>7572</v>
      </c>
      <c r="T433">
        <v>0</v>
      </c>
      <c r="U433">
        <v>25713.38</v>
      </c>
      <c r="V433">
        <v>25000</v>
      </c>
      <c r="W433">
        <v>25000</v>
      </c>
      <c r="X433">
        <v>25000</v>
      </c>
      <c r="Y433">
        <v>0</v>
      </c>
      <c r="Z433">
        <v>2307</v>
      </c>
      <c r="AB433">
        <v>0</v>
      </c>
      <c r="AC433">
        <v>3.34</v>
      </c>
      <c r="AD433">
        <v>0</v>
      </c>
    </row>
    <row r="434" spans="1:30">
      <c r="A434">
        <v>1</v>
      </c>
      <c r="B434" t="s">
        <v>24</v>
      </c>
      <c r="C434">
        <v>14</v>
      </c>
      <c r="D434" t="s">
        <v>36</v>
      </c>
      <c r="E434" t="str">
        <f t="shared" si="18"/>
        <v>SWA-Arts and Sciences</v>
      </c>
      <c r="F434" t="s">
        <v>25</v>
      </c>
      <c r="G434" t="s">
        <v>26</v>
      </c>
      <c r="H434" t="s">
        <v>109</v>
      </c>
      <c r="I434">
        <f t="shared" si="19"/>
        <v>0</v>
      </c>
      <c r="J434">
        <f t="shared" si="20"/>
        <v>1</v>
      </c>
      <c r="K434" s="1">
        <v>0</v>
      </c>
      <c r="L434">
        <v>201908</v>
      </c>
      <c r="N434">
        <v>20230514</v>
      </c>
      <c r="O434" t="s">
        <v>27</v>
      </c>
      <c r="P434">
        <v>128730</v>
      </c>
      <c r="Q434">
        <v>205479</v>
      </c>
      <c r="R434">
        <v>94607</v>
      </c>
      <c r="S434">
        <v>109805</v>
      </c>
      <c r="T434">
        <v>0</v>
      </c>
      <c r="U434">
        <v>135940.79</v>
      </c>
      <c r="V434">
        <v>0</v>
      </c>
      <c r="W434">
        <v>0</v>
      </c>
      <c r="X434">
        <v>0</v>
      </c>
      <c r="Y434">
        <v>38000</v>
      </c>
      <c r="Z434">
        <v>0</v>
      </c>
      <c r="AB434">
        <v>0</v>
      </c>
      <c r="AC434">
        <v>3.34</v>
      </c>
      <c r="AD434">
        <v>38000</v>
      </c>
    </row>
    <row r="435" spans="1:30">
      <c r="A435">
        <v>1</v>
      </c>
      <c r="B435" t="s">
        <v>24</v>
      </c>
      <c r="C435">
        <v>14</v>
      </c>
      <c r="D435" t="s">
        <v>36</v>
      </c>
      <c r="E435" t="str">
        <f t="shared" si="18"/>
        <v>SWA-Arts and Sciences</v>
      </c>
      <c r="F435" t="s">
        <v>25</v>
      </c>
      <c r="G435" t="s">
        <v>28</v>
      </c>
      <c r="H435" t="s">
        <v>110</v>
      </c>
      <c r="I435">
        <f t="shared" si="19"/>
        <v>1</v>
      </c>
      <c r="J435">
        <f t="shared" si="20"/>
        <v>0</v>
      </c>
      <c r="K435" s="1">
        <v>19500</v>
      </c>
      <c r="L435">
        <v>201908</v>
      </c>
      <c r="N435">
        <v>20230514</v>
      </c>
      <c r="O435" t="s">
        <v>27</v>
      </c>
      <c r="P435">
        <v>15450</v>
      </c>
      <c r="Q435">
        <v>15510</v>
      </c>
      <c r="R435">
        <v>11911</v>
      </c>
      <c r="S435">
        <v>5127</v>
      </c>
      <c r="T435">
        <v>0</v>
      </c>
      <c r="U435">
        <v>50999.01</v>
      </c>
      <c r="V435">
        <v>28166</v>
      </c>
      <c r="W435">
        <v>19500</v>
      </c>
      <c r="X435">
        <v>19500</v>
      </c>
      <c r="Y435">
        <v>35250</v>
      </c>
      <c r="Z435">
        <v>3845</v>
      </c>
      <c r="AB435">
        <v>0</v>
      </c>
      <c r="AC435">
        <v>3.14</v>
      </c>
      <c r="AD435">
        <v>16000</v>
      </c>
    </row>
    <row r="436" spans="1:30">
      <c r="A436">
        <v>1</v>
      </c>
      <c r="B436" t="s">
        <v>24</v>
      </c>
      <c r="C436">
        <v>14</v>
      </c>
      <c r="D436" t="s">
        <v>36</v>
      </c>
      <c r="E436" t="str">
        <f t="shared" si="18"/>
        <v>SWA-Arts and Sciences</v>
      </c>
      <c r="F436" t="s">
        <v>25</v>
      </c>
      <c r="G436" t="s">
        <v>26</v>
      </c>
      <c r="H436" t="s">
        <v>109</v>
      </c>
      <c r="I436">
        <f t="shared" si="19"/>
        <v>1</v>
      </c>
      <c r="J436">
        <f t="shared" si="20"/>
        <v>0</v>
      </c>
      <c r="K436" s="1">
        <v>8500</v>
      </c>
      <c r="L436">
        <v>202008</v>
      </c>
      <c r="N436">
        <v>20230514</v>
      </c>
      <c r="O436" t="s">
        <v>27</v>
      </c>
      <c r="P436">
        <v>22023</v>
      </c>
      <c r="Q436">
        <v>17329</v>
      </c>
      <c r="R436">
        <v>21652</v>
      </c>
      <c r="T436">
        <v>0</v>
      </c>
      <c r="U436">
        <v>136746</v>
      </c>
      <c r="V436">
        <v>64811</v>
      </c>
      <c r="W436">
        <v>64811</v>
      </c>
      <c r="X436">
        <v>64811</v>
      </c>
      <c r="Y436">
        <v>47000</v>
      </c>
      <c r="Z436">
        <v>0</v>
      </c>
      <c r="AA436">
        <v>16083</v>
      </c>
      <c r="AB436">
        <v>0</v>
      </c>
      <c r="AC436">
        <v>3.53</v>
      </c>
      <c r="AD436">
        <v>46500</v>
      </c>
    </row>
    <row r="437" spans="1:30">
      <c r="A437">
        <v>1</v>
      </c>
      <c r="B437" t="s">
        <v>24</v>
      </c>
      <c r="C437">
        <v>30</v>
      </c>
      <c r="D437" t="s">
        <v>40</v>
      </c>
      <c r="E437" t="str">
        <f t="shared" si="18"/>
        <v>SWA-Engineering Mineral Resources</v>
      </c>
      <c r="F437" t="s">
        <v>25</v>
      </c>
      <c r="G437" t="s">
        <v>26</v>
      </c>
      <c r="H437" t="s">
        <v>109</v>
      </c>
      <c r="I437">
        <f t="shared" si="19"/>
        <v>1</v>
      </c>
      <c r="J437">
        <f t="shared" si="20"/>
        <v>0</v>
      </c>
      <c r="K437" s="1">
        <v>19500</v>
      </c>
      <c r="L437">
        <v>201908</v>
      </c>
      <c r="N437">
        <v>20230514</v>
      </c>
      <c r="O437" t="s">
        <v>29</v>
      </c>
      <c r="P437">
        <v>28461</v>
      </c>
      <c r="Q437">
        <v>37882</v>
      </c>
      <c r="R437">
        <v>46618</v>
      </c>
      <c r="S437">
        <v>45334</v>
      </c>
      <c r="T437">
        <v>0</v>
      </c>
      <c r="U437">
        <v>114556.58</v>
      </c>
      <c r="V437">
        <v>30000</v>
      </c>
      <c r="W437">
        <v>30000</v>
      </c>
      <c r="X437">
        <v>30000</v>
      </c>
      <c r="Y437">
        <v>14982.8</v>
      </c>
      <c r="Z437">
        <v>0</v>
      </c>
      <c r="AB437">
        <v>0</v>
      </c>
      <c r="AC437">
        <v>2.86</v>
      </c>
      <c r="AD437">
        <v>14982.8</v>
      </c>
    </row>
    <row r="438" spans="1:30">
      <c r="A438">
        <v>1</v>
      </c>
      <c r="B438" t="s">
        <v>24</v>
      </c>
      <c r="C438">
        <v>25</v>
      </c>
      <c r="D438" t="s">
        <v>37</v>
      </c>
      <c r="E438" t="str">
        <f t="shared" si="18"/>
        <v>SWA-Creative Arts</v>
      </c>
      <c r="F438" t="s">
        <v>25</v>
      </c>
      <c r="G438" t="s">
        <v>26</v>
      </c>
      <c r="H438" t="s">
        <v>109</v>
      </c>
      <c r="I438">
        <f t="shared" si="19"/>
        <v>1</v>
      </c>
      <c r="J438">
        <f t="shared" si="20"/>
        <v>0</v>
      </c>
      <c r="K438" s="1">
        <v>25018</v>
      </c>
      <c r="L438">
        <v>201908</v>
      </c>
      <c r="N438">
        <v>20230514</v>
      </c>
      <c r="O438" t="s">
        <v>29</v>
      </c>
      <c r="P438">
        <v>25614</v>
      </c>
      <c r="Q438">
        <v>27620</v>
      </c>
      <c r="R438">
        <v>25535</v>
      </c>
      <c r="S438">
        <v>10244</v>
      </c>
      <c r="T438">
        <v>0</v>
      </c>
      <c r="U438">
        <v>121777.93</v>
      </c>
      <c r="V438">
        <v>102281</v>
      </c>
      <c r="W438">
        <v>102281</v>
      </c>
      <c r="X438">
        <v>102281</v>
      </c>
      <c r="Y438">
        <v>38000</v>
      </c>
      <c r="Z438">
        <v>0</v>
      </c>
      <c r="AB438">
        <v>0</v>
      </c>
      <c r="AC438">
        <v>2.72</v>
      </c>
      <c r="AD438">
        <v>38000</v>
      </c>
    </row>
    <row r="439" spans="1:30">
      <c r="A439">
        <v>1</v>
      </c>
      <c r="B439" t="s">
        <v>24</v>
      </c>
      <c r="C439">
        <v>84</v>
      </c>
      <c r="D439" t="s">
        <v>42</v>
      </c>
      <c r="E439" t="str">
        <f t="shared" si="18"/>
        <v>SWA-Public Health</v>
      </c>
      <c r="F439" t="s">
        <v>25</v>
      </c>
      <c r="G439" t="s">
        <v>28</v>
      </c>
      <c r="H439" t="s">
        <v>110</v>
      </c>
      <c r="I439">
        <f t="shared" si="19"/>
        <v>0</v>
      </c>
      <c r="J439">
        <f t="shared" si="20"/>
        <v>1</v>
      </c>
      <c r="K439" s="1">
        <v>0</v>
      </c>
      <c r="L439">
        <v>202005</v>
      </c>
      <c r="N439">
        <v>20230514</v>
      </c>
      <c r="O439" t="s">
        <v>29</v>
      </c>
      <c r="P439">
        <v>2440</v>
      </c>
      <c r="Q439">
        <v>8621</v>
      </c>
      <c r="R439">
        <v>821</v>
      </c>
      <c r="T439">
        <v>0</v>
      </c>
      <c r="U439">
        <v>32371</v>
      </c>
      <c r="V439">
        <v>0</v>
      </c>
      <c r="W439">
        <v>0</v>
      </c>
      <c r="X439">
        <v>0</v>
      </c>
      <c r="Y439">
        <v>36155</v>
      </c>
      <c r="Z439">
        <v>19727</v>
      </c>
      <c r="AA439">
        <v>23424</v>
      </c>
      <c r="AB439">
        <v>0</v>
      </c>
      <c r="AC439">
        <v>3.53</v>
      </c>
      <c r="AD439">
        <v>12656</v>
      </c>
    </row>
    <row r="440" spans="1:30">
      <c r="A440">
        <v>1</v>
      </c>
      <c r="B440" t="s">
        <v>24</v>
      </c>
      <c r="C440">
        <v>80</v>
      </c>
      <c r="D440" t="s">
        <v>44</v>
      </c>
      <c r="E440" t="str">
        <f t="shared" si="18"/>
        <v>SWA-Dentistry</v>
      </c>
      <c r="F440" t="s">
        <v>31</v>
      </c>
      <c r="G440" t="s">
        <v>28</v>
      </c>
      <c r="H440" t="s">
        <v>113</v>
      </c>
      <c r="I440">
        <f t="shared" si="19"/>
        <v>1</v>
      </c>
      <c r="J440">
        <f t="shared" si="20"/>
        <v>0</v>
      </c>
      <c r="K440" s="1">
        <v>253562</v>
      </c>
      <c r="L440">
        <v>201908</v>
      </c>
      <c r="N440">
        <v>20230514</v>
      </c>
      <c r="O440" t="s">
        <v>29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179161</v>
      </c>
      <c r="V440">
        <v>253562</v>
      </c>
      <c r="W440">
        <v>253562</v>
      </c>
      <c r="X440">
        <v>253562</v>
      </c>
      <c r="Y440">
        <v>5770</v>
      </c>
      <c r="Z440">
        <v>0</v>
      </c>
      <c r="AB440">
        <v>0</v>
      </c>
      <c r="AC440">
        <v>3.54</v>
      </c>
      <c r="AD440">
        <v>0</v>
      </c>
    </row>
    <row r="441" spans="1:30">
      <c r="A441">
        <v>1</v>
      </c>
      <c r="B441" t="s">
        <v>24</v>
      </c>
      <c r="C441">
        <v>21</v>
      </c>
      <c r="D441" t="s">
        <v>41</v>
      </c>
      <c r="E441" t="str">
        <f t="shared" si="18"/>
        <v>SWA-Business and Economics</v>
      </c>
      <c r="F441" t="s">
        <v>25</v>
      </c>
      <c r="G441" t="s">
        <v>28</v>
      </c>
      <c r="H441" t="s">
        <v>110</v>
      </c>
      <c r="I441">
        <f t="shared" si="19"/>
        <v>1</v>
      </c>
      <c r="J441">
        <f t="shared" si="20"/>
        <v>0</v>
      </c>
      <c r="K441" s="1">
        <v>24926</v>
      </c>
      <c r="L441">
        <v>201908</v>
      </c>
      <c r="N441">
        <v>20230514</v>
      </c>
      <c r="O441" t="s">
        <v>27</v>
      </c>
      <c r="P441">
        <v>15218</v>
      </c>
      <c r="Q441">
        <v>20232</v>
      </c>
      <c r="R441">
        <v>36390</v>
      </c>
      <c r="S441">
        <v>5589</v>
      </c>
      <c r="T441">
        <v>0</v>
      </c>
      <c r="U441">
        <v>62145.45</v>
      </c>
      <c r="V441">
        <v>32922</v>
      </c>
      <c r="W441">
        <v>24926</v>
      </c>
      <c r="X441">
        <v>24926</v>
      </c>
      <c r="Y441">
        <v>30250</v>
      </c>
      <c r="Z441">
        <v>2400</v>
      </c>
      <c r="AB441">
        <v>0</v>
      </c>
      <c r="AC441">
        <v>2.97</v>
      </c>
      <c r="AD441">
        <v>12000</v>
      </c>
    </row>
    <row r="442" spans="1:30">
      <c r="A442">
        <v>1</v>
      </c>
      <c r="B442" t="s">
        <v>24</v>
      </c>
      <c r="C442">
        <v>30</v>
      </c>
      <c r="D442" t="s">
        <v>40</v>
      </c>
      <c r="E442" t="str">
        <f t="shared" si="18"/>
        <v>SWA-Engineering Mineral Resources</v>
      </c>
      <c r="F442" t="s">
        <v>25</v>
      </c>
      <c r="G442" t="s">
        <v>26</v>
      </c>
      <c r="H442" t="s">
        <v>109</v>
      </c>
      <c r="I442">
        <f t="shared" si="19"/>
        <v>0</v>
      </c>
      <c r="J442">
        <f t="shared" si="20"/>
        <v>1</v>
      </c>
      <c r="K442" s="1">
        <v>0</v>
      </c>
      <c r="L442">
        <v>201601</v>
      </c>
      <c r="N442">
        <v>20230514</v>
      </c>
      <c r="O442" t="s">
        <v>27</v>
      </c>
      <c r="T442">
        <v>0</v>
      </c>
      <c r="U442">
        <v>262979.44</v>
      </c>
      <c r="V442">
        <v>0</v>
      </c>
      <c r="W442">
        <v>0</v>
      </c>
      <c r="X442">
        <v>0</v>
      </c>
      <c r="Y442">
        <v>9000</v>
      </c>
      <c r="Z442">
        <v>0</v>
      </c>
      <c r="AA442">
        <v>6000</v>
      </c>
      <c r="AB442">
        <v>0</v>
      </c>
      <c r="AC442">
        <v>3.39</v>
      </c>
      <c r="AD442">
        <v>3000</v>
      </c>
    </row>
    <row r="443" spans="1:30">
      <c r="A443">
        <v>1</v>
      </c>
      <c r="B443" t="s">
        <v>24</v>
      </c>
      <c r="C443">
        <v>80</v>
      </c>
      <c r="D443" t="s">
        <v>44</v>
      </c>
      <c r="E443" t="str">
        <f t="shared" si="18"/>
        <v>SWA-Dentistry</v>
      </c>
      <c r="F443" t="s">
        <v>31</v>
      </c>
      <c r="G443" t="s">
        <v>26</v>
      </c>
      <c r="H443" t="s">
        <v>112</v>
      </c>
      <c r="I443">
        <f t="shared" si="19"/>
        <v>0</v>
      </c>
      <c r="J443">
        <f t="shared" si="20"/>
        <v>1</v>
      </c>
      <c r="K443" s="1">
        <v>0</v>
      </c>
      <c r="L443">
        <v>201908</v>
      </c>
      <c r="N443">
        <v>20230514</v>
      </c>
      <c r="O443" t="s">
        <v>27</v>
      </c>
      <c r="P443">
        <v>32604</v>
      </c>
      <c r="Q443">
        <v>0</v>
      </c>
      <c r="R443">
        <v>0</v>
      </c>
      <c r="S443">
        <v>0</v>
      </c>
      <c r="T443">
        <v>0</v>
      </c>
      <c r="U443">
        <v>185985</v>
      </c>
      <c r="V443">
        <v>0</v>
      </c>
      <c r="W443">
        <v>0</v>
      </c>
      <c r="X443">
        <v>0</v>
      </c>
      <c r="Y443">
        <v>0</v>
      </c>
      <c r="Z443">
        <v>0</v>
      </c>
      <c r="AB443">
        <v>0</v>
      </c>
      <c r="AC443">
        <v>3.39</v>
      </c>
      <c r="AD443">
        <v>0</v>
      </c>
    </row>
    <row r="444" spans="1:30">
      <c r="A444">
        <v>1</v>
      </c>
      <c r="B444" t="s">
        <v>24</v>
      </c>
      <c r="C444">
        <v>89</v>
      </c>
      <c r="D444" t="s">
        <v>46</v>
      </c>
      <c r="E444" t="str">
        <f t="shared" si="18"/>
        <v>SWA-Pharmacy</v>
      </c>
      <c r="F444" t="s">
        <v>31</v>
      </c>
      <c r="G444" t="s">
        <v>28</v>
      </c>
      <c r="H444" t="s">
        <v>113</v>
      </c>
      <c r="I444">
        <f t="shared" si="19"/>
        <v>1</v>
      </c>
      <c r="J444">
        <f t="shared" si="20"/>
        <v>0</v>
      </c>
      <c r="K444" s="1">
        <v>59054</v>
      </c>
      <c r="L444">
        <v>201908</v>
      </c>
      <c r="N444">
        <v>20230514</v>
      </c>
      <c r="O444" t="s">
        <v>27</v>
      </c>
      <c r="P444">
        <v>0</v>
      </c>
      <c r="Q444">
        <v>2921</v>
      </c>
      <c r="R444">
        <v>62776</v>
      </c>
      <c r="S444">
        <v>31829</v>
      </c>
      <c r="T444">
        <v>0</v>
      </c>
      <c r="U444">
        <v>92355</v>
      </c>
      <c r="V444">
        <v>59054</v>
      </c>
      <c r="W444">
        <v>59054</v>
      </c>
      <c r="X444">
        <v>59054</v>
      </c>
      <c r="Y444">
        <v>22050</v>
      </c>
      <c r="Z444">
        <v>0</v>
      </c>
      <c r="AB444">
        <v>0</v>
      </c>
      <c r="AC444">
        <v>3.98</v>
      </c>
      <c r="AD444">
        <v>6000</v>
      </c>
    </row>
    <row r="445" spans="1:30">
      <c r="A445">
        <v>1</v>
      </c>
      <c r="B445" t="s">
        <v>24</v>
      </c>
      <c r="C445">
        <v>49</v>
      </c>
      <c r="D445" t="s">
        <v>39</v>
      </c>
      <c r="E445" t="str">
        <f t="shared" si="18"/>
        <v>SWA-Reed College of Media</v>
      </c>
      <c r="F445" t="s">
        <v>30</v>
      </c>
      <c r="G445" t="s">
        <v>28</v>
      </c>
      <c r="H445" t="s">
        <v>114</v>
      </c>
      <c r="I445">
        <f t="shared" si="19"/>
        <v>1</v>
      </c>
      <c r="J445">
        <f t="shared" si="20"/>
        <v>0</v>
      </c>
      <c r="K445" s="1">
        <v>32544</v>
      </c>
      <c r="L445">
        <v>202108</v>
      </c>
      <c r="N445">
        <v>20230514</v>
      </c>
      <c r="O445" t="s">
        <v>27</v>
      </c>
      <c r="P445">
        <v>2043</v>
      </c>
      <c r="Q445">
        <v>1706</v>
      </c>
      <c r="R445">
        <v>33142</v>
      </c>
      <c r="S445">
        <v>38935</v>
      </c>
      <c r="T445">
        <v>0</v>
      </c>
      <c r="U445">
        <v>24353</v>
      </c>
      <c r="V445">
        <v>32544</v>
      </c>
      <c r="W445">
        <v>32544</v>
      </c>
      <c r="X445">
        <v>32544</v>
      </c>
      <c r="Y445">
        <v>0</v>
      </c>
      <c r="Z445">
        <v>0</v>
      </c>
      <c r="AA445">
        <v>19713</v>
      </c>
      <c r="AB445">
        <v>0</v>
      </c>
      <c r="AC445">
        <v>3.71</v>
      </c>
      <c r="AD445">
        <v>0</v>
      </c>
    </row>
    <row r="446" spans="1:30">
      <c r="A446">
        <v>1</v>
      </c>
      <c r="B446" t="s">
        <v>24</v>
      </c>
      <c r="C446">
        <v>7</v>
      </c>
      <c r="D446" t="s">
        <v>43</v>
      </c>
      <c r="E446" t="str">
        <f t="shared" si="18"/>
        <v>SWA-Agriculture Natural Res &amp; Dsg</v>
      </c>
      <c r="F446" t="s">
        <v>25</v>
      </c>
      <c r="G446" t="s">
        <v>28</v>
      </c>
      <c r="H446" t="s">
        <v>110</v>
      </c>
      <c r="I446">
        <f t="shared" si="19"/>
        <v>0</v>
      </c>
      <c r="J446">
        <f t="shared" si="20"/>
        <v>1</v>
      </c>
      <c r="K446" s="1">
        <v>0</v>
      </c>
      <c r="L446">
        <v>201908</v>
      </c>
      <c r="N446">
        <v>20230514</v>
      </c>
      <c r="O446" t="s">
        <v>27</v>
      </c>
      <c r="P446">
        <v>50952</v>
      </c>
      <c r="Q446">
        <v>208686</v>
      </c>
      <c r="R446">
        <v>107602</v>
      </c>
      <c r="S446">
        <v>72130</v>
      </c>
      <c r="T446">
        <v>0</v>
      </c>
      <c r="U446">
        <v>43698</v>
      </c>
      <c r="V446">
        <v>0</v>
      </c>
      <c r="W446">
        <v>0</v>
      </c>
      <c r="X446">
        <v>0</v>
      </c>
      <c r="Y446">
        <v>35250</v>
      </c>
      <c r="Z446">
        <v>0</v>
      </c>
      <c r="AB446">
        <v>0</v>
      </c>
      <c r="AC446">
        <v>3.55</v>
      </c>
      <c r="AD446">
        <v>16000</v>
      </c>
    </row>
    <row r="447" spans="1:30">
      <c r="A447">
        <v>1</v>
      </c>
      <c r="B447" t="s">
        <v>24</v>
      </c>
      <c r="C447">
        <v>7</v>
      </c>
      <c r="D447" t="s">
        <v>43</v>
      </c>
      <c r="E447" t="str">
        <f t="shared" si="18"/>
        <v>SWA-Agriculture Natural Res &amp; Dsg</v>
      </c>
      <c r="F447" t="s">
        <v>30</v>
      </c>
      <c r="G447" t="s">
        <v>26</v>
      </c>
      <c r="H447" t="s">
        <v>111</v>
      </c>
      <c r="I447">
        <f t="shared" si="19"/>
        <v>0</v>
      </c>
      <c r="J447">
        <f t="shared" si="20"/>
        <v>1</v>
      </c>
      <c r="K447" s="1">
        <v>0</v>
      </c>
      <c r="L447">
        <v>202105</v>
      </c>
      <c r="N447">
        <v>20230514</v>
      </c>
      <c r="O447" t="s">
        <v>27</v>
      </c>
      <c r="R447">
        <v>86420</v>
      </c>
      <c r="S447">
        <v>20579</v>
      </c>
      <c r="T447">
        <v>0</v>
      </c>
      <c r="U447">
        <v>24329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19205</v>
      </c>
      <c r="AB447">
        <v>0</v>
      </c>
      <c r="AC447">
        <v>3.54</v>
      </c>
      <c r="AD447">
        <v>0</v>
      </c>
    </row>
    <row r="448" spans="1:30">
      <c r="A448">
        <v>1</v>
      </c>
      <c r="B448" t="s">
        <v>24</v>
      </c>
      <c r="C448">
        <v>7</v>
      </c>
      <c r="D448" t="s">
        <v>43</v>
      </c>
      <c r="E448" t="str">
        <f t="shared" si="18"/>
        <v>SWA-Agriculture Natural Res &amp; Dsg</v>
      </c>
      <c r="F448" t="s">
        <v>25</v>
      </c>
      <c r="G448" t="s">
        <v>26</v>
      </c>
      <c r="H448" t="s">
        <v>109</v>
      </c>
      <c r="I448">
        <f t="shared" si="19"/>
        <v>1</v>
      </c>
      <c r="J448">
        <f t="shared" si="20"/>
        <v>0</v>
      </c>
      <c r="K448" s="1">
        <v>16500</v>
      </c>
      <c r="L448">
        <v>202005</v>
      </c>
      <c r="N448">
        <v>20230514</v>
      </c>
      <c r="O448" t="s">
        <v>27</v>
      </c>
      <c r="P448">
        <v>7793</v>
      </c>
      <c r="Q448">
        <v>6357</v>
      </c>
      <c r="R448">
        <v>6236</v>
      </c>
      <c r="S448">
        <v>5969</v>
      </c>
      <c r="T448">
        <v>0</v>
      </c>
      <c r="U448">
        <v>102439</v>
      </c>
      <c r="V448">
        <v>38500</v>
      </c>
      <c r="W448">
        <v>38500</v>
      </c>
      <c r="X448">
        <v>38500</v>
      </c>
      <c r="Y448">
        <v>33000</v>
      </c>
      <c r="Z448">
        <v>0</v>
      </c>
      <c r="AB448">
        <v>0</v>
      </c>
      <c r="AC448">
        <v>3.84</v>
      </c>
      <c r="AD448">
        <v>33000</v>
      </c>
    </row>
    <row r="449" spans="1:30">
      <c r="A449">
        <v>1</v>
      </c>
      <c r="B449" t="s">
        <v>24</v>
      </c>
      <c r="C449">
        <v>55</v>
      </c>
      <c r="D449" t="s">
        <v>35</v>
      </c>
      <c r="E449" t="str">
        <f t="shared" si="18"/>
        <v>SWA-College of Applied Human Sci</v>
      </c>
      <c r="F449" t="s">
        <v>25</v>
      </c>
      <c r="G449" t="s">
        <v>28</v>
      </c>
      <c r="H449" t="s">
        <v>110</v>
      </c>
      <c r="I449">
        <f t="shared" si="19"/>
        <v>0</v>
      </c>
      <c r="J449">
        <f t="shared" si="20"/>
        <v>1</v>
      </c>
      <c r="K449" s="1">
        <v>0</v>
      </c>
      <c r="L449">
        <v>201908</v>
      </c>
      <c r="N449">
        <v>20230514</v>
      </c>
      <c r="O449" t="s">
        <v>27</v>
      </c>
      <c r="R449">
        <v>49851</v>
      </c>
      <c r="S449">
        <v>36898</v>
      </c>
      <c r="T449">
        <v>0</v>
      </c>
      <c r="U449">
        <v>51283.28</v>
      </c>
      <c r="V449">
        <v>0</v>
      </c>
      <c r="W449">
        <v>0</v>
      </c>
      <c r="X449">
        <v>0</v>
      </c>
      <c r="Y449">
        <v>35250</v>
      </c>
      <c r="Z449">
        <v>0</v>
      </c>
      <c r="AB449">
        <v>0</v>
      </c>
      <c r="AC449">
        <v>3.94</v>
      </c>
      <c r="AD449">
        <v>16000</v>
      </c>
    </row>
    <row r="450" spans="1:30">
      <c r="A450">
        <v>1</v>
      </c>
      <c r="B450" t="s">
        <v>24</v>
      </c>
      <c r="C450">
        <v>21</v>
      </c>
      <c r="D450" t="s">
        <v>41</v>
      </c>
      <c r="E450" t="str">
        <f t="shared" si="18"/>
        <v>SWA-Business and Economics</v>
      </c>
      <c r="F450" t="s">
        <v>30</v>
      </c>
      <c r="G450" t="s">
        <v>26</v>
      </c>
      <c r="H450" t="s">
        <v>111</v>
      </c>
      <c r="I450">
        <f t="shared" si="19"/>
        <v>0</v>
      </c>
      <c r="J450">
        <f t="shared" si="20"/>
        <v>1</v>
      </c>
      <c r="K450" s="1">
        <v>0</v>
      </c>
      <c r="L450">
        <v>202205</v>
      </c>
      <c r="N450">
        <v>20230514</v>
      </c>
      <c r="O450" t="s">
        <v>27</v>
      </c>
      <c r="P450">
        <v>0</v>
      </c>
      <c r="Q450">
        <v>0</v>
      </c>
      <c r="R450">
        <v>2651</v>
      </c>
      <c r="T450">
        <v>1</v>
      </c>
      <c r="U450">
        <v>56205</v>
      </c>
      <c r="V450">
        <v>0</v>
      </c>
      <c r="W450">
        <v>0</v>
      </c>
      <c r="X450">
        <v>0</v>
      </c>
      <c r="Y450">
        <v>63194</v>
      </c>
      <c r="Z450">
        <v>0</v>
      </c>
      <c r="AA450">
        <v>13041</v>
      </c>
      <c r="AB450">
        <v>0</v>
      </c>
      <c r="AC450">
        <v>3.94</v>
      </c>
      <c r="AD450">
        <v>63194</v>
      </c>
    </row>
    <row r="451" spans="1:30">
      <c r="A451">
        <v>1</v>
      </c>
      <c r="B451" t="s">
        <v>24</v>
      </c>
      <c r="C451">
        <v>30</v>
      </c>
      <c r="D451" t="s">
        <v>40</v>
      </c>
      <c r="E451" t="str">
        <f t="shared" ref="E451:E514" si="21">B451&amp; "-" &amp; D451</f>
        <v>SWA-Engineering Mineral Resources</v>
      </c>
      <c r="F451" t="s">
        <v>30</v>
      </c>
      <c r="G451" t="s">
        <v>26</v>
      </c>
      <c r="H451" t="s">
        <v>111</v>
      </c>
      <c r="I451">
        <f t="shared" ref="I451:I514" si="22">IF(K451&gt;0,1,0)</f>
        <v>0</v>
      </c>
      <c r="J451">
        <f t="shared" ref="J451:J514" si="23">IF(K451=0,1,0)</f>
        <v>1</v>
      </c>
      <c r="K451" s="1">
        <v>0</v>
      </c>
      <c r="L451">
        <v>202108</v>
      </c>
      <c r="N451">
        <v>20230514</v>
      </c>
      <c r="O451" t="s">
        <v>27</v>
      </c>
      <c r="P451">
        <v>0</v>
      </c>
      <c r="Q451">
        <v>0</v>
      </c>
      <c r="T451">
        <v>0</v>
      </c>
      <c r="U451">
        <v>68463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59850</v>
      </c>
      <c r="AB451">
        <v>0</v>
      </c>
      <c r="AC451">
        <v>4</v>
      </c>
      <c r="AD451">
        <v>0</v>
      </c>
    </row>
    <row r="452" spans="1:30">
      <c r="A452">
        <v>1</v>
      </c>
      <c r="B452" t="s">
        <v>24</v>
      </c>
      <c r="C452">
        <v>21</v>
      </c>
      <c r="D452" t="s">
        <v>41</v>
      </c>
      <c r="E452" t="str">
        <f t="shared" si="21"/>
        <v>SWA-Business and Economics</v>
      </c>
      <c r="F452" t="s">
        <v>30</v>
      </c>
      <c r="G452" t="s">
        <v>28</v>
      </c>
      <c r="H452" t="s">
        <v>114</v>
      </c>
      <c r="I452">
        <f t="shared" si="22"/>
        <v>1</v>
      </c>
      <c r="J452">
        <f t="shared" si="23"/>
        <v>0</v>
      </c>
      <c r="K452" s="1">
        <v>39827</v>
      </c>
      <c r="L452">
        <v>202205</v>
      </c>
      <c r="N452">
        <v>20230514</v>
      </c>
      <c r="O452" t="s">
        <v>27</v>
      </c>
      <c r="P452">
        <v>0</v>
      </c>
      <c r="Q452">
        <v>0</v>
      </c>
      <c r="R452">
        <v>9153</v>
      </c>
      <c r="T452">
        <v>1</v>
      </c>
      <c r="U452">
        <v>38288.31</v>
      </c>
      <c r="V452">
        <v>39827</v>
      </c>
      <c r="W452">
        <v>39827</v>
      </c>
      <c r="X452">
        <v>39827</v>
      </c>
      <c r="Y452">
        <v>0</v>
      </c>
      <c r="Z452">
        <v>0</v>
      </c>
      <c r="AA452">
        <v>4617</v>
      </c>
      <c r="AB452">
        <v>0</v>
      </c>
      <c r="AC452">
        <v>3.25</v>
      </c>
      <c r="AD452">
        <v>0</v>
      </c>
    </row>
    <row r="453" spans="1:30">
      <c r="A453">
        <v>1</v>
      </c>
      <c r="B453" t="s">
        <v>24</v>
      </c>
      <c r="C453">
        <v>30</v>
      </c>
      <c r="D453" t="s">
        <v>40</v>
      </c>
      <c r="E453" t="str">
        <f t="shared" si="21"/>
        <v>SWA-Engineering Mineral Resources</v>
      </c>
      <c r="F453" t="s">
        <v>25</v>
      </c>
      <c r="G453" t="s">
        <v>28</v>
      </c>
      <c r="H453" t="s">
        <v>110</v>
      </c>
      <c r="I453">
        <f t="shared" si="22"/>
        <v>1</v>
      </c>
      <c r="J453">
        <f t="shared" si="23"/>
        <v>0</v>
      </c>
      <c r="K453" s="1">
        <v>19534</v>
      </c>
      <c r="L453">
        <v>201908</v>
      </c>
      <c r="N453">
        <v>20230514</v>
      </c>
      <c r="O453" t="s">
        <v>27</v>
      </c>
      <c r="P453">
        <v>0</v>
      </c>
      <c r="Q453">
        <v>16597</v>
      </c>
      <c r="R453">
        <v>12627</v>
      </c>
      <c r="S453">
        <v>14491</v>
      </c>
      <c r="T453">
        <v>0</v>
      </c>
      <c r="U453">
        <v>78307.66</v>
      </c>
      <c r="V453">
        <v>31625</v>
      </c>
      <c r="W453">
        <v>31625</v>
      </c>
      <c r="X453">
        <v>31625</v>
      </c>
      <c r="Y453">
        <v>36220</v>
      </c>
      <c r="Z453">
        <v>3200</v>
      </c>
      <c r="AB453">
        <v>0</v>
      </c>
      <c r="AC453">
        <v>3.94</v>
      </c>
      <c r="AD453">
        <v>16970</v>
      </c>
    </row>
    <row r="454" spans="1:30">
      <c r="A454">
        <v>1</v>
      </c>
      <c r="B454" t="s">
        <v>24</v>
      </c>
      <c r="C454">
        <v>55</v>
      </c>
      <c r="D454" t="s">
        <v>35</v>
      </c>
      <c r="E454" t="str">
        <f t="shared" si="21"/>
        <v>SWA-College of Applied Human Sci</v>
      </c>
      <c r="F454" t="s">
        <v>25</v>
      </c>
      <c r="G454" t="s">
        <v>28</v>
      </c>
      <c r="H454" t="s">
        <v>110</v>
      </c>
      <c r="I454">
        <f t="shared" si="22"/>
        <v>1</v>
      </c>
      <c r="J454">
        <f t="shared" si="23"/>
        <v>0</v>
      </c>
      <c r="K454" s="1">
        <v>15000</v>
      </c>
      <c r="L454">
        <v>202108</v>
      </c>
      <c r="N454">
        <v>20230514</v>
      </c>
      <c r="O454" t="s">
        <v>27</v>
      </c>
      <c r="P454">
        <v>29738</v>
      </c>
      <c r="Q454">
        <v>24956</v>
      </c>
      <c r="R454">
        <v>40695</v>
      </c>
      <c r="T454">
        <v>0</v>
      </c>
      <c r="U454">
        <v>30414.83</v>
      </c>
      <c r="V454">
        <v>15000</v>
      </c>
      <c r="W454">
        <v>15000</v>
      </c>
      <c r="X454">
        <v>15000</v>
      </c>
      <c r="Y454">
        <v>7500</v>
      </c>
      <c r="Z454">
        <v>0</v>
      </c>
      <c r="AB454">
        <v>0</v>
      </c>
      <c r="AC454">
        <v>2.9</v>
      </c>
      <c r="AD454">
        <v>0</v>
      </c>
    </row>
    <row r="455" spans="1:30">
      <c r="A455">
        <v>1</v>
      </c>
      <c r="B455" t="s">
        <v>24</v>
      </c>
      <c r="C455">
        <v>21</v>
      </c>
      <c r="D455" t="s">
        <v>41</v>
      </c>
      <c r="E455" t="str">
        <f t="shared" si="21"/>
        <v>SWA-Business and Economics</v>
      </c>
      <c r="F455" t="s">
        <v>25</v>
      </c>
      <c r="G455" t="s">
        <v>28</v>
      </c>
      <c r="H455" t="s">
        <v>110</v>
      </c>
      <c r="I455">
        <f t="shared" si="22"/>
        <v>0</v>
      </c>
      <c r="J455">
        <f t="shared" si="23"/>
        <v>1</v>
      </c>
      <c r="K455" s="1">
        <v>0</v>
      </c>
      <c r="L455">
        <v>202108</v>
      </c>
      <c r="N455">
        <v>20230514</v>
      </c>
      <c r="O455" t="s">
        <v>27</v>
      </c>
      <c r="P455">
        <v>12380</v>
      </c>
      <c r="S455">
        <v>26694</v>
      </c>
      <c r="T455">
        <v>0</v>
      </c>
      <c r="U455">
        <v>22800</v>
      </c>
      <c r="V455">
        <v>0</v>
      </c>
      <c r="W455">
        <v>0</v>
      </c>
      <c r="X455">
        <v>0</v>
      </c>
      <c r="Y455">
        <v>14750</v>
      </c>
      <c r="Z455">
        <v>0</v>
      </c>
      <c r="AB455">
        <v>0</v>
      </c>
      <c r="AC455">
        <v>3.54</v>
      </c>
      <c r="AD455">
        <v>5000</v>
      </c>
    </row>
    <row r="456" spans="1:30">
      <c r="A456">
        <v>1</v>
      </c>
      <c r="B456" t="s">
        <v>51</v>
      </c>
      <c r="C456" t="s">
        <v>55</v>
      </c>
      <c r="D456" t="s">
        <v>56</v>
      </c>
      <c r="E456" t="str">
        <f t="shared" si="21"/>
        <v>SPA-Liberal Arts</v>
      </c>
      <c r="F456" t="s">
        <v>54</v>
      </c>
      <c r="G456" t="s">
        <v>28</v>
      </c>
      <c r="H456" t="s">
        <v>115</v>
      </c>
      <c r="I456">
        <f t="shared" si="22"/>
        <v>1</v>
      </c>
      <c r="J456">
        <f t="shared" si="23"/>
        <v>0</v>
      </c>
      <c r="K456" s="1">
        <v>10570</v>
      </c>
      <c r="L456">
        <v>202108</v>
      </c>
      <c r="N456">
        <v>20230506</v>
      </c>
      <c r="O456" t="s">
        <v>29</v>
      </c>
      <c r="P456">
        <v>18290</v>
      </c>
      <c r="Q456">
        <v>12581</v>
      </c>
      <c r="T456">
        <v>0</v>
      </c>
      <c r="U456">
        <v>28055.71</v>
      </c>
      <c r="V456">
        <v>10570</v>
      </c>
      <c r="W456">
        <v>10570</v>
      </c>
      <c r="X456">
        <v>10570</v>
      </c>
      <c r="Y456">
        <v>4979</v>
      </c>
      <c r="Z456">
        <v>0</v>
      </c>
      <c r="AB456">
        <v>0</v>
      </c>
      <c r="AC456">
        <v>3.18</v>
      </c>
      <c r="AD456">
        <v>2839</v>
      </c>
    </row>
    <row r="457" spans="1:30">
      <c r="A457">
        <v>1</v>
      </c>
      <c r="B457" t="s">
        <v>51</v>
      </c>
      <c r="C457" t="s">
        <v>55</v>
      </c>
      <c r="D457" t="s">
        <v>56</v>
      </c>
      <c r="E457" t="str">
        <f t="shared" si="21"/>
        <v>SPA-Liberal Arts</v>
      </c>
      <c r="F457" t="s">
        <v>54</v>
      </c>
      <c r="G457" t="s">
        <v>26</v>
      </c>
      <c r="H457" t="s">
        <v>116</v>
      </c>
      <c r="I457">
        <f t="shared" si="22"/>
        <v>0</v>
      </c>
      <c r="J457">
        <f t="shared" si="23"/>
        <v>1</v>
      </c>
      <c r="K457" s="1">
        <v>0</v>
      </c>
      <c r="L457">
        <v>202108</v>
      </c>
      <c r="N457">
        <v>20230506</v>
      </c>
      <c r="O457" t="s">
        <v>29</v>
      </c>
      <c r="P457">
        <v>21244</v>
      </c>
      <c r="Q457">
        <v>19657</v>
      </c>
      <c r="T457">
        <v>0</v>
      </c>
      <c r="U457">
        <v>16820</v>
      </c>
      <c r="V457">
        <v>0</v>
      </c>
      <c r="W457">
        <v>0</v>
      </c>
      <c r="X457">
        <v>0</v>
      </c>
      <c r="Y457">
        <v>14000</v>
      </c>
      <c r="Z457">
        <v>0</v>
      </c>
      <c r="AA457">
        <v>500</v>
      </c>
      <c r="AB457">
        <v>0</v>
      </c>
      <c r="AC457">
        <v>3.28</v>
      </c>
      <c r="AD457">
        <v>7500</v>
      </c>
    </row>
    <row r="458" spans="1:30">
      <c r="A458">
        <v>1</v>
      </c>
      <c r="B458" t="s">
        <v>51</v>
      </c>
      <c r="C458" t="s">
        <v>60</v>
      </c>
      <c r="D458" t="s">
        <v>61</v>
      </c>
      <c r="E458" t="str">
        <f t="shared" si="21"/>
        <v>SPA-Applied Sciences</v>
      </c>
      <c r="F458" t="s">
        <v>54</v>
      </c>
      <c r="G458" t="s">
        <v>26</v>
      </c>
      <c r="H458" t="s">
        <v>116</v>
      </c>
      <c r="I458">
        <f t="shared" si="22"/>
        <v>1</v>
      </c>
      <c r="J458">
        <f t="shared" si="23"/>
        <v>0</v>
      </c>
      <c r="K458" s="1">
        <v>7500</v>
      </c>
      <c r="L458">
        <v>202108</v>
      </c>
      <c r="N458">
        <v>20230506</v>
      </c>
      <c r="O458" t="s">
        <v>27</v>
      </c>
      <c r="P458">
        <v>16562</v>
      </c>
      <c r="Q458">
        <v>14545</v>
      </c>
      <c r="T458">
        <v>0</v>
      </c>
      <c r="U458">
        <v>45606.12</v>
      </c>
      <c r="V458">
        <v>7500</v>
      </c>
      <c r="W458">
        <v>7500</v>
      </c>
      <c r="X458">
        <v>7500</v>
      </c>
      <c r="Y458">
        <v>22660</v>
      </c>
      <c r="Z458">
        <v>600</v>
      </c>
      <c r="AB458">
        <v>0</v>
      </c>
      <c r="AC458">
        <v>3.23</v>
      </c>
      <c r="AD458">
        <v>10000</v>
      </c>
    </row>
    <row r="459" spans="1:30">
      <c r="A459">
        <v>1</v>
      </c>
      <c r="B459" t="s">
        <v>24</v>
      </c>
      <c r="C459">
        <v>30</v>
      </c>
      <c r="D459" t="s">
        <v>40</v>
      </c>
      <c r="E459" t="str">
        <f t="shared" si="21"/>
        <v>SWA-Engineering Mineral Resources</v>
      </c>
      <c r="F459" t="s">
        <v>25</v>
      </c>
      <c r="G459" t="s">
        <v>26</v>
      </c>
      <c r="H459" t="s">
        <v>109</v>
      </c>
      <c r="I459">
        <f t="shared" si="22"/>
        <v>0</v>
      </c>
      <c r="J459">
        <f t="shared" si="23"/>
        <v>1</v>
      </c>
      <c r="K459" s="1">
        <v>0</v>
      </c>
      <c r="L459">
        <v>201908</v>
      </c>
      <c r="N459">
        <v>20230514</v>
      </c>
      <c r="O459" t="s">
        <v>27</v>
      </c>
      <c r="S459">
        <v>34541</v>
      </c>
      <c r="T459">
        <v>0</v>
      </c>
      <c r="U459">
        <v>122813.52</v>
      </c>
      <c r="V459">
        <v>0</v>
      </c>
      <c r="W459">
        <v>0</v>
      </c>
      <c r="X459">
        <v>0</v>
      </c>
      <c r="Y459">
        <v>68000</v>
      </c>
      <c r="Z459">
        <v>0</v>
      </c>
      <c r="AB459">
        <v>0</v>
      </c>
      <c r="AC459">
        <v>4</v>
      </c>
      <c r="AD459">
        <v>68000</v>
      </c>
    </row>
    <row r="460" spans="1:30">
      <c r="A460">
        <v>1</v>
      </c>
      <c r="B460" t="s">
        <v>24</v>
      </c>
      <c r="C460">
        <v>14</v>
      </c>
      <c r="D460" t="s">
        <v>36</v>
      </c>
      <c r="E460" t="str">
        <f t="shared" si="21"/>
        <v>SWA-Arts and Sciences</v>
      </c>
      <c r="F460" t="s">
        <v>25</v>
      </c>
      <c r="G460" t="s">
        <v>28</v>
      </c>
      <c r="H460" t="s">
        <v>110</v>
      </c>
      <c r="I460">
        <f t="shared" si="22"/>
        <v>0</v>
      </c>
      <c r="J460">
        <f t="shared" si="23"/>
        <v>1</v>
      </c>
      <c r="K460" s="1">
        <v>0</v>
      </c>
      <c r="L460">
        <v>202008</v>
      </c>
      <c r="N460">
        <v>20230514</v>
      </c>
      <c r="O460" t="s">
        <v>27</v>
      </c>
      <c r="R460">
        <v>20084</v>
      </c>
      <c r="S460">
        <v>38198</v>
      </c>
      <c r="T460">
        <v>0</v>
      </c>
      <c r="U460">
        <v>30967</v>
      </c>
      <c r="V460">
        <v>0</v>
      </c>
      <c r="W460">
        <v>0</v>
      </c>
      <c r="X460">
        <v>0</v>
      </c>
      <c r="Y460">
        <v>22000</v>
      </c>
      <c r="Z460">
        <v>0</v>
      </c>
      <c r="AB460">
        <v>0</v>
      </c>
      <c r="AC460">
        <v>3.61</v>
      </c>
      <c r="AD460">
        <v>7500</v>
      </c>
    </row>
    <row r="461" spans="1:30">
      <c r="A461">
        <v>1</v>
      </c>
      <c r="B461" t="s">
        <v>24</v>
      </c>
      <c r="C461">
        <v>7</v>
      </c>
      <c r="D461" t="s">
        <v>43</v>
      </c>
      <c r="E461" t="str">
        <f t="shared" si="21"/>
        <v>SWA-Agriculture Natural Res &amp; Dsg</v>
      </c>
      <c r="F461" t="s">
        <v>25</v>
      </c>
      <c r="G461" t="s">
        <v>26</v>
      </c>
      <c r="H461" t="s">
        <v>109</v>
      </c>
      <c r="I461">
        <f t="shared" si="22"/>
        <v>0</v>
      </c>
      <c r="J461">
        <f t="shared" si="23"/>
        <v>1</v>
      </c>
      <c r="K461" s="1">
        <v>0</v>
      </c>
      <c r="L461">
        <v>201908</v>
      </c>
      <c r="N461">
        <v>20230514</v>
      </c>
      <c r="O461" t="s">
        <v>27</v>
      </c>
      <c r="P461">
        <v>62682</v>
      </c>
      <c r="Q461">
        <v>62062</v>
      </c>
      <c r="R461">
        <v>56658</v>
      </c>
      <c r="S461">
        <v>36023</v>
      </c>
      <c r="T461">
        <v>0</v>
      </c>
      <c r="U461">
        <v>115850</v>
      </c>
      <c r="V461">
        <v>0</v>
      </c>
      <c r="W461">
        <v>0</v>
      </c>
      <c r="X461">
        <v>0</v>
      </c>
      <c r="Y461">
        <v>55300</v>
      </c>
      <c r="Z461">
        <v>0</v>
      </c>
      <c r="AB461">
        <v>0</v>
      </c>
      <c r="AC461">
        <v>3.77</v>
      </c>
      <c r="AD461">
        <v>54000</v>
      </c>
    </row>
    <row r="462" spans="1:30">
      <c r="A462">
        <v>1</v>
      </c>
      <c r="B462" t="s">
        <v>32</v>
      </c>
      <c r="C462">
        <v>55</v>
      </c>
      <c r="D462" t="s">
        <v>35</v>
      </c>
      <c r="E462" t="str">
        <f t="shared" si="21"/>
        <v>SOA-College of Applied Human Sci</v>
      </c>
      <c r="F462" t="s">
        <v>30</v>
      </c>
      <c r="G462" t="s">
        <v>26</v>
      </c>
      <c r="H462" t="s">
        <v>111</v>
      </c>
      <c r="I462">
        <f t="shared" si="22"/>
        <v>1</v>
      </c>
      <c r="J462">
        <f t="shared" si="23"/>
        <v>0</v>
      </c>
      <c r="K462" s="1">
        <v>36869</v>
      </c>
      <c r="L462">
        <v>202008</v>
      </c>
      <c r="N462">
        <v>20230514</v>
      </c>
      <c r="O462" t="s">
        <v>27</v>
      </c>
      <c r="P462">
        <v>2011</v>
      </c>
      <c r="Q462">
        <v>0</v>
      </c>
      <c r="T462">
        <v>0</v>
      </c>
      <c r="U462">
        <v>21785.25</v>
      </c>
      <c r="V462">
        <v>36869</v>
      </c>
      <c r="W462">
        <v>36869</v>
      </c>
      <c r="X462">
        <v>36869</v>
      </c>
      <c r="Y462">
        <v>1000</v>
      </c>
      <c r="Z462">
        <v>0</v>
      </c>
      <c r="AB462">
        <v>0</v>
      </c>
      <c r="AC462">
        <v>3.1</v>
      </c>
      <c r="AD462">
        <v>0</v>
      </c>
    </row>
    <row r="463" spans="1:30">
      <c r="A463">
        <v>1</v>
      </c>
      <c r="B463" t="s">
        <v>24</v>
      </c>
      <c r="C463">
        <v>84</v>
      </c>
      <c r="D463" t="s">
        <v>42</v>
      </c>
      <c r="E463" t="str">
        <f t="shared" si="21"/>
        <v>SWA-Public Health</v>
      </c>
      <c r="F463" t="s">
        <v>25</v>
      </c>
      <c r="G463" t="s">
        <v>26</v>
      </c>
      <c r="H463" t="s">
        <v>109</v>
      </c>
      <c r="I463">
        <f t="shared" si="22"/>
        <v>1</v>
      </c>
      <c r="J463">
        <f t="shared" si="23"/>
        <v>0</v>
      </c>
      <c r="K463" s="1">
        <v>31000</v>
      </c>
      <c r="L463">
        <v>201808</v>
      </c>
      <c r="N463">
        <v>20230514</v>
      </c>
      <c r="O463" t="s">
        <v>27</v>
      </c>
      <c r="P463">
        <v>1728</v>
      </c>
      <c r="Q463">
        <v>39501</v>
      </c>
      <c r="R463">
        <v>95857</v>
      </c>
      <c r="S463">
        <v>29781</v>
      </c>
      <c r="T463">
        <v>0</v>
      </c>
      <c r="U463">
        <v>112147.96</v>
      </c>
      <c r="V463">
        <v>112654</v>
      </c>
      <c r="W463">
        <v>112654</v>
      </c>
      <c r="X463">
        <v>112654</v>
      </c>
      <c r="Y463">
        <v>1500</v>
      </c>
      <c r="Z463">
        <v>3403</v>
      </c>
      <c r="AB463">
        <v>544.25</v>
      </c>
      <c r="AC463">
        <v>2.92</v>
      </c>
      <c r="AD463">
        <v>1500</v>
      </c>
    </row>
    <row r="464" spans="1:30">
      <c r="A464">
        <v>1</v>
      </c>
      <c r="B464" t="s">
        <v>51</v>
      </c>
      <c r="C464" t="s">
        <v>60</v>
      </c>
      <c r="D464" t="s">
        <v>61</v>
      </c>
      <c r="E464" t="str">
        <f t="shared" si="21"/>
        <v>SPA-Applied Sciences</v>
      </c>
      <c r="F464" t="s">
        <v>54</v>
      </c>
      <c r="G464" t="s">
        <v>28</v>
      </c>
      <c r="H464" t="s">
        <v>115</v>
      </c>
      <c r="I464">
        <f t="shared" si="22"/>
        <v>1</v>
      </c>
      <c r="J464">
        <f t="shared" si="23"/>
        <v>0</v>
      </c>
      <c r="K464" s="1">
        <v>17246</v>
      </c>
      <c r="L464">
        <v>202108</v>
      </c>
      <c r="N464">
        <v>20230506</v>
      </c>
      <c r="O464" t="s">
        <v>27</v>
      </c>
      <c r="P464">
        <v>0</v>
      </c>
      <c r="Q464">
        <v>0</v>
      </c>
      <c r="T464">
        <v>0</v>
      </c>
      <c r="U464">
        <v>9736.32</v>
      </c>
      <c r="V464">
        <v>17246</v>
      </c>
      <c r="W464">
        <v>17246</v>
      </c>
      <c r="X464">
        <v>17246</v>
      </c>
      <c r="Y464">
        <v>0</v>
      </c>
      <c r="Z464">
        <v>13228</v>
      </c>
      <c r="AB464">
        <v>0</v>
      </c>
      <c r="AC464">
        <v>3.68</v>
      </c>
      <c r="AD464">
        <v>0</v>
      </c>
    </row>
    <row r="465" spans="1:30">
      <c r="A465">
        <v>1</v>
      </c>
      <c r="B465" t="s">
        <v>24</v>
      </c>
      <c r="C465">
        <v>30</v>
      </c>
      <c r="D465" t="s">
        <v>40</v>
      </c>
      <c r="E465" t="str">
        <f t="shared" si="21"/>
        <v>SWA-Engineering Mineral Resources</v>
      </c>
      <c r="F465" t="s">
        <v>25</v>
      </c>
      <c r="G465" t="s">
        <v>28</v>
      </c>
      <c r="H465" t="s">
        <v>110</v>
      </c>
      <c r="I465">
        <f t="shared" si="22"/>
        <v>0</v>
      </c>
      <c r="J465">
        <f t="shared" si="23"/>
        <v>1</v>
      </c>
      <c r="K465" s="1">
        <v>0</v>
      </c>
      <c r="L465">
        <v>201908</v>
      </c>
      <c r="N465">
        <v>20230514</v>
      </c>
      <c r="O465" t="s">
        <v>27</v>
      </c>
      <c r="P465">
        <v>97145</v>
      </c>
      <c r="Q465">
        <v>117782</v>
      </c>
      <c r="R465">
        <v>223000</v>
      </c>
      <c r="S465">
        <v>86355</v>
      </c>
      <c r="T465">
        <v>0</v>
      </c>
      <c r="U465">
        <v>53454.94</v>
      </c>
      <c r="V465">
        <v>0</v>
      </c>
      <c r="W465">
        <v>0</v>
      </c>
      <c r="X465">
        <v>0</v>
      </c>
      <c r="Y465">
        <v>45250</v>
      </c>
      <c r="Z465">
        <v>0</v>
      </c>
      <c r="AB465">
        <v>0</v>
      </c>
      <c r="AC465">
        <v>3.9</v>
      </c>
      <c r="AD465">
        <v>26000</v>
      </c>
    </row>
    <row r="466" spans="1:30">
      <c r="A466">
        <v>1</v>
      </c>
      <c r="B466" t="s">
        <v>24</v>
      </c>
      <c r="C466">
        <v>7</v>
      </c>
      <c r="D466" t="s">
        <v>43</v>
      </c>
      <c r="E466" t="str">
        <f t="shared" si="21"/>
        <v>SWA-Agriculture Natural Res &amp; Dsg</v>
      </c>
      <c r="F466" t="s">
        <v>25</v>
      </c>
      <c r="G466" t="s">
        <v>28</v>
      </c>
      <c r="H466" t="s">
        <v>110</v>
      </c>
      <c r="I466">
        <f t="shared" si="22"/>
        <v>1</v>
      </c>
      <c r="J466">
        <f t="shared" si="23"/>
        <v>0</v>
      </c>
      <c r="K466" s="1">
        <v>16500</v>
      </c>
      <c r="L466">
        <v>201908</v>
      </c>
      <c r="N466">
        <v>20230514</v>
      </c>
      <c r="O466" t="s">
        <v>29</v>
      </c>
      <c r="P466">
        <v>53325</v>
      </c>
      <c r="Q466">
        <v>166929</v>
      </c>
      <c r="R466">
        <v>136268</v>
      </c>
      <c r="S466">
        <v>91170</v>
      </c>
      <c r="T466">
        <v>0</v>
      </c>
      <c r="U466">
        <v>52889</v>
      </c>
      <c r="V466">
        <v>16500</v>
      </c>
      <c r="W466">
        <v>16500</v>
      </c>
      <c r="X466">
        <v>16500</v>
      </c>
      <c r="Y466">
        <v>36250</v>
      </c>
      <c r="Z466">
        <v>0</v>
      </c>
      <c r="AB466">
        <v>0</v>
      </c>
      <c r="AC466">
        <v>3.69</v>
      </c>
      <c r="AD466">
        <v>16500</v>
      </c>
    </row>
    <row r="467" spans="1:30">
      <c r="A467">
        <v>1</v>
      </c>
      <c r="B467" t="s">
        <v>24</v>
      </c>
      <c r="C467">
        <v>14</v>
      </c>
      <c r="D467" t="s">
        <v>36</v>
      </c>
      <c r="E467" t="str">
        <f t="shared" si="21"/>
        <v>SWA-Arts and Sciences</v>
      </c>
      <c r="F467" t="s">
        <v>25</v>
      </c>
      <c r="G467" t="s">
        <v>28</v>
      </c>
      <c r="H467" t="s">
        <v>110</v>
      </c>
      <c r="I467">
        <f t="shared" si="22"/>
        <v>0</v>
      </c>
      <c r="J467">
        <f t="shared" si="23"/>
        <v>1</v>
      </c>
      <c r="K467" s="1">
        <v>0</v>
      </c>
      <c r="L467">
        <v>201908</v>
      </c>
      <c r="N467">
        <v>20230514</v>
      </c>
      <c r="O467" t="s">
        <v>29</v>
      </c>
      <c r="P467">
        <v>336</v>
      </c>
      <c r="Q467">
        <v>282</v>
      </c>
      <c r="R467">
        <v>2354</v>
      </c>
      <c r="S467">
        <v>2291</v>
      </c>
      <c r="T467">
        <v>0</v>
      </c>
      <c r="U467">
        <v>89551.44</v>
      </c>
      <c r="V467">
        <v>0</v>
      </c>
      <c r="W467">
        <v>0</v>
      </c>
      <c r="X467">
        <v>0</v>
      </c>
      <c r="Y467">
        <v>35250</v>
      </c>
      <c r="Z467">
        <v>34134</v>
      </c>
      <c r="AB467">
        <v>0</v>
      </c>
      <c r="AC467">
        <v>3.87</v>
      </c>
      <c r="AD467">
        <v>14000</v>
      </c>
    </row>
    <row r="468" spans="1:30">
      <c r="A468">
        <v>1</v>
      </c>
      <c r="B468" t="s">
        <v>24</v>
      </c>
      <c r="C468">
        <v>89</v>
      </c>
      <c r="D468" t="s">
        <v>46</v>
      </c>
      <c r="E468" t="str">
        <f t="shared" si="21"/>
        <v>SWA-Pharmacy</v>
      </c>
      <c r="F468" t="s">
        <v>31</v>
      </c>
      <c r="G468" t="s">
        <v>26</v>
      </c>
      <c r="H468" t="s">
        <v>112</v>
      </c>
      <c r="I468">
        <f t="shared" si="22"/>
        <v>1</v>
      </c>
      <c r="J468">
        <f t="shared" si="23"/>
        <v>0</v>
      </c>
      <c r="K468" s="1">
        <v>214750</v>
      </c>
      <c r="L468">
        <v>201808</v>
      </c>
      <c r="N468">
        <v>20230514</v>
      </c>
      <c r="O468" t="s">
        <v>29</v>
      </c>
      <c r="P468">
        <v>0</v>
      </c>
      <c r="Q468">
        <v>0</v>
      </c>
      <c r="R468">
        <v>0</v>
      </c>
      <c r="S468">
        <v>850</v>
      </c>
      <c r="T468">
        <v>0</v>
      </c>
      <c r="U468">
        <v>190399.8</v>
      </c>
      <c r="V468">
        <v>229750</v>
      </c>
      <c r="W468">
        <v>229750</v>
      </c>
      <c r="X468">
        <v>214750</v>
      </c>
      <c r="Y468">
        <v>1359</v>
      </c>
      <c r="Z468">
        <v>10390</v>
      </c>
      <c r="AA468">
        <v>985</v>
      </c>
      <c r="AB468">
        <v>0</v>
      </c>
      <c r="AC468">
        <v>3.09</v>
      </c>
      <c r="AD468">
        <v>0</v>
      </c>
    </row>
    <row r="469" spans="1:30">
      <c r="A469">
        <v>1</v>
      </c>
      <c r="B469" t="s">
        <v>24</v>
      </c>
      <c r="C469">
        <v>55</v>
      </c>
      <c r="D469" t="s">
        <v>35</v>
      </c>
      <c r="E469" t="str">
        <f t="shared" si="21"/>
        <v>SWA-College of Applied Human Sci</v>
      </c>
      <c r="F469" t="s">
        <v>30</v>
      </c>
      <c r="G469" t="s">
        <v>26</v>
      </c>
      <c r="H469" t="s">
        <v>111</v>
      </c>
      <c r="I469">
        <f t="shared" si="22"/>
        <v>0</v>
      </c>
      <c r="J469">
        <f t="shared" si="23"/>
        <v>1</v>
      </c>
      <c r="K469" s="1">
        <v>0</v>
      </c>
      <c r="L469">
        <v>202108</v>
      </c>
      <c r="N469">
        <v>20230514</v>
      </c>
      <c r="O469" t="s">
        <v>27</v>
      </c>
      <c r="T469">
        <v>0</v>
      </c>
      <c r="U469">
        <v>55949.120000000003</v>
      </c>
      <c r="V469">
        <v>0</v>
      </c>
      <c r="W469">
        <v>0</v>
      </c>
      <c r="X469">
        <v>0</v>
      </c>
      <c r="Y469">
        <v>500</v>
      </c>
      <c r="Z469">
        <v>0</v>
      </c>
      <c r="AA469">
        <v>51408</v>
      </c>
      <c r="AB469">
        <v>0</v>
      </c>
      <c r="AC469">
        <v>3.66</v>
      </c>
      <c r="AD469">
        <v>0</v>
      </c>
    </row>
    <row r="470" spans="1:30">
      <c r="A470">
        <v>1</v>
      </c>
      <c r="B470" t="s">
        <v>24</v>
      </c>
      <c r="C470">
        <v>21</v>
      </c>
      <c r="D470" t="s">
        <v>41</v>
      </c>
      <c r="E470" t="str">
        <f t="shared" si="21"/>
        <v>SWA-Business and Economics</v>
      </c>
      <c r="F470" t="s">
        <v>25</v>
      </c>
      <c r="G470" t="s">
        <v>26</v>
      </c>
      <c r="H470" t="s">
        <v>109</v>
      </c>
      <c r="I470">
        <f t="shared" si="22"/>
        <v>1</v>
      </c>
      <c r="J470">
        <f t="shared" si="23"/>
        <v>0</v>
      </c>
      <c r="K470" s="1">
        <v>36000</v>
      </c>
      <c r="L470">
        <v>201908</v>
      </c>
      <c r="N470">
        <v>20230514</v>
      </c>
      <c r="O470" t="s">
        <v>27</v>
      </c>
      <c r="P470">
        <v>10723</v>
      </c>
      <c r="Q470">
        <v>3626</v>
      </c>
      <c r="R470">
        <v>28762</v>
      </c>
      <c r="S470">
        <v>1263</v>
      </c>
      <c r="T470">
        <v>0</v>
      </c>
      <c r="U470">
        <v>138900.23000000001</v>
      </c>
      <c r="V470">
        <v>63283</v>
      </c>
      <c r="W470">
        <v>41000</v>
      </c>
      <c r="X470">
        <v>36000</v>
      </c>
      <c r="Y470">
        <v>45204</v>
      </c>
      <c r="Z470">
        <v>7790</v>
      </c>
      <c r="AB470">
        <v>0</v>
      </c>
      <c r="AC470">
        <v>3.05</v>
      </c>
      <c r="AD470">
        <v>45204</v>
      </c>
    </row>
    <row r="471" spans="1:30">
      <c r="A471">
        <v>1</v>
      </c>
      <c r="B471" t="s">
        <v>24</v>
      </c>
      <c r="C471">
        <v>55</v>
      </c>
      <c r="D471" t="s">
        <v>35</v>
      </c>
      <c r="E471" t="str">
        <f t="shared" si="21"/>
        <v>SWA-College of Applied Human Sci</v>
      </c>
      <c r="F471" t="s">
        <v>25</v>
      </c>
      <c r="G471" t="s">
        <v>26</v>
      </c>
      <c r="H471" t="s">
        <v>109</v>
      </c>
      <c r="I471">
        <f t="shared" si="22"/>
        <v>1</v>
      </c>
      <c r="J471">
        <f t="shared" si="23"/>
        <v>0</v>
      </c>
      <c r="K471" s="1">
        <v>25000</v>
      </c>
      <c r="L471">
        <v>201908</v>
      </c>
      <c r="N471">
        <v>20230514</v>
      </c>
      <c r="O471" t="s">
        <v>29</v>
      </c>
      <c r="P471">
        <v>7868</v>
      </c>
      <c r="Q471">
        <v>34341</v>
      </c>
      <c r="R471">
        <v>70619</v>
      </c>
      <c r="S471">
        <v>76899</v>
      </c>
      <c r="T471">
        <v>0</v>
      </c>
      <c r="U471">
        <v>146737.57999999999</v>
      </c>
      <c r="V471">
        <v>166129</v>
      </c>
      <c r="W471">
        <v>25000</v>
      </c>
      <c r="X471">
        <v>25000</v>
      </c>
      <c r="Y471">
        <v>11000</v>
      </c>
      <c r="Z471">
        <v>0</v>
      </c>
      <c r="AB471">
        <v>0</v>
      </c>
      <c r="AC471">
        <v>3.1</v>
      </c>
      <c r="AD471">
        <v>11000</v>
      </c>
    </row>
    <row r="472" spans="1:30">
      <c r="A472">
        <v>1</v>
      </c>
      <c r="B472" t="s">
        <v>24</v>
      </c>
      <c r="C472">
        <v>55</v>
      </c>
      <c r="D472" t="s">
        <v>35</v>
      </c>
      <c r="E472" t="str">
        <f t="shared" si="21"/>
        <v>SWA-College of Applied Human Sci</v>
      </c>
      <c r="F472" t="s">
        <v>25</v>
      </c>
      <c r="G472" t="s">
        <v>28</v>
      </c>
      <c r="H472" t="s">
        <v>110</v>
      </c>
      <c r="I472">
        <f t="shared" si="22"/>
        <v>1</v>
      </c>
      <c r="J472">
        <f t="shared" si="23"/>
        <v>0</v>
      </c>
      <c r="K472" s="1">
        <v>29391</v>
      </c>
      <c r="L472">
        <v>201908</v>
      </c>
      <c r="N472">
        <v>20230514</v>
      </c>
      <c r="O472" t="s">
        <v>29</v>
      </c>
      <c r="P472">
        <v>849</v>
      </c>
      <c r="Q472">
        <v>1749</v>
      </c>
      <c r="R472">
        <v>6</v>
      </c>
      <c r="S472">
        <v>45578</v>
      </c>
      <c r="T472">
        <v>0</v>
      </c>
      <c r="U472">
        <v>73105.06</v>
      </c>
      <c r="V472">
        <v>29391</v>
      </c>
      <c r="W472">
        <v>29391</v>
      </c>
      <c r="X472">
        <v>29391</v>
      </c>
      <c r="Y472">
        <v>35250</v>
      </c>
      <c r="Z472">
        <v>22985</v>
      </c>
      <c r="AB472">
        <v>0</v>
      </c>
      <c r="AC472">
        <v>3.77</v>
      </c>
      <c r="AD472">
        <v>15250</v>
      </c>
    </row>
    <row r="473" spans="1:30">
      <c r="A473">
        <v>1</v>
      </c>
      <c r="B473" t="s">
        <v>24</v>
      </c>
      <c r="C473">
        <v>14</v>
      </c>
      <c r="D473" t="s">
        <v>36</v>
      </c>
      <c r="E473" t="str">
        <f t="shared" si="21"/>
        <v>SWA-Arts and Sciences</v>
      </c>
      <c r="F473" t="s">
        <v>25</v>
      </c>
      <c r="G473" t="s">
        <v>28</v>
      </c>
      <c r="H473" t="s">
        <v>110</v>
      </c>
      <c r="I473">
        <f t="shared" si="22"/>
        <v>1</v>
      </c>
      <c r="J473">
        <f t="shared" si="23"/>
        <v>0</v>
      </c>
      <c r="K473" s="1">
        <v>27000</v>
      </c>
      <c r="L473">
        <v>201908</v>
      </c>
      <c r="N473">
        <v>20230514</v>
      </c>
      <c r="O473" t="s">
        <v>27</v>
      </c>
      <c r="P473">
        <v>83847</v>
      </c>
      <c r="Q473">
        <v>62374</v>
      </c>
      <c r="R473">
        <v>29064</v>
      </c>
      <c r="S473">
        <v>32594</v>
      </c>
      <c r="T473">
        <v>0</v>
      </c>
      <c r="U473">
        <v>39319</v>
      </c>
      <c r="V473">
        <v>66606</v>
      </c>
      <c r="W473">
        <v>27000</v>
      </c>
      <c r="X473">
        <v>27000</v>
      </c>
      <c r="Y473">
        <v>25250</v>
      </c>
      <c r="Z473">
        <v>0</v>
      </c>
      <c r="AB473">
        <v>0</v>
      </c>
      <c r="AC473">
        <v>3.82</v>
      </c>
      <c r="AD473">
        <v>6000</v>
      </c>
    </row>
    <row r="474" spans="1:30">
      <c r="A474">
        <v>1</v>
      </c>
      <c r="B474" t="s">
        <v>51</v>
      </c>
      <c r="C474" t="s">
        <v>60</v>
      </c>
      <c r="D474" t="s">
        <v>61</v>
      </c>
      <c r="E474" t="str">
        <f t="shared" si="21"/>
        <v>SPA-Applied Sciences</v>
      </c>
      <c r="F474" t="s">
        <v>54</v>
      </c>
      <c r="G474" t="s">
        <v>28</v>
      </c>
      <c r="H474" t="s">
        <v>115</v>
      </c>
      <c r="I474">
        <f t="shared" si="22"/>
        <v>1</v>
      </c>
      <c r="J474">
        <f t="shared" si="23"/>
        <v>0</v>
      </c>
      <c r="K474" s="1">
        <v>11000</v>
      </c>
      <c r="L474">
        <v>202108</v>
      </c>
      <c r="N474">
        <v>20230506</v>
      </c>
      <c r="O474" t="s">
        <v>27</v>
      </c>
      <c r="P474">
        <v>6162</v>
      </c>
      <c r="Q474">
        <v>3282</v>
      </c>
      <c r="T474">
        <v>0</v>
      </c>
      <c r="U474">
        <v>32540.68</v>
      </c>
      <c r="V474">
        <v>21982</v>
      </c>
      <c r="W474">
        <v>11000</v>
      </c>
      <c r="X474">
        <v>11000</v>
      </c>
      <c r="Y474">
        <v>1300</v>
      </c>
      <c r="Z474">
        <v>10190</v>
      </c>
      <c r="AA474">
        <v>3771</v>
      </c>
      <c r="AB474">
        <v>0</v>
      </c>
      <c r="AC474">
        <v>3.2</v>
      </c>
      <c r="AD474">
        <v>1300</v>
      </c>
    </row>
    <row r="475" spans="1:30">
      <c r="A475">
        <v>1</v>
      </c>
      <c r="B475" t="s">
        <v>24</v>
      </c>
      <c r="C475">
        <v>25</v>
      </c>
      <c r="D475" t="s">
        <v>37</v>
      </c>
      <c r="E475" t="str">
        <f t="shared" si="21"/>
        <v>SWA-Creative Arts</v>
      </c>
      <c r="F475" t="s">
        <v>25</v>
      </c>
      <c r="G475" t="s">
        <v>26</v>
      </c>
      <c r="H475" t="s">
        <v>109</v>
      </c>
      <c r="I475">
        <f t="shared" si="22"/>
        <v>1</v>
      </c>
      <c r="J475">
        <f t="shared" si="23"/>
        <v>0</v>
      </c>
      <c r="K475" s="1">
        <v>25086</v>
      </c>
      <c r="L475">
        <v>201908</v>
      </c>
      <c r="N475">
        <v>20230514</v>
      </c>
      <c r="O475" t="s">
        <v>27</v>
      </c>
      <c r="P475">
        <v>400</v>
      </c>
      <c r="Q475">
        <v>4389</v>
      </c>
      <c r="R475">
        <v>4926</v>
      </c>
      <c r="S475">
        <v>3840</v>
      </c>
      <c r="T475">
        <v>0</v>
      </c>
      <c r="U475">
        <v>124339.89</v>
      </c>
      <c r="V475">
        <v>43461</v>
      </c>
      <c r="W475">
        <v>43461</v>
      </c>
      <c r="X475">
        <v>43461</v>
      </c>
      <c r="Y475">
        <v>97318</v>
      </c>
      <c r="Z475">
        <v>13340</v>
      </c>
      <c r="AB475">
        <v>4884.5</v>
      </c>
      <c r="AC475">
        <v>3.89</v>
      </c>
      <c r="AD475">
        <v>96500</v>
      </c>
    </row>
    <row r="476" spans="1:30">
      <c r="A476">
        <v>1</v>
      </c>
      <c r="B476" t="s">
        <v>24</v>
      </c>
      <c r="C476">
        <v>21</v>
      </c>
      <c r="D476" t="s">
        <v>41</v>
      </c>
      <c r="E476" t="str">
        <f t="shared" si="21"/>
        <v>SWA-Business and Economics</v>
      </c>
      <c r="F476" t="s">
        <v>25</v>
      </c>
      <c r="G476" t="s">
        <v>26</v>
      </c>
      <c r="H476" t="s">
        <v>109</v>
      </c>
      <c r="I476">
        <f t="shared" si="22"/>
        <v>1</v>
      </c>
      <c r="J476">
        <f t="shared" si="23"/>
        <v>0</v>
      </c>
      <c r="K476" s="1">
        <v>5500</v>
      </c>
      <c r="L476">
        <v>201908</v>
      </c>
      <c r="N476">
        <v>20230514</v>
      </c>
      <c r="O476" t="s">
        <v>27</v>
      </c>
      <c r="P476">
        <v>97633</v>
      </c>
      <c r="Q476">
        <v>110641</v>
      </c>
      <c r="R476">
        <v>131972</v>
      </c>
      <c r="S476">
        <v>46650</v>
      </c>
      <c r="T476">
        <v>0</v>
      </c>
      <c r="U476">
        <v>128492.04</v>
      </c>
      <c r="V476">
        <v>5500</v>
      </c>
      <c r="W476">
        <v>5500</v>
      </c>
      <c r="X476">
        <v>5500</v>
      </c>
      <c r="Y476">
        <v>46000</v>
      </c>
      <c r="Z476">
        <v>0</v>
      </c>
      <c r="AB476">
        <v>0</v>
      </c>
      <c r="AC476">
        <v>3.29</v>
      </c>
      <c r="AD476">
        <v>46000</v>
      </c>
    </row>
    <row r="477" spans="1:30">
      <c r="A477">
        <v>1</v>
      </c>
      <c r="B477" t="s">
        <v>24</v>
      </c>
      <c r="C477">
        <v>83</v>
      </c>
      <c r="D477" t="s">
        <v>38</v>
      </c>
      <c r="E477" t="str">
        <f t="shared" si="21"/>
        <v>SWA-Medicine</v>
      </c>
      <c r="F477" t="s">
        <v>25</v>
      </c>
      <c r="G477" t="s">
        <v>28</v>
      </c>
      <c r="H477" t="s">
        <v>110</v>
      </c>
      <c r="I477">
        <f t="shared" si="22"/>
        <v>0</v>
      </c>
      <c r="J477">
        <f t="shared" si="23"/>
        <v>1</v>
      </c>
      <c r="K477" s="1">
        <v>0</v>
      </c>
      <c r="L477">
        <v>201908</v>
      </c>
      <c r="N477">
        <v>20230514</v>
      </c>
      <c r="O477" t="s">
        <v>27</v>
      </c>
      <c r="R477">
        <v>117098</v>
      </c>
      <c r="S477">
        <v>100389</v>
      </c>
      <c r="T477">
        <v>0</v>
      </c>
      <c r="U477">
        <v>53714.6</v>
      </c>
      <c r="V477">
        <v>0</v>
      </c>
      <c r="W477">
        <v>0</v>
      </c>
      <c r="X477">
        <v>0</v>
      </c>
      <c r="Y477">
        <v>24750</v>
      </c>
      <c r="Z477">
        <v>0</v>
      </c>
      <c r="AB477">
        <v>0</v>
      </c>
      <c r="AC477">
        <v>3.64</v>
      </c>
      <c r="AD477">
        <v>10500</v>
      </c>
    </row>
    <row r="478" spans="1:30">
      <c r="A478">
        <v>1</v>
      </c>
      <c r="B478" t="s">
        <v>24</v>
      </c>
      <c r="C478">
        <v>21</v>
      </c>
      <c r="D478" t="s">
        <v>41</v>
      </c>
      <c r="E478" t="str">
        <f t="shared" si="21"/>
        <v>SWA-Business and Economics</v>
      </c>
      <c r="F478" t="s">
        <v>25</v>
      </c>
      <c r="G478" t="s">
        <v>26</v>
      </c>
      <c r="H478" t="s">
        <v>109</v>
      </c>
      <c r="I478">
        <f t="shared" si="22"/>
        <v>0</v>
      </c>
      <c r="J478">
        <f t="shared" si="23"/>
        <v>1</v>
      </c>
      <c r="K478" s="1">
        <v>0</v>
      </c>
      <c r="L478">
        <v>201908</v>
      </c>
      <c r="N478">
        <v>20230514</v>
      </c>
      <c r="O478" t="s">
        <v>27</v>
      </c>
      <c r="P478">
        <v>60667</v>
      </c>
      <c r="Q478">
        <v>60430</v>
      </c>
      <c r="R478">
        <v>125896</v>
      </c>
      <c r="S478">
        <v>181376</v>
      </c>
      <c r="T478">
        <v>0</v>
      </c>
      <c r="U478">
        <v>53277.19</v>
      </c>
      <c r="V478">
        <v>0</v>
      </c>
      <c r="W478">
        <v>0</v>
      </c>
      <c r="X478">
        <v>0</v>
      </c>
      <c r="Y478">
        <v>6095</v>
      </c>
      <c r="Z478">
        <v>0</v>
      </c>
      <c r="AB478">
        <v>0</v>
      </c>
      <c r="AC478">
        <v>3.01</v>
      </c>
      <c r="AD478">
        <v>6000</v>
      </c>
    </row>
    <row r="479" spans="1:30">
      <c r="A479">
        <v>1</v>
      </c>
      <c r="B479" t="s">
        <v>32</v>
      </c>
      <c r="C479">
        <v>84</v>
      </c>
      <c r="D479" t="s">
        <v>42</v>
      </c>
      <c r="E479" t="str">
        <f t="shared" si="21"/>
        <v>SOA-Public Health</v>
      </c>
      <c r="F479" t="s">
        <v>30</v>
      </c>
      <c r="G479" t="s">
        <v>28</v>
      </c>
      <c r="H479" t="s">
        <v>114</v>
      </c>
      <c r="I479">
        <f t="shared" si="22"/>
        <v>0</v>
      </c>
      <c r="J479">
        <f t="shared" si="23"/>
        <v>1</v>
      </c>
      <c r="K479" s="1">
        <v>0</v>
      </c>
      <c r="L479">
        <v>202108</v>
      </c>
      <c r="N479">
        <v>20230514</v>
      </c>
      <c r="O479" t="s">
        <v>27</v>
      </c>
      <c r="P479">
        <v>41129</v>
      </c>
      <c r="Q479">
        <v>92648</v>
      </c>
      <c r="T479">
        <v>0</v>
      </c>
      <c r="U479">
        <v>44272</v>
      </c>
      <c r="V479">
        <v>0</v>
      </c>
      <c r="W479">
        <v>0</v>
      </c>
      <c r="X479">
        <v>0</v>
      </c>
      <c r="Y479">
        <v>0</v>
      </c>
      <c r="Z479">
        <v>0</v>
      </c>
      <c r="AB479">
        <v>0</v>
      </c>
      <c r="AC479">
        <v>4</v>
      </c>
      <c r="AD479">
        <v>0</v>
      </c>
    </row>
    <row r="480" spans="1:30">
      <c r="A480">
        <v>1</v>
      </c>
      <c r="B480" t="s">
        <v>24</v>
      </c>
      <c r="C480">
        <v>7</v>
      </c>
      <c r="D480" t="s">
        <v>43</v>
      </c>
      <c r="E480" t="str">
        <f t="shared" si="21"/>
        <v>SWA-Agriculture Natural Res &amp; Dsg</v>
      </c>
      <c r="F480" t="s">
        <v>25</v>
      </c>
      <c r="G480" t="s">
        <v>26</v>
      </c>
      <c r="H480" t="s">
        <v>109</v>
      </c>
      <c r="I480">
        <f t="shared" si="22"/>
        <v>0</v>
      </c>
      <c r="J480">
        <f t="shared" si="23"/>
        <v>1</v>
      </c>
      <c r="K480" s="1">
        <v>0</v>
      </c>
      <c r="L480">
        <v>201908</v>
      </c>
      <c r="N480">
        <v>20230514</v>
      </c>
      <c r="O480" t="s">
        <v>27</v>
      </c>
      <c r="P480">
        <v>25213</v>
      </c>
      <c r="Q480">
        <v>18418</v>
      </c>
      <c r="R480">
        <v>16636</v>
      </c>
      <c r="S480">
        <v>11116</v>
      </c>
      <c r="T480">
        <v>0</v>
      </c>
      <c r="U480">
        <v>45676.21</v>
      </c>
      <c r="V480">
        <v>0</v>
      </c>
      <c r="W480">
        <v>0</v>
      </c>
      <c r="X480">
        <v>0</v>
      </c>
      <c r="Y480">
        <v>38750</v>
      </c>
      <c r="Z480">
        <v>0</v>
      </c>
      <c r="AB480">
        <v>0</v>
      </c>
      <c r="AC480">
        <v>3.86</v>
      </c>
      <c r="AD480">
        <v>22750</v>
      </c>
    </row>
    <row r="481" spans="1:30">
      <c r="A481">
        <v>1</v>
      </c>
      <c r="B481" t="s">
        <v>24</v>
      </c>
      <c r="C481">
        <v>30</v>
      </c>
      <c r="D481" t="s">
        <v>40</v>
      </c>
      <c r="E481" t="str">
        <f t="shared" si="21"/>
        <v>SWA-Engineering Mineral Resources</v>
      </c>
      <c r="F481" t="s">
        <v>25</v>
      </c>
      <c r="G481" t="s">
        <v>28</v>
      </c>
      <c r="H481" t="s">
        <v>110</v>
      </c>
      <c r="I481">
        <f t="shared" si="22"/>
        <v>1</v>
      </c>
      <c r="J481">
        <f t="shared" si="23"/>
        <v>0</v>
      </c>
      <c r="K481" s="1">
        <v>18358</v>
      </c>
      <c r="L481">
        <v>201908</v>
      </c>
      <c r="N481">
        <v>20230514</v>
      </c>
      <c r="O481" t="s">
        <v>27</v>
      </c>
      <c r="P481">
        <v>18730</v>
      </c>
      <c r="Q481">
        <v>10754</v>
      </c>
      <c r="R481">
        <v>13112</v>
      </c>
      <c r="S481">
        <v>12394</v>
      </c>
      <c r="T481">
        <v>0</v>
      </c>
      <c r="U481">
        <v>52757.49</v>
      </c>
      <c r="V481">
        <v>18358</v>
      </c>
      <c r="W481">
        <v>18358</v>
      </c>
      <c r="X481">
        <v>18358</v>
      </c>
      <c r="Y481">
        <v>57864.51</v>
      </c>
      <c r="Z481">
        <v>0</v>
      </c>
      <c r="AB481">
        <v>0</v>
      </c>
      <c r="AC481">
        <v>3.09</v>
      </c>
      <c r="AD481">
        <v>38600</v>
      </c>
    </row>
    <row r="482" spans="1:30">
      <c r="A482">
        <v>1</v>
      </c>
      <c r="B482" t="s">
        <v>24</v>
      </c>
      <c r="C482">
        <v>49</v>
      </c>
      <c r="D482" t="s">
        <v>39</v>
      </c>
      <c r="E482" t="str">
        <f t="shared" si="21"/>
        <v>SWA-Reed College of Media</v>
      </c>
      <c r="F482" t="s">
        <v>25</v>
      </c>
      <c r="G482" t="s">
        <v>26</v>
      </c>
      <c r="H482" t="s">
        <v>109</v>
      </c>
      <c r="I482">
        <f t="shared" si="22"/>
        <v>1</v>
      </c>
      <c r="J482">
        <f t="shared" si="23"/>
        <v>0</v>
      </c>
      <c r="K482" s="1">
        <v>11000</v>
      </c>
      <c r="L482">
        <v>201908</v>
      </c>
      <c r="N482">
        <v>20230514</v>
      </c>
      <c r="O482" t="s">
        <v>27</v>
      </c>
      <c r="P482">
        <v>33756</v>
      </c>
      <c r="Q482">
        <v>27831</v>
      </c>
      <c r="R482">
        <v>69237</v>
      </c>
      <c r="S482">
        <v>65437</v>
      </c>
      <c r="T482">
        <v>0</v>
      </c>
      <c r="U482">
        <v>118134.83</v>
      </c>
      <c r="V482">
        <v>11000</v>
      </c>
      <c r="W482">
        <v>11000</v>
      </c>
      <c r="X482">
        <v>11000</v>
      </c>
      <c r="Y482">
        <v>0</v>
      </c>
      <c r="Z482">
        <v>0</v>
      </c>
      <c r="AB482">
        <v>0</v>
      </c>
      <c r="AC482">
        <v>3.42</v>
      </c>
      <c r="AD482">
        <v>0</v>
      </c>
    </row>
    <row r="483" spans="1:30">
      <c r="A483">
        <v>1</v>
      </c>
      <c r="B483" t="s">
        <v>24</v>
      </c>
      <c r="C483">
        <v>14</v>
      </c>
      <c r="D483" t="s">
        <v>36</v>
      </c>
      <c r="E483" t="str">
        <f t="shared" si="21"/>
        <v>SWA-Arts and Sciences</v>
      </c>
      <c r="F483" t="s">
        <v>25</v>
      </c>
      <c r="G483" t="s">
        <v>26</v>
      </c>
      <c r="H483" t="s">
        <v>109</v>
      </c>
      <c r="I483">
        <f t="shared" si="22"/>
        <v>1</v>
      </c>
      <c r="J483">
        <f t="shared" si="23"/>
        <v>0</v>
      </c>
      <c r="K483" s="1">
        <v>18500</v>
      </c>
      <c r="L483">
        <v>201908</v>
      </c>
      <c r="N483">
        <v>20230514</v>
      </c>
      <c r="O483" t="s">
        <v>27</v>
      </c>
      <c r="P483">
        <v>55779</v>
      </c>
      <c r="R483">
        <v>50022</v>
      </c>
      <c r="S483">
        <v>73236</v>
      </c>
      <c r="T483">
        <v>0</v>
      </c>
      <c r="U483">
        <v>129513.29</v>
      </c>
      <c r="V483">
        <v>18500</v>
      </c>
      <c r="W483">
        <v>18500</v>
      </c>
      <c r="X483">
        <v>18500</v>
      </c>
      <c r="Y483">
        <v>0</v>
      </c>
      <c r="Z483">
        <v>0</v>
      </c>
      <c r="AB483">
        <v>0</v>
      </c>
      <c r="AC483">
        <v>2.84</v>
      </c>
      <c r="AD483">
        <v>0</v>
      </c>
    </row>
    <row r="484" spans="1:30">
      <c r="A484">
        <v>1</v>
      </c>
      <c r="B484" t="s">
        <v>24</v>
      </c>
      <c r="C484">
        <v>7</v>
      </c>
      <c r="D484" t="s">
        <v>43</v>
      </c>
      <c r="E484" t="str">
        <f t="shared" si="21"/>
        <v>SWA-Agriculture Natural Res &amp; Dsg</v>
      </c>
      <c r="F484" t="s">
        <v>30</v>
      </c>
      <c r="G484" t="s">
        <v>28</v>
      </c>
      <c r="H484" t="s">
        <v>114</v>
      </c>
      <c r="I484">
        <f t="shared" si="22"/>
        <v>1</v>
      </c>
      <c r="J484">
        <f t="shared" si="23"/>
        <v>0</v>
      </c>
      <c r="K484" s="1">
        <v>43036</v>
      </c>
      <c r="L484">
        <v>202008</v>
      </c>
      <c r="N484">
        <v>20230514</v>
      </c>
      <c r="O484" t="s">
        <v>27</v>
      </c>
      <c r="P484">
        <v>3480</v>
      </c>
      <c r="Q484">
        <v>4744</v>
      </c>
      <c r="R484">
        <v>2090</v>
      </c>
      <c r="T484">
        <v>0</v>
      </c>
      <c r="U484">
        <v>36317</v>
      </c>
      <c r="V484">
        <v>43036</v>
      </c>
      <c r="W484">
        <v>43036</v>
      </c>
      <c r="X484">
        <v>43036</v>
      </c>
      <c r="Y484">
        <v>0</v>
      </c>
      <c r="Z484">
        <v>0</v>
      </c>
      <c r="AA484">
        <v>27036</v>
      </c>
      <c r="AB484">
        <v>0</v>
      </c>
      <c r="AC484">
        <v>3.44</v>
      </c>
      <c r="AD484">
        <v>0</v>
      </c>
    </row>
    <row r="485" spans="1:30">
      <c r="A485">
        <v>1</v>
      </c>
      <c r="B485" t="s">
        <v>24</v>
      </c>
      <c r="C485">
        <v>14</v>
      </c>
      <c r="D485" t="s">
        <v>36</v>
      </c>
      <c r="E485" t="str">
        <f t="shared" si="21"/>
        <v>SWA-Arts and Sciences</v>
      </c>
      <c r="F485" t="s">
        <v>30</v>
      </c>
      <c r="G485" t="s">
        <v>28</v>
      </c>
      <c r="H485" t="s">
        <v>114</v>
      </c>
      <c r="I485">
        <f t="shared" si="22"/>
        <v>1</v>
      </c>
      <c r="J485">
        <f t="shared" si="23"/>
        <v>0</v>
      </c>
      <c r="K485" s="1">
        <v>38575</v>
      </c>
      <c r="L485">
        <v>202008</v>
      </c>
      <c r="N485">
        <v>20230514</v>
      </c>
      <c r="O485" t="s">
        <v>29</v>
      </c>
      <c r="P485">
        <v>5774</v>
      </c>
      <c r="Q485">
        <v>3470</v>
      </c>
      <c r="R485">
        <v>2419</v>
      </c>
      <c r="T485">
        <v>0</v>
      </c>
      <c r="U485">
        <v>28578</v>
      </c>
      <c r="V485">
        <v>38575</v>
      </c>
      <c r="W485">
        <v>38575</v>
      </c>
      <c r="X485">
        <v>38575</v>
      </c>
      <c r="Y485">
        <v>125</v>
      </c>
      <c r="Z485">
        <v>0</v>
      </c>
      <c r="AA485">
        <v>22707</v>
      </c>
      <c r="AB485">
        <v>0</v>
      </c>
      <c r="AC485">
        <v>4</v>
      </c>
      <c r="AD485">
        <v>125</v>
      </c>
    </row>
    <row r="486" spans="1:30">
      <c r="A486">
        <v>1</v>
      </c>
      <c r="B486" t="s">
        <v>24</v>
      </c>
      <c r="C486">
        <v>7</v>
      </c>
      <c r="D486" t="s">
        <v>43</v>
      </c>
      <c r="E486" t="str">
        <f t="shared" si="21"/>
        <v>SWA-Agriculture Natural Res &amp; Dsg</v>
      </c>
      <c r="F486" t="s">
        <v>30</v>
      </c>
      <c r="G486" t="s">
        <v>28</v>
      </c>
      <c r="H486" t="s">
        <v>114</v>
      </c>
      <c r="I486">
        <f t="shared" si="22"/>
        <v>1</v>
      </c>
      <c r="J486">
        <f t="shared" si="23"/>
        <v>0</v>
      </c>
      <c r="K486" s="1">
        <v>10887</v>
      </c>
      <c r="L486">
        <v>202108</v>
      </c>
      <c r="N486">
        <v>20230514</v>
      </c>
      <c r="O486" t="s">
        <v>29</v>
      </c>
      <c r="P486">
        <v>0</v>
      </c>
      <c r="Q486">
        <v>0</v>
      </c>
      <c r="R486">
        <v>3</v>
      </c>
      <c r="S486">
        <v>1156</v>
      </c>
      <c r="T486">
        <v>0</v>
      </c>
      <c r="U486">
        <v>23529</v>
      </c>
      <c r="V486">
        <v>10887</v>
      </c>
      <c r="W486">
        <v>10887</v>
      </c>
      <c r="X486">
        <v>10887</v>
      </c>
      <c r="Y486">
        <v>0</v>
      </c>
      <c r="Z486">
        <v>0</v>
      </c>
      <c r="AA486">
        <v>18216</v>
      </c>
      <c r="AB486">
        <v>390</v>
      </c>
      <c r="AC486">
        <v>4</v>
      </c>
      <c r="AD486">
        <v>0</v>
      </c>
    </row>
    <row r="487" spans="1:30">
      <c r="A487">
        <v>1</v>
      </c>
      <c r="B487" t="s">
        <v>24</v>
      </c>
      <c r="C487">
        <v>14</v>
      </c>
      <c r="D487" t="s">
        <v>36</v>
      </c>
      <c r="E487" t="str">
        <f t="shared" si="21"/>
        <v>SWA-Arts and Sciences</v>
      </c>
      <c r="F487" t="s">
        <v>25</v>
      </c>
      <c r="G487" t="s">
        <v>26</v>
      </c>
      <c r="H487" t="s">
        <v>109</v>
      </c>
      <c r="I487">
        <f t="shared" si="22"/>
        <v>0</v>
      </c>
      <c r="J487">
        <f t="shared" si="23"/>
        <v>1</v>
      </c>
      <c r="K487" s="1">
        <v>0</v>
      </c>
      <c r="L487">
        <v>201908</v>
      </c>
      <c r="N487">
        <v>20230514</v>
      </c>
      <c r="O487" t="s">
        <v>27</v>
      </c>
      <c r="P487">
        <v>50025</v>
      </c>
      <c r="Q487">
        <v>26316</v>
      </c>
      <c r="R487">
        <v>26315</v>
      </c>
      <c r="S487">
        <v>26727</v>
      </c>
      <c r="T487">
        <v>0</v>
      </c>
      <c r="U487">
        <v>143905.92000000001</v>
      </c>
      <c r="V487">
        <v>0</v>
      </c>
      <c r="W487">
        <v>0</v>
      </c>
      <c r="X487">
        <v>0</v>
      </c>
      <c r="Y487">
        <v>66380</v>
      </c>
      <c r="Z487">
        <v>0</v>
      </c>
      <c r="AB487">
        <v>0</v>
      </c>
      <c r="AC487">
        <v>3.4</v>
      </c>
      <c r="AD487">
        <v>66380</v>
      </c>
    </row>
    <row r="488" spans="1:30">
      <c r="A488">
        <v>1</v>
      </c>
      <c r="B488" t="s">
        <v>24</v>
      </c>
      <c r="C488">
        <v>14</v>
      </c>
      <c r="D488" t="s">
        <v>36</v>
      </c>
      <c r="E488" t="str">
        <f t="shared" si="21"/>
        <v>SWA-Arts and Sciences</v>
      </c>
      <c r="F488" t="s">
        <v>25</v>
      </c>
      <c r="G488" t="s">
        <v>26</v>
      </c>
      <c r="H488" t="s">
        <v>109</v>
      </c>
      <c r="I488">
        <f t="shared" si="22"/>
        <v>1</v>
      </c>
      <c r="J488">
        <f t="shared" si="23"/>
        <v>0</v>
      </c>
      <c r="K488" s="1">
        <v>25000</v>
      </c>
      <c r="L488">
        <v>201908</v>
      </c>
      <c r="N488">
        <v>20230514</v>
      </c>
      <c r="O488" t="s">
        <v>27</v>
      </c>
      <c r="P488">
        <v>38802</v>
      </c>
      <c r="Q488">
        <v>28430</v>
      </c>
      <c r="R488">
        <v>40278</v>
      </c>
      <c r="S488">
        <v>52072</v>
      </c>
      <c r="T488">
        <v>0</v>
      </c>
      <c r="U488">
        <v>134002.9</v>
      </c>
      <c r="V488">
        <v>25000</v>
      </c>
      <c r="W488">
        <v>25000</v>
      </c>
      <c r="X488">
        <v>25000</v>
      </c>
      <c r="Y488">
        <v>0</v>
      </c>
      <c r="Z488">
        <v>0</v>
      </c>
      <c r="AB488">
        <v>0</v>
      </c>
      <c r="AC488">
        <v>2.5299999999999998</v>
      </c>
      <c r="AD488">
        <v>0</v>
      </c>
    </row>
    <row r="489" spans="1:30">
      <c r="A489">
        <v>1</v>
      </c>
      <c r="B489" t="s">
        <v>24</v>
      </c>
      <c r="C489">
        <v>86</v>
      </c>
      <c r="D489" t="s">
        <v>34</v>
      </c>
      <c r="E489" t="str">
        <f t="shared" si="21"/>
        <v>SWA-Nursing</v>
      </c>
      <c r="F489" t="s">
        <v>25</v>
      </c>
      <c r="G489" t="s">
        <v>26</v>
      </c>
      <c r="H489" t="s">
        <v>109</v>
      </c>
      <c r="I489">
        <f t="shared" si="22"/>
        <v>1</v>
      </c>
      <c r="J489">
        <f t="shared" si="23"/>
        <v>0</v>
      </c>
      <c r="K489" s="1">
        <v>30816</v>
      </c>
      <c r="L489">
        <v>201908</v>
      </c>
      <c r="N489">
        <v>20230514</v>
      </c>
      <c r="O489" t="s">
        <v>27</v>
      </c>
      <c r="P489">
        <v>24197</v>
      </c>
      <c r="Q489">
        <v>11552</v>
      </c>
      <c r="R489">
        <v>13486</v>
      </c>
      <c r="S489">
        <v>11566</v>
      </c>
      <c r="T489">
        <v>0</v>
      </c>
      <c r="U489">
        <v>124665.84</v>
      </c>
      <c r="V489">
        <v>102974</v>
      </c>
      <c r="W489">
        <v>30816</v>
      </c>
      <c r="X489">
        <v>30816</v>
      </c>
      <c r="Y489">
        <v>62000</v>
      </c>
      <c r="Z489">
        <v>1000</v>
      </c>
      <c r="AB489">
        <v>0</v>
      </c>
      <c r="AC489">
        <v>4</v>
      </c>
      <c r="AD489">
        <v>62000</v>
      </c>
    </row>
    <row r="490" spans="1:30">
      <c r="A490">
        <v>1</v>
      </c>
      <c r="B490" t="s">
        <v>32</v>
      </c>
      <c r="C490">
        <v>14</v>
      </c>
      <c r="D490" t="s">
        <v>36</v>
      </c>
      <c r="E490" t="str">
        <f t="shared" si="21"/>
        <v>SOA-Arts and Sciences</v>
      </c>
      <c r="F490" t="s">
        <v>25</v>
      </c>
      <c r="G490" t="s">
        <v>26</v>
      </c>
      <c r="H490" t="s">
        <v>109</v>
      </c>
      <c r="I490">
        <f t="shared" si="22"/>
        <v>1</v>
      </c>
      <c r="J490">
        <f t="shared" si="23"/>
        <v>0</v>
      </c>
      <c r="K490" s="1">
        <v>5500</v>
      </c>
      <c r="L490">
        <v>202301</v>
      </c>
      <c r="N490">
        <v>20230514</v>
      </c>
      <c r="O490" t="s">
        <v>27</v>
      </c>
      <c r="P490">
        <v>755</v>
      </c>
      <c r="T490">
        <v>0</v>
      </c>
      <c r="U490">
        <v>9345</v>
      </c>
      <c r="V490">
        <v>5500</v>
      </c>
      <c r="W490">
        <v>5500</v>
      </c>
      <c r="X490">
        <v>5500</v>
      </c>
      <c r="Y490">
        <v>0</v>
      </c>
      <c r="Z490">
        <v>2773</v>
      </c>
      <c r="AB490">
        <v>0</v>
      </c>
      <c r="AC490">
        <v>2.91</v>
      </c>
      <c r="AD490">
        <v>0</v>
      </c>
    </row>
    <row r="491" spans="1:30">
      <c r="A491">
        <v>1</v>
      </c>
      <c r="B491" t="s">
        <v>24</v>
      </c>
      <c r="C491">
        <v>86</v>
      </c>
      <c r="D491" t="s">
        <v>34</v>
      </c>
      <c r="E491" t="str">
        <f t="shared" si="21"/>
        <v>SWA-Nursing</v>
      </c>
      <c r="F491" t="s">
        <v>25</v>
      </c>
      <c r="G491" t="s">
        <v>26</v>
      </c>
      <c r="H491" t="s">
        <v>109</v>
      </c>
      <c r="I491">
        <f t="shared" si="22"/>
        <v>1</v>
      </c>
      <c r="J491">
        <f t="shared" si="23"/>
        <v>0</v>
      </c>
      <c r="K491" s="1">
        <v>26754</v>
      </c>
      <c r="L491">
        <v>202008</v>
      </c>
      <c r="N491">
        <v>20230514</v>
      </c>
      <c r="O491" t="s">
        <v>27</v>
      </c>
      <c r="P491">
        <v>0</v>
      </c>
      <c r="Q491">
        <v>0</v>
      </c>
      <c r="R491">
        <v>175</v>
      </c>
      <c r="S491">
        <v>0</v>
      </c>
      <c r="T491">
        <v>0</v>
      </c>
      <c r="U491">
        <v>95063</v>
      </c>
      <c r="V491">
        <v>30539</v>
      </c>
      <c r="W491">
        <v>26754</v>
      </c>
      <c r="X491">
        <v>26754</v>
      </c>
      <c r="Y491">
        <v>51224</v>
      </c>
      <c r="Z491">
        <v>22585</v>
      </c>
      <c r="AB491">
        <v>0</v>
      </c>
      <c r="AC491">
        <v>3.73</v>
      </c>
      <c r="AD491">
        <v>44324</v>
      </c>
    </row>
    <row r="492" spans="1:30">
      <c r="A492">
        <v>1</v>
      </c>
      <c r="B492" t="s">
        <v>24</v>
      </c>
      <c r="C492">
        <v>21</v>
      </c>
      <c r="D492" t="s">
        <v>41</v>
      </c>
      <c r="E492" t="str">
        <f t="shared" si="21"/>
        <v>SWA-Business and Economics</v>
      </c>
      <c r="F492" t="s">
        <v>25</v>
      </c>
      <c r="G492" t="s">
        <v>26</v>
      </c>
      <c r="H492" t="s">
        <v>109</v>
      </c>
      <c r="I492">
        <f t="shared" si="22"/>
        <v>0</v>
      </c>
      <c r="J492">
        <f t="shared" si="23"/>
        <v>1</v>
      </c>
      <c r="K492" s="1">
        <v>0</v>
      </c>
      <c r="L492">
        <v>202008</v>
      </c>
      <c r="N492">
        <v>20230514</v>
      </c>
      <c r="O492" t="s">
        <v>27</v>
      </c>
      <c r="P492">
        <v>28959</v>
      </c>
      <c r="Q492">
        <v>52990</v>
      </c>
      <c r="R492">
        <v>78653</v>
      </c>
      <c r="T492">
        <v>0</v>
      </c>
      <c r="U492">
        <v>95482</v>
      </c>
      <c r="V492">
        <v>0</v>
      </c>
      <c r="W492">
        <v>0</v>
      </c>
      <c r="X492">
        <v>0</v>
      </c>
      <c r="Y492">
        <v>53000</v>
      </c>
      <c r="Z492">
        <v>0</v>
      </c>
      <c r="AB492">
        <v>0</v>
      </c>
      <c r="AC492">
        <v>3.76</v>
      </c>
      <c r="AD492">
        <v>53000</v>
      </c>
    </row>
    <row r="493" spans="1:30">
      <c r="A493">
        <v>1</v>
      </c>
      <c r="B493" t="s">
        <v>24</v>
      </c>
      <c r="C493">
        <v>55</v>
      </c>
      <c r="D493" t="s">
        <v>35</v>
      </c>
      <c r="E493" t="str">
        <f t="shared" si="21"/>
        <v>SWA-College of Applied Human Sci</v>
      </c>
      <c r="F493" t="s">
        <v>25</v>
      </c>
      <c r="G493" t="s">
        <v>26</v>
      </c>
      <c r="H493" t="s">
        <v>109</v>
      </c>
      <c r="I493">
        <f t="shared" si="22"/>
        <v>0</v>
      </c>
      <c r="J493">
        <f t="shared" si="23"/>
        <v>1</v>
      </c>
      <c r="K493" s="1">
        <v>0</v>
      </c>
      <c r="L493">
        <v>201908</v>
      </c>
      <c r="N493">
        <v>20230514</v>
      </c>
      <c r="O493" t="s">
        <v>27</v>
      </c>
      <c r="Q493">
        <v>69214</v>
      </c>
      <c r="T493">
        <v>0</v>
      </c>
      <c r="U493">
        <v>66159.67</v>
      </c>
      <c r="V493">
        <v>0</v>
      </c>
      <c r="W493">
        <v>0</v>
      </c>
      <c r="X493">
        <v>0</v>
      </c>
      <c r="Y493">
        <v>2000</v>
      </c>
      <c r="Z493">
        <v>0</v>
      </c>
      <c r="AB493">
        <v>0</v>
      </c>
      <c r="AC493">
        <v>3.75</v>
      </c>
      <c r="AD493">
        <v>2000</v>
      </c>
    </row>
    <row r="494" spans="1:30">
      <c r="A494">
        <v>1</v>
      </c>
      <c r="B494" t="s">
        <v>24</v>
      </c>
      <c r="C494">
        <v>30</v>
      </c>
      <c r="D494" t="s">
        <v>40</v>
      </c>
      <c r="E494" t="str">
        <f t="shared" si="21"/>
        <v>SWA-Engineering Mineral Resources</v>
      </c>
      <c r="F494" t="s">
        <v>25</v>
      </c>
      <c r="G494" t="s">
        <v>28</v>
      </c>
      <c r="H494" t="s">
        <v>110</v>
      </c>
      <c r="I494">
        <f t="shared" si="22"/>
        <v>1</v>
      </c>
      <c r="J494">
        <f t="shared" si="23"/>
        <v>0</v>
      </c>
      <c r="K494" s="1">
        <v>4500</v>
      </c>
      <c r="L494">
        <v>201908</v>
      </c>
      <c r="N494">
        <v>20230514</v>
      </c>
      <c r="O494" t="s">
        <v>29</v>
      </c>
      <c r="P494">
        <v>9874</v>
      </c>
      <c r="Q494">
        <v>7023</v>
      </c>
      <c r="R494">
        <v>3835</v>
      </c>
      <c r="S494">
        <v>1933</v>
      </c>
      <c r="T494">
        <v>0</v>
      </c>
      <c r="U494">
        <v>55888.87</v>
      </c>
      <c r="V494">
        <v>4500</v>
      </c>
      <c r="W494">
        <v>4500</v>
      </c>
      <c r="X494">
        <v>4500</v>
      </c>
      <c r="Y494">
        <v>39345</v>
      </c>
      <c r="Z494">
        <v>19449</v>
      </c>
      <c r="AB494">
        <v>1539</v>
      </c>
      <c r="AC494">
        <v>3.97</v>
      </c>
      <c r="AD494">
        <v>19095</v>
      </c>
    </row>
    <row r="495" spans="1:30">
      <c r="A495">
        <v>1</v>
      </c>
      <c r="B495" t="s">
        <v>32</v>
      </c>
      <c r="C495">
        <v>14</v>
      </c>
      <c r="D495" t="s">
        <v>36</v>
      </c>
      <c r="E495" t="str">
        <f t="shared" si="21"/>
        <v>SOA-Arts and Sciences</v>
      </c>
      <c r="F495" t="s">
        <v>25</v>
      </c>
      <c r="G495" t="s">
        <v>28</v>
      </c>
      <c r="H495" t="s">
        <v>110</v>
      </c>
      <c r="I495">
        <f t="shared" si="22"/>
        <v>1</v>
      </c>
      <c r="J495">
        <f t="shared" si="23"/>
        <v>0</v>
      </c>
      <c r="K495" s="1">
        <v>12500</v>
      </c>
      <c r="L495">
        <v>202208</v>
      </c>
      <c r="N495">
        <v>20230514</v>
      </c>
      <c r="O495" t="s">
        <v>27</v>
      </c>
      <c r="P495">
        <v>4237</v>
      </c>
      <c r="S495">
        <v>63885</v>
      </c>
      <c r="T495">
        <v>0</v>
      </c>
      <c r="U495">
        <v>16020</v>
      </c>
      <c r="V495">
        <v>12500</v>
      </c>
      <c r="W495">
        <v>12500</v>
      </c>
      <c r="X495">
        <v>12500</v>
      </c>
      <c r="Y495">
        <v>0</v>
      </c>
      <c r="Z495">
        <v>5845</v>
      </c>
      <c r="AB495">
        <v>328.14</v>
      </c>
      <c r="AC495">
        <v>3.13</v>
      </c>
      <c r="AD495">
        <v>0</v>
      </c>
    </row>
    <row r="496" spans="1:30">
      <c r="A496">
        <v>1</v>
      </c>
      <c r="B496" t="s">
        <v>24</v>
      </c>
      <c r="C496">
        <v>21</v>
      </c>
      <c r="D496" t="s">
        <v>41</v>
      </c>
      <c r="E496" t="str">
        <f t="shared" si="21"/>
        <v>SWA-Business and Economics</v>
      </c>
      <c r="F496" t="s">
        <v>25</v>
      </c>
      <c r="G496" t="s">
        <v>28</v>
      </c>
      <c r="H496" t="s">
        <v>110</v>
      </c>
      <c r="I496">
        <f t="shared" si="22"/>
        <v>1</v>
      </c>
      <c r="J496">
        <f t="shared" si="23"/>
        <v>0</v>
      </c>
      <c r="K496" s="1">
        <v>12000</v>
      </c>
      <c r="L496">
        <v>202008</v>
      </c>
      <c r="N496">
        <v>20230514</v>
      </c>
      <c r="O496" t="s">
        <v>27</v>
      </c>
      <c r="P496">
        <v>81525</v>
      </c>
      <c r="Q496">
        <v>80715</v>
      </c>
      <c r="R496">
        <v>175442</v>
      </c>
      <c r="T496">
        <v>0</v>
      </c>
      <c r="U496">
        <v>60132.66</v>
      </c>
      <c r="V496">
        <v>12000</v>
      </c>
      <c r="W496">
        <v>12000</v>
      </c>
      <c r="X496">
        <v>12000</v>
      </c>
      <c r="Y496">
        <v>34000</v>
      </c>
      <c r="Z496">
        <v>0</v>
      </c>
      <c r="AB496">
        <v>0</v>
      </c>
      <c r="AC496">
        <v>3.74</v>
      </c>
      <c r="AD496">
        <v>18000</v>
      </c>
    </row>
    <row r="497" spans="1:30">
      <c r="A497">
        <v>1</v>
      </c>
      <c r="B497" t="s">
        <v>24</v>
      </c>
      <c r="C497">
        <v>12</v>
      </c>
      <c r="D497" t="s">
        <v>45</v>
      </c>
      <c r="E497" t="str">
        <f t="shared" si="21"/>
        <v>SWA-Intercollegiate Programs</v>
      </c>
      <c r="F497" t="s">
        <v>25</v>
      </c>
      <c r="G497" t="s">
        <v>28</v>
      </c>
      <c r="H497" t="s">
        <v>110</v>
      </c>
      <c r="I497">
        <f t="shared" si="22"/>
        <v>1</v>
      </c>
      <c r="J497">
        <f t="shared" si="23"/>
        <v>0</v>
      </c>
      <c r="K497" s="1">
        <v>5500</v>
      </c>
      <c r="L497">
        <v>201908</v>
      </c>
      <c r="N497">
        <v>20230514</v>
      </c>
      <c r="O497" t="s">
        <v>27</v>
      </c>
      <c r="P497">
        <v>25748</v>
      </c>
      <c r="Q497">
        <v>35127</v>
      </c>
      <c r="R497">
        <v>280836</v>
      </c>
      <c r="S497">
        <v>17876</v>
      </c>
      <c r="T497">
        <v>0</v>
      </c>
      <c r="U497">
        <v>51266.84</v>
      </c>
      <c r="V497">
        <v>5500</v>
      </c>
      <c r="W497">
        <v>5500</v>
      </c>
      <c r="X497">
        <v>5500</v>
      </c>
      <c r="Y497">
        <v>35250</v>
      </c>
      <c r="Z497">
        <v>0</v>
      </c>
      <c r="AB497">
        <v>0</v>
      </c>
      <c r="AC497">
        <v>3.82</v>
      </c>
      <c r="AD497">
        <v>16000</v>
      </c>
    </row>
    <row r="498" spans="1:30">
      <c r="A498">
        <v>1</v>
      </c>
      <c r="B498" t="s">
        <v>24</v>
      </c>
      <c r="C498">
        <v>30</v>
      </c>
      <c r="D498" t="s">
        <v>40</v>
      </c>
      <c r="E498" t="str">
        <f t="shared" si="21"/>
        <v>SWA-Engineering Mineral Resources</v>
      </c>
      <c r="F498" t="s">
        <v>25</v>
      </c>
      <c r="G498" t="s">
        <v>26</v>
      </c>
      <c r="H498" t="s">
        <v>109</v>
      </c>
      <c r="I498">
        <f t="shared" si="22"/>
        <v>0</v>
      </c>
      <c r="J498">
        <f t="shared" si="23"/>
        <v>1</v>
      </c>
      <c r="K498" s="1">
        <v>0</v>
      </c>
      <c r="L498">
        <v>201808</v>
      </c>
      <c r="N498">
        <v>20230514</v>
      </c>
      <c r="O498" t="s">
        <v>27</v>
      </c>
      <c r="P498">
        <v>11903</v>
      </c>
      <c r="Q498">
        <v>22550</v>
      </c>
      <c r="R498">
        <v>24603</v>
      </c>
      <c r="S498">
        <v>51040</v>
      </c>
      <c r="T498">
        <v>0</v>
      </c>
      <c r="U498">
        <v>62863.27</v>
      </c>
      <c r="V498">
        <v>0</v>
      </c>
      <c r="W498">
        <v>0</v>
      </c>
      <c r="X498">
        <v>0</v>
      </c>
      <c r="Y498">
        <v>3500</v>
      </c>
      <c r="Z498">
        <v>0</v>
      </c>
      <c r="AB498">
        <v>0</v>
      </c>
      <c r="AC498">
        <v>2.54</v>
      </c>
      <c r="AD498">
        <v>3500</v>
      </c>
    </row>
    <row r="499" spans="1:30">
      <c r="A499">
        <v>1</v>
      </c>
      <c r="B499" t="s">
        <v>24</v>
      </c>
      <c r="C499">
        <v>25</v>
      </c>
      <c r="D499" t="s">
        <v>37</v>
      </c>
      <c r="E499" t="str">
        <f t="shared" si="21"/>
        <v>SWA-Creative Arts</v>
      </c>
      <c r="F499" t="s">
        <v>30</v>
      </c>
      <c r="G499" t="s">
        <v>26</v>
      </c>
      <c r="H499" t="s">
        <v>111</v>
      </c>
      <c r="I499">
        <f t="shared" si="22"/>
        <v>1</v>
      </c>
      <c r="J499">
        <f t="shared" si="23"/>
        <v>0</v>
      </c>
      <c r="K499" s="1">
        <v>19898</v>
      </c>
      <c r="L499">
        <v>201708</v>
      </c>
      <c r="N499">
        <v>20230514</v>
      </c>
      <c r="O499" t="s">
        <v>27</v>
      </c>
      <c r="P499">
        <v>12015</v>
      </c>
      <c r="Q499">
        <v>11811</v>
      </c>
      <c r="T499">
        <v>0</v>
      </c>
      <c r="U499">
        <v>58299.69</v>
      </c>
      <c r="V499">
        <v>19898</v>
      </c>
      <c r="W499">
        <v>19898</v>
      </c>
      <c r="X499">
        <v>19898</v>
      </c>
      <c r="Y499">
        <v>0</v>
      </c>
      <c r="Z499">
        <v>0</v>
      </c>
      <c r="AA499">
        <v>51408</v>
      </c>
      <c r="AB499">
        <v>0</v>
      </c>
      <c r="AC499">
        <v>4</v>
      </c>
      <c r="AD499">
        <v>0</v>
      </c>
    </row>
    <row r="500" spans="1:30">
      <c r="A500">
        <v>1</v>
      </c>
      <c r="B500" t="s">
        <v>24</v>
      </c>
      <c r="C500">
        <v>55</v>
      </c>
      <c r="D500" t="s">
        <v>35</v>
      </c>
      <c r="E500" t="str">
        <f t="shared" si="21"/>
        <v>SWA-College of Applied Human Sci</v>
      </c>
      <c r="F500" t="s">
        <v>25</v>
      </c>
      <c r="G500" t="s">
        <v>26</v>
      </c>
      <c r="H500" t="s">
        <v>109</v>
      </c>
      <c r="I500">
        <f t="shared" si="22"/>
        <v>0</v>
      </c>
      <c r="J500">
        <f t="shared" si="23"/>
        <v>1</v>
      </c>
      <c r="K500" s="1">
        <v>0</v>
      </c>
      <c r="L500">
        <v>201908</v>
      </c>
      <c r="N500">
        <v>20230514</v>
      </c>
      <c r="O500" t="s">
        <v>27</v>
      </c>
      <c r="P500">
        <v>73350</v>
      </c>
      <c r="Q500">
        <v>64602</v>
      </c>
      <c r="R500">
        <v>70441</v>
      </c>
      <c r="S500">
        <v>42858</v>
      </c>
      <c r="T500">
        <v>0</v>
      </c>
      <c r="U500">
        <v>142849.60999999999</v>
      </c>
      <c r="V500">
        <v>0</v>
      </c>
      <c r="W500">
        <v>0</v>
      </c>
      <c r="X500">
        <v>0</v>
      </c>
      <c r="Y500">
        <v>45700</v>
      </c>
      <c r="Z500">
        <v>0</v>
      </c>
      <c r="AB500">
        <v>0</v>
      </c>
      <c r="AC500">
        <v>3.41</v>
      </c>
      <c r="AD500">
        <v>45700</v>
      </c>
    </row>
    <row r="501" spans="1:30">
      <c r="A501">
        <v>1</v>
      </c>
      <c r="B501" t="s">
        <v>24</v>
      </c>
      <c r="C501">
        <v>14</v>
      </c>
      <c r="D501" t="s">
        <v>36</v>
      </c>
      <c r="E501" t="str">
        <f t="shared" si="21"/>
        <v>SWA-Arts and Sciences</v>
      </c>
      <c r="F501" t="s">
        <v>25</v>
      </c>
      <c r="G501" t="s">
        <v>28</v>
      </c>
      <c r="H501" t="s">
        <v>110</v>
      </c>
      <c r="I501">
        <f t="shared" si="22"/>
        <v>1</v>
      </c>
      <c r="J501">
        <f t="shared" si="23"/>
        <v>0</v>
      </c>
      <c r="K501" s="1">
        <v>9873</v>
      </c>
      <c r="L501">
        <v>199508</v>
      </c>
      <c r="N501">
        <v>20230514</v>
      </c>
      <c r="O501" t="s">
        <v>29</v>
      </c>
      <c r="P501">
        <v>0</v>
      </c>
      <c r="Q501">
        <v>0</v>
      </c>
      <c r="R501">
        <v>0</v>
      </c>
      <c r="T501">
        <v>0</v>
      </c>
      <c r="U501">
        <v>30636</v>
      </c>
      <c r="V501">
        <v>9873</v>
      </c>
      <c r="W501">
        <v>9873</v>
      </c>
      <c r="X501">
        <v>9873</v>
      </c>
      <c r="Y501">
        <v>12851</v>
      </c>
      <c r="Z501">
        <v>27473</v>
      </c>
      <c r="AB501">
        <v>0</v>
      </c>
      <c r="AC501">
        <v>3.22</v>
      </c>
      <c r="AD501">
        <v>0</v>
      </c>
    </row>
    <row r="502" spans="1:30">
      <c r="A502">
        <v>1</v>
      </c>
      <c r="B502" t="s">
        <v>24</v>
      </c>
      <c r="C502">
        <v>14</v>
      </c>
      <c r="D502" t="s">
        <v>36</v>
      </c>
      <c r="E502" t="str">
        <f t="shared" si="21"/>
        <v>SWA-Arts and Sciences</v>
      </c>
      <c r="F502" t="s">
        <v>25</v>
      </c>
      <c r="G502" t="s">
        <v>26</v>
      </c>
      <c r="H502" t="s">
        <v>109</v>
      </c>
      <c r="I502">
        <f t="shared" si="22"/>
        <v>0</v>
      </c>
      <c r="J502">
        <f t="shared" si="23"/>
        <v>1</v>
      </c>
      <c r="K502" s="1">
        <v>0</v>
      </c>
      <c r="L502">
        <v>201908</v>
      </c>
      <c r="N502">
        <v>20230514</v>
      </c>
      <c r="O502" t="s">
        <v>27</v>
      </c>
      <c r="P502">
        <v>29321</v>
      </c>
      <c r="Q502">
        <v>21453</v>
      </c>
      <c r="R502">
        <v>50786</v>
      </c>
      <c r="S502">
        <v>42538</v>
      </c>
      <c r="T502">
        <v>0</v>
      </c>
      <c r="U502">
        <v>121681.46</v>
      </c>
      <c r="V502">
        <v>0</v>
      </c>
      <c r="W502">
        <v>0</v>
      </c>
      <c r="X502">
        <v>0</v>
      </c>
      <c r="Y502">
        <v>58000</v>
      </c>
      <c r="Z502">
        <v>0</v>
      </c>
      <c r="AB502">
        <v>0</v>
      </c>
      <c r="AC502">
        <v>3.67</v>
      </c>
      <c r="AD502">
        <v>54000</v>
      </c>
    </row>
    <row r="503" spans="1:30">
      <c r="A503">
        <v>1</v>
      </c>
      <c r="B503" t="s">
        <v>24</v>
      </c>
      <c r="C503">
        <v>14</v>
      </c>
      <c r="D503" t="s">
        <v>36</v>
      </c>
      <c r="E503" t="str">
        <f t="shared" si="21"/>
        <v>SWA-Arts and Sciences</v>
      </c>
      <c r="F503" t="s">
        <v>25</v>
      </c>
      <c r="G503" t="s">
        <v>28</v>
      </c>
      <c r="H503" t="s">
        <v>110</v>
      </c>
      <c r="I503">
        <f t="shared" si="22"/>
        <v>0</v>
      </c>
      <c r="J503">
        <f t="shared" si="23"/>
        <v>1</v>
      </c>
      <c r="K503" s="1">
        <v>0</v>
      </c>
      <c r="L503">
        <v>201908</v>
      </c>
      <c r="N503">
        <v>20230514</v>
      </c>
      <c r="O503" t="s">
        <v>27</v>
      </c>
      <c r="P503">
        <v>25228</v>
      </c>
      <c r="Q503">
        <v>21496</v>
      </c>
      <c r="R503">
        <v>20202</v>
      </c>
      <c r="S503">
        <v>16643</v>
      </c>
      <c r="T503">
        <v>0</v>
      </c>
      <c r="U503">
        <v>42316</v>
      </c>
      <c r="V503">
        <v>0</v>
      </c>
      <c r="W503">
        <v>0</v>
      </c>
      <c r="X503">
        <v>0</v>
      </c>
      <c r="Y503">
        <v>13055</v>
      </c>
      <c r="Z503">
        <v>0</v>
      </c>
      <c r="AB503">
        <v>0</v>
      </c>
      <c r="AC503">
        <v>3.78</v>
      </c>
      <c r="AD503">
        <v>13055</v>
      </c>
    </row>
    <row r="504" spans="1:30">
      <c r="A504">
        <v>1</v>
      </c>
      <c r="B504" t="s">
        <v>24</v>
      </c>
      <c r="C504">
        <v>14</v>
      </c>
      <c r="D504" t="s">
        <v>36</v>
      </c>
      <c r="E504" t="str">
        <f t="shared" si="21"/>
        <v>SWA-Arts and Sciences</v>
      </c>
      <c r="F504" t="s">
        <v>25</v>
      </c>
      <c r="G504" t="s">
        <v>26</v>
      </c>
      <c r="H504" t="s">
        <v>109</v>
      </c>
      <c r="I504">
        <f t="shared" si="22"/>
        <v>1</v>
      </c>
      <c r="J504">
        <f t="shared" si="23"/>
        <v>0</v>
      </c>
      <c r="K504" s="1">
        <v>5500</v>
      </c>
      <c r="L504">
        <v>201908</v>
      </c>
      <c r="N504">
        <v>20230514</v>
      </c>
      <c r="O504" t="s">
        <v>27</v>
      </c>
      <c r="P504">
        <v>2520</v>
      </c>
      <c r="Q504">
        <v>2780</v>
      </c>
      <c r="R504">
        <v>4183</v>
      </c>
      <c r="S504">
        <v>4280</v>
      </c>
      <c r="T504">
        <v>0</v>
      </c>
      <c r="U504">
        <v>159801.54999999999</v>
      </c>
      <c r="V504">
        <v>43969</v>
      </c>
      <c r="W504">
        <v>43969</v>
      </c>
      <c r="X504">
        <v>43969</v>
      </c>
      <c r="Y504">
        <v>61248</v>
      </c>
      <c r="Z504">
        <v>12974</v>
      </c>
      <c r="AB504">
        <v>0</v>
      </c>
      <c r="AC504">
        <v>3.62</v>
      </c>
      <c r="AD504">
        <v>61248</v>
      </c>
    </row>
    <row r="505" spans="1:30">
      <c r="A505">
        <v>1</v>
      </c>
      <c r="B505" t="s">
        <v>32</v>
      </c>
      <c r="C505">
        <v>55</v>
      </c>
      <c r="D505" t="s">
        <v>35</v>
      </c>
      <c r="E505" t="str">
        <f t="shared" si="21"/>
        <v>SOA-College of Applied Human Sci</v>
      </c>
      <c r="F505" t="s">
        <v>30</v>
      </c>
      <c r="G505" t="s">
        <v>26</v>
      </c>
      <c r="H505" t="s">
        <v>111</v>
      </c>
      <c r="I505">
        <f t="shared" si="22"/>
        <v>1</v>
      </c>
      <c r="J505">
        <f t="shared" si="23"/>
        <v>0</v>
      </c>
      <c r="K505" s="1">
        <v>54540</v>
      </c>
      <c r="L505">
        <v>202108</v>
      </c>
      <c r="N505">
        <v>20230514</v>
      </c>
      <c r="O505" t="s">
        <v>27</v>
      </c>
      <c r="P505">
        <v>0</v>
      </c>
      <c r="Q505">
        <v>0</v>
      </c>
      <c r="T505">
        <v>0</v>
      </c>
      <c r="U505">
        <v>45377</v>
      </c>
      <c r="V505">
        <v>54540</v>
      </c>
      <c r="W505">
        <v>54540</v>
      </c>
      <c r="X505">
        <v>54540</v>
      </c>
      <c r="Y505">
        <v>0</v>
      </c>
      <c r="Z505">
        <v>0</v>
      </c>
      <c r="AB505">
        <v>0</v>
      </c>
      <c r="AC505">
        <v>4</v>
      </c>
      <c r="AD505">
        <v>0</v>
      </c>
    </row>
    <row r="506" spans="1:30">
      <c r="A506">
        <v>1</v>
      </c>
      <c r="B506" t="s">
        <v>24</v>
      </c>
      <c r="C506">
        <v>30</v>
      </c>
      <c r="D506" t="s">
        <v>40</v>
      </c>
      <c r="E506" t="str">
        <f t="shared" si="21"/>
        <v>SWA-Engineering Mineral Resources</v>
      </c>
      <c r="F506" t="s">
        <v>25</v>
      </c>
      <c r="G506" t="s">
        <v>26</v>
      </c>
      <c r="H506" t="s">
        <v>109</v>
      </c>
      <c r="I506">
        <f t="shared" si="22"/>
        <v>1</v>
      </c>
      <c r="J506">
        <f t="shared" si="23"/>
        <v>0</v>
      </c>
      <c r="K506" s="1">
        <v>24500</v>
      </c>
      <c r="L506">
        <v>201908</v>
      </c>
      <c r="N506">
        <v>20230514</v>
      </c>
      <c r="O506" t="s">
        <v>27</v>
      </c>
      <c r="P506">
        <v>93898</v>
      </c>
      <c r="Q506">
        <v>86479</v>
      </c>
      <c r="R506">
        <v>67017</v>
      </c>
      <c r="S506">
        <v>29688</v>
      </c>
      <c r="T506">
        <v>0</v>
      </c>
      <c r="U506">
        <v>121884.91</v>
      </c>
      <c r="V506">
        <v>24500</v>
      </c>
      <c r="W506">
        <v>24500</v>
      </c>
      <c r="X506">
        <v>24500</v>
      </c>
      <c r="Y506">
        <v>57500</v>
      </c>
      <c r="Z506">
        <v>0</v>
      </c>
      <c r="AB506">
        <v>0</v>
      </c>
      <c r="AC506">
        <v>3.26</v>
      </c>
      <c r="AD506">
        <v>57500</v>
      </c>
    </row>
    <row r="507" spans="1:30">
      <c r="A507">
        <v>1</v>
      </c>
      <c r="B507" t="s">
        <v>24</v>
      </c>
      <c r="C507">
        <v>83</v>
      </c>
      <c r="D507" t="s">
        <v>38</v>
      </c>
      <c r="E507" t="str">
        <f t="shared" si="21"/>
        <v>SWA-Medicine</v>
      </c>
      <c r="F507" t="s">
        <v>25</v>
      </c>
      <c r="G507" t="s">
        <v>26</v>
      </c>
      <c r="H507" t="s">
        <v>109</v>
      </c>
      <c r="I507">
        <f t="shared" si="22"/>
        <v>1</v>
      </c>
      <c r="J507">
        <f t="shared" si="23"/>
        <v>0</v>
      </c>
      <c r="K507" s="1">
        <v>19500</v>
      </c>
      <c r="L507">
        <v>201908</v>
      </c>
      <c r="N507">
        <v>20230514</v>
      </c>
      <c r="O507" t="s">
        <v>27</v>
      </c>
      <c r="P507">
        <v>85059</v>
      </c>
      <c r="Q507">
        <v>20755</v>
      </c>
      <c r="R507">
        <v>55642</v>
      </c>
      <c r="S507">
        <v>24631</v>
      </c>
      <c r="T507">
        <v>0</v>
      </c>
      <c r="U507">
        <v>110287.25</v>
      </c>
      <c r="V507">
        <v>64541</v>
      </c>
      <c r="W507">
        <v>64541</v>
      </c>
      <c r="X507">
        <v>64541</v>
      </c>
      <c r="Y507">
        <v>43500</v>
      </c>
      <c r="Z507">
        <v>0</v>
      </c>
      <c r="AB507">
        <v>0</v>
      </c>
      <c r="AC507">
        <v>3.64</v>
      </c>
      <c r="AD507">
        <v>43500</v>
      </c>
    </row>
    <row r="508" spans="1:30">
      <c r="A508">
        <v>1</v>
      </c>
      <c r="B508" t="s">
        <v>24</v>
      </c>
      <c r="C508">
        <v>14</v>
      </c>
      <c r="D508" t="s">
        <v>36</v>
      </c>
      <c r="E508" t="str">
        <f t="shared" si="21"/>
        <v>SWA-Arts and Sciences</v>
      </c>
      <c r="F508" t="s">
        <v>25</v>
      </c>
      <c r="G508" t="s">
        <v>26</v>
      </c>
      <c r="H508" t="s">
        <v>109</v>
      </c>
      <c r="I508">
        <f t="shared" si="22"/>
        <v>1</v>
      </c>
      <c r="J508">
        <f t="shared" si="23"/>
        <v>0</v>
      </c>
      <c r="K508" s="1">
        <v>26000</v>
      </c>
      <c r="L508">
        <v>201908</v>
      </c>
      <c r="N508">
        <v>20230514</v>
      </c>
      <c r="O508" t="s">
        <v>29</v>
      </c>
      <c r="P508">
        <v>23259</v>
      </c>
      <c r="Q508">
        <v>21979</v>
      </c>
      <c r="R508">
        <v>10911</v>
      </c>
      <c r="S508">
        <v>6983</v>
      </c>
      <c r="T508">
        <v>0</v>
      </c>
      <c r="U508">
        <v>143941.4</v>
      </c>
      <c r="V508">
        <v>129873</v>
      </c>
      <c r="W508">
        <v>111635</v>
      </c>
      <c r="X508">
        <v>111635</v>
      </c>
      <c r="Y508">
        <v>46000</v>
      </c>
      <c r="Z508">
        <v>0</v>
      </c>
      <c r="AB508">
        <v>0</v>
      </c>
      <c r="AC508">
        <v>3.62</v>
      </c>
      <c r="AD508">
        <v>46000</v>
      </c>
    </row>
    <row r="509" spans="1:30">
      <c r="A509">
        <v>1</v>
      </c>
      <c r="B509" t="s">
        <v>24</v>
      </c>
      <c r="C509">
        <v>86</v>
      </c>
      <c r="D509" t="s">
        <v>34</v>
      </c>
      <c r="E509" t="str">
        <f t="shared" si="21"/>
        <v>SWA-Nursing</v>
      </c>
      <c r="F509" t="s">
        <v>25</v>
      </c>
      <c r="G509" t="s">
        <v>26</v>
      </c>
      <c r="H509" t="s">
        <v>109</v>
      </c>
      <c r="I509">
        <f t="shared" si="22"/>
        <v>0</v>
      </c>
      <c r="J509">
        <f t="shared" si="23"/>
        <v>1</v>
      </c>
      <c r="K509" s="1">
        <v>0</v>
      </c>
      <c r="L509">
        <v>201908</v>
      </c>
      <c r="N509">
        <v>20230514</v>
      </c>
      <c r="O509" t="s">
        <v>27</v>
      </c>
      <c r="T509">
        <v>0</v>
      </c>
      <c r="U509">
        <v>148309.59</v>
      </c>
      <c r="V509">
        <v>0</v>
      </c>
      <c r="W509">
        <v>0</v>
      </c>
      <c r="X509">
        <v>0</v>
      </c>
      <c r="Y509">
        <v>32000</v>
      </c>
      <c r="Z509">
        <v>0</v>
      </c>
      <c r="AB509">
        <v>0</v>
      </c>
      <c r="AC509">
        <v>3.5</v>
      </c>
      <c r="AD509">
        <v>32000</v>
      </c>
    </row>
    <row r="510" spans="1:30">
      <c r="A510">
        <v>1</v>
      </c>
      <c r="B510" t="s">
        <v>24</v>
      </c>
      <c r="C510">
        <v>7</v>
      </c>
      <c r="D510" t="s">
        <v>43</v>
      </c>
      <c r="E510" t="str">
        <f t="shared" si="21"/>
        <v>SWA-Agriculture Natural Res &amp; Dsg</v>
      </c>
      <c r="F510" t="s">
        <v>25</v>
      </c>
      <c r="G510" t="s">
        <v>26</v>
      </c>
      <c r="H510" t="s">
        <v>109</v>
      </c>
      <c r="I510">
        <f t="shared" si="22"/>
        <v>0</v>
      </c>
      <c r="J510">
        <f t="shared" si="23"/>
        <v>1</v>
      </c>
      <c r="K510" s="1">
        <v>0</v>
      </c>
      <c r="L510">
        <v>202008</v>
      </c>
      <c r="N510">
        <v>20230514</v>
      </c>
      <c r="O510" t="s">
        <v>27</v>
      </c>
      <c r="P510">
        <v>35130</v>
      </c>
      <c r="Q510">
        <v>29356</v>
      </c>
      <c r="R510">
        <v>29521</v>
      </c>
      <c r="T510">
        <v>0</v>
      </c>
      <c r="U510">
        <v>49981</v>
      </c>
      <c r="V510">
        <v>0</v>
      </c>
      <c r="W510">
        <v>0</v>
      </c>
      <c r="X510">
        <v>0</v>
      </c>
      <c r="Y510">
        <v>9000</v>
      </c>
      <c r="Z510">
        <v>0</v>
      </c>
      <c r="AB510">
        <v>0</v>
      </c>
      <c r="AC510">
        <v>3.77</v>
      </c>
      <c r="AD510">
        <v>9000</v>
      </c>
    </row>
    <row r="511" spans="1:30">
      <c r="A511">
        <v>1</v>
      </c>
      <c r="B511" t="s">
        <v>24</v>
      </c>
      <c r="C511">
        <v>80</v>
      </c>
      <c r="D511" t="s">
        <v>44</v>
      </c>
      <c r="E511" t="str">
        <f t="shared" si="21"/>
        <v>SWA-Dentistry</v>
      </c>
      <c r="F511" t="s">
        <v>31</v>
      </c>
      <c r="G511" t="s">
        <v>26</v>
      </c>
      <c r="H511" t="s">
        <v>112</v>
      </c>
      <c r="I511">
        <f t="shared" si="22"/>
        <v>0</v>
      </c>
      <c r="J511">
        <f t="shared" si="23"/>
        <v>1</v>
      </c>
      <c r="K511" s="1">
        <v>0</v>
      </c>
      <c r="L511">
        <v>201808</v>
      </c>
      <c r="N511">
        <v>20230514</v>
      </c>
      <c r="O511" t="s">
        <v>27</v>
      </c>
      <c r="T511">
        <v>0</v>
      </c>
      <c r="U511">
        <v>404694</v>
      </c>
      <c r="V511">
        <v>0</v>
      </c>
      <c r="W511">
        <v>0</v>
      </c>
      <c r="X511">
        <v>0</v>
      </c>
      <c r="Y511">
        <v>0</v>
      </c>
      <c r="Z511">
        <v>0</v>
      </c>
      <c r="AB511">
        <v>0</v>
      </c>
      <c r="AC511">
        <v>3.2</v>
      </c>
      <c r="AD511">
        <v>0</v>
      </c>
    </row>
    <row r="512" spans="1:30">
      <c r="A512">
        <v>1</v>
      </c>
      <c r="B512" t="s">
        <v>24</v>
      </c>
      <c r="C512">
        <v>30</v>
      </c>
      <c r="D512" t="s">
        <v>40</v>
      </c>
      <c r="E512" t="str">
        <f t="shared" si="21"/>
        <v>SWA-Engineering Mineral Resources</v>
      </c>
      <c r="F512" t="s">
        <v>25</v>
      </c>
      <c r="G512" t="s">
        <v>26</v>
      </c>
      <c r="H512" t="s">
        <v>109</v>
      </c>
      <c r="I512">
        <f t="shared" si="22"/>
        <v>0</v>
      </c>
      <c r="J512">
        <f t="shared" si="23"/>
        <v>1</v>
      </c>
      <c r="K512" s="1">
        <v>0</v>
      </c>
      <c r="L512">
        <v>201908</v>
      </c>
      <c r="N512">
        <v>20230514</v>
      </c>
      <c r="O512" t="s">
        <v>27</v>
      </c>
      <c r="T512">
        <v>0</v>
      </c>
      <c r="U512">
        <v>188906.34</v>
      </c>
      <c r="V512">
        <v>0</v>
      </c>
      <c r="W512">
        <v>0</v>
      </c>
      <c r="X512">
        <v>0</v>
      </c>
      <c r="Y512">
        <v>77214.2</v>
      </c>
      <c r="Z512">
        <v>0</v>
      </c>
      <c r="AA512">
        <v>23034</v>
      </c>
      <c r="AB512">
        <v>0</v>
      </c>
      <c r="AC512">
        <v>3.89</v>
      </c>
      <c r="AD512">
        <v>75214.2</v>
      </c>
    </row>
    <row r="513" spans="1:30">
      <c r="A513">
        <v>1</v>
      </c>
      <c r="B513" t="s">
        <v>24</v>
      </c>
      <c r="C513">
        <v>7</v>
      </c>
      <c r="D513" t="s">
        <v>43</v>
      </c>
      <c r="E513" t="str">
        <f t="shared" si="21"/>
        <v>SWA-Agriculture Natural Res &amp; Dsg</v>
      </c>
      <c r="F513" t="s">
        <v>25</v>
      </c>
      <c r="G513" t="s">
        <v>26</v>
      </c>
      <c r="H513" t="s">
        <v>109</v>
      </c>
      <c r="I513">
        <f t="shared" si="22"/>
        <v>1</v>
      </c>
      <c r="J513">
        <f t="shared" si="23"/>
        <v>0</v>
      </c>
      <c r="K513" s="1">
        <v>24996</v>
      </c>
      <c r="L513">
        <v>201908</v>
      </c>
      <c r="N513">
        <v>20230514</v>
      </c>
      <c r="O513" t="s">
        <v>27</v>
      </c>
      <c r="P513">
        <v>35262</v>
      </c>
      <c r="Q513">
        <v>32198</v>
      </c>
      <c r="R513">
        <v>27145</v>
      </c>
      <c r="S513">
        <v>30379</v>
      </c>
      <c r="T513">
        <v>0</v>
      </c>
      <c r="U513">
        <v>115906.13</v>
      </c>
      <c r="V513">
        <v>24996</v>
      </c>
      <c r="W513">
        <v>24996</v>
      </c>
      <c r="X513">
        <v>24996</v>
      </c>
      <c r="Y513">
        <v>44000</v>
      </c>
      <c r="Z513">
        <v>0</v>
      </c>
      <c r="AB513">
        <v>0</v>
      </c>
      <c r="AC513">
        <v>3.71</v>
      </c>
      <c r="AD513">
        <v>44000</v>
      </c>
    </row>
    <row r="514" spans="1:30">
      <c r="A514">
        <v>1</v>
      </c>
      <c r="B514" t="s">
        <v>24</v>
      </c>
      <c r="C514">
        <v>21</v>
      </c>
      <c r="D514" t="s">
        <v>41</v>
      </c>
      <c r="E514" t="str">
        <f t="shared" si="21"/>
        <v>SWA-Business and Economics</v>
      </c>
      <c r="F514" t="s">
        <v>25</v>
      </c>
      <c r="G514" t="s">
        <v>26</v>
      </c>
      <c r="H514" t="s">
        <v>109</v>
      </c>
      <c r="I514">
        <f t="shared" si="22"/>
        <v>1</v>
      </c>
      <c r="J514">
        <f t="shared" si="23"/>
        <v>0</v>
      </c>
      <c r="K514" s="1">
        <v>16875</v>
      </c>
      <c r="L514">
        <v>201608</v>
      </c>
      <c r="N514">
        <v>20230514</v>
      </c>
      <c r="O514" t="s">
        <v>27</v>
      </c>
      <c r="P514">
        <v>0</v>
      </c>
      <c r="Q514">
        <v>0</v>
      </c>
      <c r="R514">
        <v>0</v>
      </c>
      <c r="T514">
        <v>0</v>
      </c>
      <c r="U514">
        <v>133233</v>
      </c>
      <c r="V514">
        <v>151705</v>
      </c>
      <c r="W514">
        <v>138709</v>
      </c>
      <c r="X514">
        <v>138709</v>
      </c>
      <c r="Y514">
        <v>6000</v>
      </c>
      <c r="Z514">
        <v>17270</v>
      </c>
      <c r="AA514">
        <v>6000</v>
      </c>
      <c r="AB514">
        <v>0</v>
      </c>
      <c r="AC514">
        <v>2.39</v>
      </c>
      <c r="AD514">
        <v>0</v>
      </c>
    </row>
    <row r="515" spans="1:30">
      <c r="A515">
        <v>1</v>
      </c>
      <c r="B515" t="s">
        <v>24</v>
      </c>
      <c r="C515">
        <v>21</v>
      </c>
      <c r="D515" t="s">
        <v>41</v>
      </c>
      <c r="E515" t="str">
        <f t="shared" ref="E515:E578" si="24">B515&amp; "-" &amp; D515</f>
        <v>SWA-Business and Economics</v>
      </c>
      <c r="F515" t="s">
        <v>25</v>
      </c>
      <c r="G515" t="s">
        <v>28</v>
      </c>
      <c r="H515" t="s">
        <v>110</v>
      </c>
      <c r="I515">
        <f t="shared" ref="I515:I578" si="25">IF(K515&gt;0,1,0)</f>
        <v>1</v>
      </c>
      <c r="J515">
        <f t="shared" ref="J515:J578" si="26">IF(K515=0,1,0)</f>
        <v>0</v>
      </c>
      <c r="K515" s="1">
        <v>14232</v>
      </c>
      <c r="L515">
        <v>201908</v>
      </c>
      <c r="N515">
        <v>20230514</v>
      </c>
      <c r="O515" t="s">
        <v>29</v>
      </c>
      <c r="P515">
        <v>13678</v>
      </c>
      <c r="Q515">
        <v>9210</v>
      </c>
      <c r="R515">
        <v>8151</v>
      </c>
      <c r="S515">
        <v>9886</v>
      </c>
      <c r="T515">
        <v>0</v>
      </c>
      <c r="U515">
        <v>50584.28</v>
      </c>
      <c r="V515">
        <v>25232</v>
      </c>
      <c r="W515">
        <v>25232</v>
      </c>
      <c r="X515">
        <v>25232</v>
      </c>
      <c r="Y515">
        <v>15250</v>
      </c>
      <c r="Z515">
        <v>8100</v>
      </c>
      <c r="AB515">
        <v>0</v>
      </c>
      <c r="AC515">
        <v>3.24</v>
      </c>
      <c r="AD515">
        <v>15250</v>
      </c>
    </row>
    <row r="516" spans="1:30">
      <c r="A516">
        <v>1</v>
      </c>
      <c r="B516" t="s">
        <v>24</v>
      </c>
      <c r="C516">
        <v>30</v>
      </c>
      <c r="D516" t="s">
        <v>40</v>
      </c>
      <c r="E516" t="str">
        <f t="shared" si="24"/>
        <v>SWA-Engineering Mineral Resources</v>
      </c>
      <c r="F516" t="s">
        <v>25</v>
      </c>
      <c r="G516" t="s">
        <v>28</v>
      </c>
      <c r="H516" t="s">
        <v>110</v>
      </c>
      <c r="I516">
        <f t="shared" si="25"/>
        <v>0</v>
      </c>
      <c r="J516">
        <f t="shared" si="26"/>
        <v>1</v>
      </c>
      <c r="K516" s="1">
        <v>0</v>
      </c>
      <c r="L516">
        <v>201908</v>
      </c>
      <c r="N516">
        <v>20230514</v>
      </c>
      <c r="O516" t="s">
        <v>27</v>
      </c>
      <c r="P516">
        <v>7010</v>
      </c>
      <c r="Q516">
        <v>3749</v>
      </c>
      <c r="R516">
        <v>9383</v>
      </c>
      <c r="S516">
        <v>4334</v>
      </c>
      <c r="T516">
        <v>0</v>
      </c>
      <c r="U516">
        <v>79308.78</v>
      </c>
      <c r="V516">
        <v>0</v>
      </c>
      <c r="W516">
        <v>0</v>
      </c>
      <c r="X516">
        <v>0</v>
      </c>
      <c r="Y516">
        <v>52250</v>
      </c>
      <c r="Z516">
        <v>13748</v>
      </c>
      <c r="AB516">
        <v>0</v>
      </c>
      <c r="AC516">
        <v>3.51</v>
      </c>
      <c r="AD516">
        <v>20000</v>
      </c>
    </row>
    <row r="517" spans="1:30">
      <c r="A517">
        <v>1</v>
      </c>
      <c r="B517" t="s">
        <v>24</v>
      </c>
      <c r="C517">
        <v>83</v>
      </c>
      <c r="D517" t="s">
        <v>38</v>
      </c>
      <c r="E517" t="str">
        <f t="shared" si="24"/>
        <v>SWA-Medicine</v>
      </c>
      <c r="F517" t="s">
        <v>25</v>
      </c>
      <c r="G517" t="s">
        <v>28</v>
      </c>
      <c r="H517" t="s">
        <v>110</v>
      </c>
      <c r="I517">
        <f t="shared" si="25"/>
        <v>1</v>
      </c>
      <c r="J517">
        <f t="shared" si="26"/>
        <v>0</v>
      </c>
      <c r="K517" s="1">
        <v>8250</v>
      </c>
      <c r="L517">
        <v>201908</v>
      </c>
      <c r="N517">
        <v>20230514</v>
      </c>
      <c r="O517" t="s">
        <v>27</v>
      </c>
      <c r="P517">
        <v>5354</v>
      </c>
      <c r="Q517">
        <v>0</v>
      </c>
      <c r="R517">
        <v>0</v>
      </c>
      <c r="S517">
        <v>0</v>
      </c>
      <c r="T517">
        <v>0</v>
      </c>
      <c r="U517">
        <v>37799.81</v>
      </c>
      <c r="V517">
        <v>8250</v>
      </c>
      <c r="W517">
        <v>8250</v>
      </c>
      <c r="X517">
        <v>8250</v>
      </c>
      <c r="Y517">
        <v>7500</v>
      </c>
      <c r="Z517">
        <v>15450</v>
      </c>
      <c r="AB517">
        <v>0</v>
      </c>
      <c r="AC517">
        <v>3.35</v>
      </c>
      <c r="AD517">
        <v>7500</v>
      </c>
    </row>
    <row r="518" spans="1:30">
      <c r="A518">
        <v>1</v>
      </c>
      <c r="B518" t="s">
        <v>24</v>
      </c>
      <c r="C518">
        <v>83</v>
      </c>
      <c r="D518" t="s">
        <v>38</v>
      </c>
      <c r="E518" t="str">
        <f t="shared" si="24"/>
        <v>SWA-Medicine</v>
      </c>
      <c r="F518" t="s">
        <v>25</v>
      </c>
      <c r="G518" t="s">
        <v>26</v>
      </c>
      <c r="H518" t="s">
        <v>109</v>
      </c>
      <c r="I518">
        <f t="shared" si="25"/>
        <v>1</v>
      </c>
      <c r="J518">
        <f t="shared" si="26"/>
        <v>0</v>
      </c>
      <c r="K518" s="1">
        <v>26000</v>
      </c>
      <c r="L518">
        <v>201908</v>
      </c>
      <c r="N518">
        <v>20230514</v>
      </c>
      <c r="O518" t="s">
        <v>27</v>
      </c>
      <c r="P518">
        <v>91188</v>
      </c>
      <c r="Q518">
        <v>90029</v>
      </c>
      <c r="R518">
        <v>131595</v>
      </c>
      <c r="S518">
        <v>47041</v>
      </c>
      <c r="T518">
        <v>0</v>
      </c>
      <c r="U518">
        <v>156574.63</v>
      </c>
      <c r="V518">
        <v>83726</v>
      </c>
      <c r="W518">
        <v>26000</v>
      </c>
      <c r="X518">
        <v>26000</v>
      </c>
      <c r="Y518">
        <v>67728</v>
      </c>
      <c r="Z518">
        <v>0</v>
      </c>
      <c r="AB518">
        <v>0</v>
      </c>
      <c r="AC518">
        <v>3.34</v>
      </c>
      <c r="AD518">
        <v>48528</v>
      </c>
    </row>
    <row r="519" spans="1:30">
      <c r="A519">
        <v>1</v>
      </c>
      <c r="B519" t="s">
        <v>24</v>
      </c>
      <c r="C519">
        <v>21</v>
      </c>
      <c r="D519" t="s">
        <v>41</v>
      </c>
      <c r="E519" t="str">
        <f t="shared" si="24"/>
        <v>SWA-Business and Economics</v>
      </c>
      <c r="F519" t="s">
        <v>25</v>
      </c>
      <c r="G519" t="s">
        <v>26</v>
      </c>
      <c r="H519" t="s">
        <v>109</v>
      </c>
      <c r="I519">
        <f t="shared" si="25"/>
        <v>0</v>
      </c>
      <c r="J519">
        <f t="shared" si="26"/>
        <v>1</v>
      </c>
      <c r="K519" s="1">
        <v>0</v>
      </c>
      <c r="L519">
        <v>202208</v>
      </c>
      <c r="N519">
        <v>20230514</v>
      </c>
      <c r="O519" t="s">
        <v>27</v>
      </c>
      <c r="T519">
        <v>0</v>
      </c>
      <c r="U519">
        <v>29456</v>
      </c>
      <c r="V519">
        <v>0</v>
      </c>
      <c r="W519">
        <v>0</v>
      </c>
      <c r="X519">
        <v>0</v>
      </c>
      <c r="Y519">
        <v>0</v>
      </c>
      <c r="Z519">
        <v>0</v>
      </c>
      <c r="AB519">
        <v>0</v>
      </c>
      <c r="AC519">
        <v>3.75</v>
      </c>
      <c r="AD519">
        <v>0</v>
      </c>
    </row>
    <row r="520" spans="1:30">
      <c r="A520">
        <v>1</v>
      </c>
      <c r="B520" t="s">
        <v>24</v>
      </c>
      <c r="C520">
        <v>7</v>
      </c>
      <c r="D520" t="s">
        <v>43</v>
      </c>
      <c r="E520" t="str">
        <f t="shared" si="24"/>
        <v>SWA-Agriculture Natural Res &amp; Dsg</v>
      </c>
      <c r="F520" t="s">
        <v>25</v>
      </c>
      <c r="G520" t="s">
        <v>26</v>
      </c>
      <c r="H520" t="s">
        <v>109</v>
      </c>
      <c r="I520">
        <f t="shared" si="25"/>
        <v>0</v>
      </c>
      <c r="J520">
        <f t="shared" si="26"/>
        <v>1</v>
      </c>
      <c r="K520" s="1">
        <v>0</v>
      </c>
      <c r="L520">
        <v>201908</v>
      </c>
      <c r="N520">
        <v>20230514</v>
      </c>
      <c r="O520" t="s">
        <v>27</v>
      </c>
      <c r="S520">
        <v>130910</v>
      </c>
      <c r="T520">
        <v>0</v>
      </c>
      <c r="U520">
        <v>118030.48</v>
      </c>
      <c r="V520">
        <v>0</v>
      </c>
      <c r="W520">
        <v>0</v>
      </c>
      <c r="X520">
        <v>0</v>
      </c>
      <c r="Y520">
        <v>58000</v>
      </c>
      <c r="Z520">
        <v>0</v>
      </c>
      <c r="AB520">
        <v>0</v>
      </c>
      <c r="AC520">
        <v>3.88</v>
      </c>
      <c r="AD520">
        <v>58000</v>
      </c>
    </row>
    <row r="521" spans="1:30">
      <c r="A521">
        <v>1</v>
      </c>
      <c r="B521" t="s">
        <v>24</v>
      </c>
      <c r="C521">
        <v>14</v>
      </c>
      <c r="D521" t="s">
        <v>36</v>
      </c>
      <c r="E521" t="str">
        <f t="shared" si="24"/>
        <v>SWA-Arts and Sciences</v>
      </c>
      <c r="F521" t="s">
        <v>25</v>
      </c>
      <c r="G521" t="s">
        <v>26</v>
      </c>
      <c r="H521" t="s">
        <v>109</v>
      </c>
      <c r="I521">
        <f t="shared" si="25"/>
        <v>0</v>
      </c>
      <c r="J521">
        <f t="shared" si="26"/>
        <v>1</v>
      </c>
      <c r="K521" s="1">
        <v>0</v>
      </c>
      <c r="L521">
        <v>201908</v>
      </c>
      <c r="N521">
        <v>20230514</v>
      </c>
      <c r="O521" t="s">
        <v>27</v>
      </c>
      <c r="P521">
        <v>1648</v>
      </c>
      <c r="Q521">
        <v>10957</v>
      </c>
      <c r="R521">
        <v>9217</v>
      </c>
      <c r="S521">
        <v>6058</v>
      </c>
      <c r="T521">
        <v>0</v>
      </c>
      <c r="U521">
        <v>142873.9</v>
      </c>
      <c r="V521">
        <v>14000</v>
      </c>
      <c r="W521">
        <v>0</v>
      </c>
      <c r="X521">
        <v>0</v>
      </c>
      <c r="Y521">
        <v>0</v>
      </c>
      <c r="Z521">
        <v>5245</v>
      </c>
      <c r="AB521">
        <v>0</v>
      </c>
      <c r="AC521">
        <v>3.14</v>
      </c>
      <c r="AD521">
        <v>0</v>
      </c>
    </row>
    <row r="522" spans="1:30">
      <c r="A522">
        <v>1</v>
      </c>
      <c r="B522" t="s">
        <v>24</v>
      </c>
      <c r="C522">
        <v>14</v>
      </c>
      <c r="D522" t="s">
        <v>36</v>
      </c>
      <c r="E522" t="str">
        <f t="shared" si="24"/>
        <v>SWA-Arts and Sciences</v>
      </c>
      <c r="F522" t="s">
        <v>25</v>
      </c>
      <c r="G522" t="s">
        <v>26</v>
      </c>
      <c r="H522" t="s">
        <v>109</v>
      </c>
      <c r="I522">
        <f t="shared" si="25"/>
        <v>1</v>
      </c>
      <c r="J522">
        <f t="shared" si="26"/>
        <v>0</v>
      </c>
      <c r="K522" s="1">
        <v>21500</v>
      </c>
      <c r="L522">
        <v>202008</v>
      </c>
      <c r="N522">
        <v>20230514</v>
      </c>
      <c r="O522" t="s">
        <v>29</v>
      </c>
      <c r="P522">
        <v>2997</v>
      </c>
      <c r="Q522">
        <v>2713</v>
      </c>
      <c r="R522">
        <v>2722</v>
      </c>
      <c r="T522">
        <v>0</v>
      </c>
      <c r="U522">
        <v>83885.350000000006</v>
      </c>
      <c r="V522">
        <v>91799</v>
      </c>
      <c r="W522">
        <v>21500</v>
      </c>
      <c r="X522">
        <v>21500</v>
      </c>
      <c r="Y522">
        <v>16000</v>
      </c>
      <c r="Z522">
        <v>11285</v>
      </c>
      <c r="AB522">
        <v>0</v>
      </c>
      <c r="AC522">
        <v>3.12</v>
      </c>
      <c r="AD522">
        <v>16000</v>
      </c>
    </row>
    <row r="523" spans="1:30">
      <c r="A523">
        <v>1</v>
      </c>
      <c r="B523" t="s">
        <v>24</v>
      </c>
      <c r="C523">
        <v>30</v>
      </c>
      <c r="D523" t="s">
        <v>40</v>
      </c>
      <c r="E523" t="str">
        <f t="shared" si="24"/>
        <v>SWA-Engineering Mineral Resources</v>
      </c>
      <c r="F523" t="s">
        <v>25</v>
      </c>
      <c r="G523" t="s">
        <v>26</v>
      </c>
      <c r="H523" t="s">
        <v>109</v>
      </c>
      <c r="I523">
        <f t="shared" si="25"/>
        <v>1</v>
      </c>
      <c r="J523">
        <f t="shared" si="26"/>
        <v>0</v>
      </c>
      <c r="K523" s="1">
        <v>26000</v>
      </c>
      <c r="L523">
        <v>201908</v>
      </c>
      <c r="N523">
        <v>20230514</v>
      </c>
      <c r="O523" t="s">
        <v>29</v>
      </c>
      <c r="P523">
        <v>79879</v>
      </c>
      <c r="Q523">
        <v>62114</v>
      </c>
      <c r="R523">
        <v>36648</v>
      </c>
      <c r="S523">
        <v>43030</v>
      </c>
      <c r="T523">
        <v>0</v>
      </c>
      <c r="U523">
        <v>59166.29</v>
      </c>
      <c r="V523">
        <v>80368</v>
      </c>
      <c r="W523">
        <v>80368</v>
      </c>
      <c r="X523">
        <v>80368</v>
      </c>
      <c r="Y523">
        <v>6384</v>
      </c>
      <c r="Z523">
        <v>0</v>
      </c>
      <c r="AB523">
        <v>0</v>
      </c>
      <c r="AC523">
        <v>3.29</v>
      </c>
      <c r="AD523">
        <v>6384</v>
      </c>
    </row>
    <row r="524" spans="1:30">
      <c r="A524">
        <v>1</v>
      </c>
      <c r="B524" t="s">
        <v>24</v>
      </c>
      <c r="C524">
        <v>14</v>
      </c>
      <c r="D524" t="s">
        <v>36</v>
      </c>
      <c r="E524" t="str">
        <f t="shared" si="24"/>
        <v>SWA-Arts and Sciences</v>
      </c>
      <c r="F524" t="s">
        <v>25</v>
      </c>
      <c r="G524" t="s">
        <v>26</v>
      </c>
      <c r="H524" t="s">
        <v>109</v>
      </c>
      <c r="I524">
        <f t="shared" si="25"/>
        <v>1</v>
      </c>
      <c r="J524">
        <f t="shared" si="26"/>
        <v>0</v>
      </c>
      <c r="K524" s="1">
        <v>5500</v>
      </c>
      <c r="L524">
        <v>201908</v>
      </c>
      <c r="N524">
        <v>20230514</v>
      </c>
      <c r="O524" t="s">
        <v>27</v>
      </c>
      <c r="P524">
        <v>3923</v>
      </c>
      <c r="Q524">
        <v>6140</v>
      </c>
      <c r="R524">
        <v>6623</v>
      </c>
      <c r="S524">
        <v>4867</v>
      </c>
      <c r="T524">
        <v>0</v>
      </c>
      <c r="U524">
        <v>117607.56</v>
      </c>
      <c r="V524">
        <v>5500</v>
      </c>
      <c r="W524">
        <v>5500</v>
      </c>
      <c r="X524">
        <v>5500</v>
      </c>
      <c r="Y524">
        <v>77971</v>
      </c>
      <c r="Z524">
        <v>3554</v>
      </c>
      <c r="AB524">
        <v>0</v>
      </c>
      <c r="AC524">
        <v>3.74</v>
      </c>
      <c r="AD524">
        <v>74095</v>
      </c>
    </row>
    <row r="525" spans="1:30">
      <c r="A525">
        <v>1</v>
      </c>
      <c r="B525" t="s">
        <v>24</v>
      </c>
      <c r="C525">
        <v>14</v>
      </c>
      <c r="D525" t="s">
        <v>36</v>
      </c>
      <c r="E525" t="str">
        <f t="shared" si="24"/>
        <v>SWA-Arts and Sciences</v>
      </c>
      <c r="F525" t="s">
        <v>25</v>
      </c>
      <c r="G525" t="s">
        <v>28</v>
      </c>
      <c r="H525" t="s">
        <v>110</v>
      </c>
      <c r="I525">
        <f t="shared" si="25"/>
        <v>1</v>
      </c>
      <c r="J525">
        <f t="shared" si="26"/>
        <v>0</v>
      </c>
      <c r="K525" s="1">
        <v>22500</v>
      </c>
      <c r="L525">
        <v>202008</v>
      </c>
      <c r="N525">
        <v>20230514</v>
      </c>
      <c r="O525" t="s">
        <v>27</v>
      </c>
      <c r="P525">
        <v>1321</v>
      </c>
      <c r="Q525">
        <v>1378</v>
      </c>
      <c r="R525">
        <v>3252</v>
      </c>
      <c r="T525">
        <v>0</v>
      </c>
      <c r="U525">
        <v>42566.31</v>
      </c>
      <c r="V525">
        <v>22500</v>
      </c>
      <c r="W525">
        <v>22500</v>
      </c>
      <c r="X525">
        <v>22500</v>
      </c>
      <c r="Y525">
        <v>0</v>
      </c>
      <c r="Z525">
        <v>21221</v>
      </c>
      <c r="AB525">
        <v>0</v>
      </c>
      <c r="AC525">
        <v>2.59</v>
      </c>
      <c r="AD525">
        <v>0</v>
      </c>
    </row>
    <row r="526" spans="1:30">
      <c r="A526">
        <v>1</v>
      </c>
      <c r="B526" t="s">
        <v>24</v>
      </c>
      <c r="C526">
        <v>83</v>
      </c>
      <c r="D526" t="s">
        <v>38</v>
      </c>
      <c r="E526" t="str">
        <f t="shared" si="24"/>
        <v>SWA-Medicine</v>
      </c>
      <c r="F526" t="s">
        <v>30</v>
      </c>
      <c r="G526" t="s">
        <v>28</v>
      </c>
      <c r="H526" t="s">
        <v>114</v>
      </c>
      <c r="I526">
        <f t="shared" si="25"/>
        <v>1</v>
      </c>
      <c r="J526">
        <f t="shared" si="26"/>
        <v>0</v>
      </c>
      <c r="K526" s="1">
        <v>42000</v>
      </c>
      <c r="L526">
        <v>202005</v>
      </c>
      <c r="N526">
        <v>20230514</v>
      </c>
      <c r="O526" t="s">
        <v>27</v>
      </c>
      <c r="P526">
        <v>0</v>
      </c>
      <c r="Q526">
        <v>0</v>
      </c>
      <c r="R526">
        <v>486</v>
      </c>
      <c r="S526">
        <v>0</v>
      </c>
      <c r="T526">
        <v>1</v>
      </c>
      <c r="U526">
        <v>42695</v>
      </c>
      <c r="V526">
        <v>42000</v>
      </c>
      <c r="W526">
        <v>42000</v>
      </c>
      <c r="X526">
        <v>42000</v>
      </c>
      <c r="Y526">
        <v>3000</v>
      </c>
      <c r="Z526">
        <v>17789</v>
      </c>
      <c r="AB526">
        <v>0</v>
      </c>
      <c r="AC526">
        <v>4</v>
      </c>
      <c r="AD526">
        <v>3000</v>
      </c>
    </row>
    <row r="527" spans="1:30">
      <c r="A527">
        <v>1</v>
      </c>
      <c r="B527" t="s">
        <v>24</v>
      </c>
      <c r="C527">
        <v>21</v>
      </c>
      <c r="D527" t="s">
        <v>41</v>
      </c>
      <c r="E527" t="str">
        <f t="shared" si="24"/>
        <v>SWA-Business and Economics</v>
      </c>
      <c r="F527" t="s">
        <v>25</v>
      </c>
      <c r="G527" t="s">
        <v>28</v>
      </c>
      <c r="H527" t="s">
        <v>110</v>
      </c>
      <c r="I527">
        <f t="shared" si="25"/>
        <v>1</v>
      </c>
      <c r="J527">
        <f t="shared" si="26"/>
        <v>0</v>
      </c>
      <c r="K527" s="1">
        <v>7500</v>
      </c>
      <c r="L527">
        <v>201908</v>
      </c>
      <c r="N527">
        <v>20230514</v>
      </c>
      <c r="O527" t="s">
        <v>27</v>
      </c>
      <c r="P527">
        <v>18631</v>
      </c>
      <c r="Q527">
        <v>17880</v>
      </c>
      <c r="R527">
        <v>20326</v>
      </c>
      <c r="S527">
        <v>17161</v>
      </c>
      <c r="T527">
        <v>0</v>
      </c>
      <c r="U527">
        <v>52010.78</v>
      </c>
      <c r="V527">
        <v>7500</v>
      </c>
      <c r="W527">
        <v>7500</v>
      </c>
      <c r="X527">
        <v>7500</v>
      </c>
      <c r="Y527">
        <v>35345</v>
      </c>
      <c r="Z527">
        <v>0</v>
      </c>
      <c r="AB527">
        <v>0</v>
      </c>
      <c r="AC527">
        <v>3.86</v>
      </c>
      <c r="AD527">
        <v>16000</v>
      </c>
    </row>
    <row r="528" spans="1:30">
      <c r="A528">
        <v>1</v>
      </c>
      <c r="B528" t="s">
        <v>24</v>
      </c>
      <c r="C528">
        <v>83</v>
      </c>
      <c r="D528" t="s">
        <v>38</v>
      </c>
      <c r="E528" t="str">
        <f t="shared" si="24"/>
        <v>SWA-Medicine</v>
      </c>
      <c r="F528" t="s">
        <v>25</v>
      </c>
      <c r="G528" t="s">
        <v>28</v>
      </c>
      <c r="H528" t="s">
        <v>110</v>
      </c>
      <c r="I528">
        <f t="shared" si="25"/>
        <v>0</v>
      </c>
      <c r="J528">
        <f t="shared" si="26"/>
        <v>1</v>
      </c>
      <c r="K528" s="1">
        <v>0</v>
      </c>
      <c r="L528">
        <v>201908</v>
      </c>
      <c r="N528">
        <v>20230514</v>
      </c>
      <c r="O528" t="s">
        <v>27</v>
      </c>
      <c r="P528">
        <v>101078</v>
      </c>
      <c r="Q528">
        <v>134064</v>
      </c>
      <c r="R528">
        <v>84475</v>
      </c>
      <c r="S528">
        <v>59700</v>
      </c>
      <c r="T528">
        <v>0</v>
      </c>
      <c r="U528">
        <v>50202.28</v>
      </c>
      <c r="V528">
        <v>0</v>
      </c>
      <c r="W528">
        <v>0</v>
      </c>
      <c r="X528">
        <v>0</v>
      </c>
      <c r="Y528">
        <v>35250</v>
      </c>
      <c r="Z528">
        <v>0</v>
      </c>
      <c r="AB528">
        <v>0</v>
      </c>
      <c r="AC528">
        <v>3.95</v>
      </c>
      <c r="AD528">
        <v>14000</v>
      </c>
    </row>
    <row r="529" spans="1:30">
      <c r="A529">
        <v>1</v>
      </c>
      <c r="B529" t="s">
        <v>24</v>
      </c>
      <c r="C529">
        <v>83</v>
      </c>
      <c r="D529" t="s">
        <v>38</v>
      </c>
      <c r="E529" t="str">
        <f t="shared" si="24"/>
        <v>SWA-Medicine</v>
      </c>
      <c r="F529" t="s">
        <v>25</v>
      </c>
      <c r="G529" t="s">
        <v>28</v>
      </c>
      <c r="H529" t="s">
        <v>110</v>
      </c>
      <c r="I529">
        <f t="shared" si="25"/>
        <v>1</v>
      </c>
      <c r="J529">
        <f t="shared" si="26"/>
        <v>0</v>
      </c>
      <c r="K529" s="1">
        <v>4710</v>
      </c>
      <c r="L529">
        <v>201908</v>
      </c>
      <c r="N529">
        <v>20230514</v>
      </c>
      <c r="O529" t="s">
        <v>29</v>
      </c>
      <c r="P529">
        <v>748</v>
      </c>
      <c r="Q529">
        <v>0</v>
      </c>
      <c r="R529">
        <v>0</v>
      </c>
      <c r="S529">
        <v>0</v>
      </c>
      <c r="T529">
        <v>0</v>
      </c>
      <c r="U529">
        <v>54162.1</v>
      </c>
      <c r="V529">
        <v>4710</v>
      </c>
      <c r="W529">
        <v>4710</v>
      </c>
      <c r="X529">
        <v>4710</v>
      </c>
      <c r="Y529">
        <v>10595</v>
      </c>
      <c r="Z529">
        <v>28980</v>
      </c>
      <c r="AB529">
        <v>0</v>
      </c>
      <c r="AC529">
        <v>3.87</v>
      </c>
      <c r="AD529">
        <v>3500</v>
      </c>
    </row>
    <row r="530" spans="1:30">
      <c r="A530">
        <v>1</v>
      </c>
      <c r="B530" t="s">
        <v>24</v>
      </c>
      <c r="C530">
        <v>21</v>
      </c>
      <c r="D530" t="s">
        <v>41</v>
      </c>
      <c r="E530" t="str">
        <f t="shared" si="24"/>
        <v>SWA-Business and Economics</v>
      </c>
      <c r="F530" t="s">
        <v>25</v>
      </c>
      <c r="G530" t="s">
        <v>28</v>
      </c>
      <c r="H530" t="s">
        <v>110</v>
      </c>
      <c r="I530">
        <f t="shared" si="25"/>
        <v>0</v>
      </c>
      <c r="J530">
        <f t="shared" si="26"/>
        <v>1</v>
      </c>
      <c r="K530" s="1">
        <v>0</v>
      </c>
      <c r="L530">
        <v>201908</v>
      </c>
      <c r="N530">
        <v>20230514</v>
      </c>
      <c r="O530" t="s">
        <v>27</v>
      </c>
      <c r="R530">
        <v>225000</v>
      </c>
      <c r="S530">
        <v>192222</v>
      </c>
      <c r="T530">
        <v>0</v>
      </c>
      <c r="U530">
        <v>45160.75</v>
      </c>
      <c r="V530">
        <v>0</v>
      </c>
      <c r="W530">
        <v>0</v>
      </c>
      <c r="X530">
        <v>0</v>
      </c>
      <c r="Y530">
        <v>1250</v>
      </c>
      <c r="Z530">
        <v>0</v>
      </c>
      <c r="AB530">
        <v>0</v>
      </c>
      <c r="AC530">
        <v>2.69</v>
      </c>
      <c r="AD530">
        <v>1250</v>
      </c>
    </row>
    <row r="531" spans="1:30">
      <c r="A531">
        <v>1</v>
      </c>
      <c r="B531" t="s">
        <v>24</v>
      </c>
      <c r="C531">
        <v>14</v>
      </c>
      <c r="D531" t="s">
        <v>36</v>
      </c>
      <c r="E531" t="str">
        <f t="shared" si="24"/>
        <v>SWA-Arts and Sciences</v>
      </c>
      <c r="F531" t="s">
        <v>25</v>
      </c>
      <c r="G531" t="s">
        <v>26</v>
      </c>
      <c r="H531" t="s">
        <v>109</v>
      </c>
      <c r="I531">
        <f t="shared" si="25"/>
        <v>0</v>
      </c>
      <c r="J531">
        <f t="shared" si="26"/>
        <v>1</v>
      </c>
      <c r="K531" s="1">
        <v>0</v>
      </c>
      <c r="L531">
        <v>202008</v>
      </c>
      <c r="N531">
        <v>20230514</v>
      </c>
      <c r="O531" t="s">
        <v>27</v>
      </c>
      <c r="P531">
        <v>65851</v>
      </c>
      <c r="Q531">
        <v>19548</v>
      </c>
      <c r="R531">
        <v>11030</v>
      </c>
      <c r="T531">
        <v>0</v>
      </c>
      <c r="U531">
        <v>115733</v>
      </c>
      <c r="V531">
        <v>0</v>
      </c>
      <c r="W531">
        <v>0</v>
      </c>
      <c r="X531">
        <v>0</v>
      </c>
      <c r="Y531">
        <v>43500</v>
      </c>
      <c r="Z531">
        <v>0</v>
      </c>
      <c r="AB531">
        <v>0</v>
      </c>
      <c r="AC531">
        <v>3.81</v>
      </c>
      <c r="AD531">
        <v>43500</v>
      </c>
    </row>
    <row r="532" spans="1:30">
      <c r="A532">
        <v>1</v>
      </c>
      <c r="B532" t="s">
        <v>24</v>
      </c>
      <c r="C532">
        <v>30</v>
      </c>
      <c r="D532" t="s">
        <v>40</v>
      </c>
      <c r="E532" t="str">
        <f t="shared" si="24"/>
        <v>SWA-Engineering Mineral Resources</v>
      </c>
      <c r="F532" t="s">
        <v>25</v>
      </c>
      <c r="G532" t="s">
        <v>28</v>
      </c>
      <c r="H532" t="s">
        <v>110</v>
      </c>
      <c r="I532">
        <f t="shared" si="25"/>
        <v>0</v>
      </c>
      <c r="J532">
        <f t="shared" si="26"/>
        <v>1</v>
      </c>
      <c r="K532" s="1">
        <v>0</v>
      </c>
      <c r="L532">
        <v>201908</v>
      </c>
      <c r="N532">
        <v>20230514</v>
      </c>
      <c r="O532" t="s">
        <v>27</v>
      </c>
      <c r="P532">
        <v>4505</v>
      </c>
      <c r="Q532">
        <v>7223</v>
      </c>
      <c r="R532">
        <v>8872</v>
      </c>
      <c r="S532">
        <v>14113</v>
      </c>
      <c r="T532">
        <v>0</v>
      </c>
      <c r="U532">
        <v>53891.78</v>
      </c>
      <c r="V532">
        <v>0</v>
      </c>
      <c r="W532">
        <v>0</v>
      </c>
      <c r="X532">
        <v>0</v>
      </c>
      <c r="Y532">
        <v>45850</v>
      </c>
      <c r="Z532">
        <v>10843</v>
      </c>
      <c r="AB532">
        <v>0</v>
      </c>
      <c r="AC532">
        <v>3.25</v>
      </c>
      <c r="AD532">
        <v>26600</v>
      </c>
    </row>
    <row r="533" spans="1:30">
      <c r="A533">
        <v>1</v>
      </c>
      <c r="B533" t="s">
        <v>32</v>
      </c>
      <c r="C533">
        <v>49</v>
      </c>
      <c r="D533" t="s">
        <v>39</v>
      </c>
      <c r="E533" t="str">
        <f t="shared" si="24"/>
        <v>SOA-Reed College of Media</v>
      </c>
      <c r="F533" t="s">
        <v>30</v>
      </c>
      <c r="G533" t="s">
        <v>28</v>
      </c>
      <c r="H533" t="s">
        <v>114</v>
      </c>
      <c r="I533">
        <f t="shared" si="25"/>
        <v>1</v>
      </c>
      <c r="J533">
        <f t="shared" si="26"/>
        <v>0</v>
      </c>
      <c r="K533" s="1">
        <v>32728</v>
      </c>
      <c r="L533">
        <v>202201</v>
      </c>
      <c r="N533">
        <v>20230514</v>
      </c>
      <c r="O533" t="s">
        <v>27</v>
      </c>
      <c r="P533">
        <v>0</v>
      </c>
      <c r="Q533">
        <v>0</v>
      </c>
      <c r="R533">
        <v>15698</v>
      </c>
      <c r="S533">
        <v>13126</v>
      </c>
      <c r="T533">
        <v>0</v>
      </c>
      <c r="U533">
        <v>27060</v>
      </c>
      <c r="V533">
        <v>50934</v>
      </c>
      <c r="W533">
        <v>50934</v>
      </c>
      <c r="X533">
        <v>50934</v>
      </c>
      <c r="Y533">
        <v>0</v>
      </c>
      <c r="Z533">
        <v>0</v>
      </c>
      <c r="AB533">
        <v>0</v>
      </c>
      <c r="AC533">
        <v>3.36</v>
      </c>
      <c r="AD533">
        <v>0</v>
      </c>
    </row>
    <row r="534" spans="1:30">
      <c r="A534">
        <v>1</v>
      </c>
      <c r="B534" t="s">
        <v>24</v>
      </c>
      <c r="C534">
        <v>21</v>
      </c>
      <c r="D534" t="s">
        <v>41</v>
      </c>
      <c r="E534" t="str">
        <f t="shared" si="24"/>
        <v>SWA-Business and Economics</v>
      </c>
      <c r="F534" t="s">
        <v>25</v>
      </c>
      <c r="G534" t="s">
        <v>26</v>
      </c>
      <c r="H534" t="s">
        <v>109</v>
      </c>
      <c r="I534">
        <f t="shared" si="25"/>
        <v>0</v>
      </c>
      <c r="J534">
        <f t="shared" si="26"/>
        <v>1</v>
      </c>
      <c r="K534" s="1">
        <v>0</v>
      </c>
      <c r="L534">
        <v>202008</v>
      </c>
      <c r="N534">
        <v>20230514</v>
      </c>
      <c r="O534" t="s">
        <v>27</v>
      </c>
      <c r="T534">
        <v>0</v>
      </c>
      <c r="U534">
        <v>102892.07</v>
      </c>
      <c r="V534">
        <v>0</v>
      </c>
      <c r="W534">
        <v>0</v>
      </c>
      <c r="X534">
        <v>0</v>
      </c>
      <c r="Y534">
        <v>126224.95</v>
      </c>
      <c r="Z534">
        <v>0</v>
      </c>
      <c r="AB534">
        <v>0</v>
      </c>
      <c r="AC534">
        <v>3.38</v>
      </c>
      <c r="AD534">
        <v>126224.95</v>
      </c>
    </row>
    <row r="535" spans="1:30">
      <c r="A535">
        <v>1</v>
      </c>
      <c r="B535" t="s">
        <v>24</v>
      </c>
      <c r="C535">
        <v>30</v>
      </c>
      <c r="D535" t="s">
        <v>40</v>
      </c>
      <c r="E535" t="str">
        <f t="shared" si="24"/>
        <v>SWA-Engineering Mineral Resources</v>
      </c>
      <c r="F535" t="s">
        <v>25</v>
      </c>
      <c r="G535" t="s">
        <v>28</v>
      </c>
      <c r="H535" t="s">
        <v>110</v>
      </c>
      <c r="I535">
        <f t="shared" si="25"/>
        <v>1</v>
      </c>
      <c r="J535">
        <f t="shared" si="26"/>
        <v>0</v>
      </c>
      <c r="K535" s="1">
        <v>31000</v>
      </c>
      <c r="L535">
        <v>201808</v>
      </c>
      <c r="N535">
        <v>20230514</v>
      </c>
      <c r="O535" t="s">
        <v>27</v>
      </c>
      <c r="P535">
        <v>0</v>
      </c>
      <c r="Q535">
        <v>23772</v>
      </c>
      <c r="R535">
        <v>20388</v>
      </c>
      <c r="S535">
        <v>49103</v>
      </c>
      <c r="T535">
        <v>0</v>
      </c>
      <c r="U535">
        <v>71983.520000000004</v>
      </c>
      <c r="V535">
        <v>31000</v>
      </c>
      <c r="W535">
        <v>31000</v>
      </c>
      <c r="X535">
        <v>31000</v>
      </c>
      <c r="Y535">
        <v>31000</v>
      </c>
      <c r="Z535">
        <v>1000</v>
      </c>
      <c r="AB535">
        <v>0</v>
      </c>
      <c r="AC535">
        <v>3.36</v>
      </c>
      <c r="AD535">
        <v>13000</v>
      </c>
    </row>
    <row r="536" spans="1:30">
      <c r="A536">
        <v>1</v>
      </c>
      <c r="B536" t="s">
        <v>24</v>
      </c>
      <c r="C536">
        <v>14</v>
      </c>
      <c r="D536" t="s">
        <v>36</v>
      </c>
      <c r="E536" t="str">
        <f t="shared" si="24"/>
        <v>SWA-Arts and Sciences</v>
      </c>
      <c r="F536" t="s">
        <v>25</v>
      </c>
      <c r="G536" t="s">
        <v>28</v>
      </c>
      <c r="H536" t="s">
        <v>110</v>
      </c>
      <c r="I536">
        <f t="shared" si="25"/>
        <v>1</v>
      </c>
      <c r="J536">
        <f t="shared" si="26"/>
        <v>0</v>
      </c>
      <c r="K536" s="1">
        <v>26000</v>
      </c>
      <c r="L536">
        <v>201905</v>
      </c>
      <c r="N536">
        <v>20230514</v>
      </c>
      <c r="O536" t="s">
        <v>29</v>
      </c>
      <c r="P536">
        <v>0</v>
      </c>
      <c r="Q536">
        <v>3540</v>
      </c>
      <c r="R536">
        <v>6866</v>
      </c>
      <c r="S536">
        <v>3963</v>
      </c>
      <c r="T536">
        <v>0</v>
      </c>
      <c r="U536">
        <v>41515.39</v>
      </c>
      <c r="V536">
        <v>26000</v>
      </c>
      <c r="W536">
        <v>26000</v>
      </c>
      <c r="X536">
        <v>26000</v>
      </c>
      <c r="Y536">
        <v>2250</v>
      </c>
      <c r="Z536">
        <v>26893</v>
      </c>
      <c r="AB536">
        <v>0</v>
      </c>
      <c r="AC536">
        <v>2.85</v>
      </c>
      <c r="AD536">
        <v>2250</v>
      </c>
    </row>
    <row r="537" spans="1:30">
      <c r="A537">
        <v>1</v>
      </c>
      <c r="B537" t="s">
        <v>24</v>
      </c>
      <c r="C537">
        <v>86</v>
      </c>
      <c r="D537" t="s">
        <v>34</v>
      </c>
      <c r="E537" t="str">
        <f t="shared" si="24"/>
        <v>SWA-Nursing</v>
      </c>
      <c r="F537" t="s">
        <v>25</v>
      </c>
      <c r="G537" t="s">
        <v>26</v>
      </c>
      <c r="H537" t="s">
        <v>109</v>
      </c>
      <c r="I537">
        <f t="shared" si="25"/>
        <v>0</v>
      </c>
      <c r="J537">
        <f t="shared" si="26"/>
        <v>1</v>
      </c>
      <c r="K537" s="1">
        <v>0</v>
      </c>
      <c r="L537">
        <v>201908</v>
      </c>
      <c r="N537">
        <v>20230514</v>
      </c>
      <c r="O537" t="s">
        <v>27</v>
      </c>
      <c r="P537">
        <v>59094</v>
      </c>
      <c r="Q537">
        <v>35447</v>
      </c>
      <c r="R537">
        <v>84850</v>
      </c>
      <c r="S537">
        <v>93563</v>
      </c>
      <c r="T537">
        <v>0</v>
      </c>
      <c r="U537">
        <v>126742.81</v>
      </c>
      <c r="V537">
        <v>0</v>
      </c>
      <c r="W537">
        <v>0</v>
      </c>
      <c r="X537">
        <v>0</v>
      </c>
      <c r="Y537">
        <v>50000</v>
      </c>
      <c r="Z537">
        <v>0</v>
      </c>
      <c r="AB537">
        <v>0</v>
      </c>
      <c r="AC537">
        <v>3.58</v>
      </c>
      <c r="AD537">
        <v>50000</v>
      </c>
    </row>
    <row r="538" spans="1:30">
      <c r="A538">
        <v>1</v>
      </c>
      <c r="B538" t="s">
        <v>24</v>
      </c>
      <c r="C538">
        <v>30</v>
      </c>
      <c r="D538" t="s">
        <v>40</v>
      </c>
      <c r="E538" t="str">
        <f t="shared" si="24"/>
        <v>SWA-Engineering Mineral Resources</v>
      </c>
      <c r="F538" t="s">
        <v>25</v>
      </c>
      <c r="G538" t="s">
        <v>26</v>
      </c>
      <c r="H538" t="s">
        <v>109</v>
      </c>
      <c r="I538">
        <f t="shared" si="25"/>
        <v>1</v>
      </c>
      <c r="J538">
        <f t="shared" si="26"/>
        <v>0</v>
      </c>
      <c r="K538" s="1">
        <v>2331</v>
      </c>
      <c r="L538">
        <v>201908</v>
      </c>
      <c r="N538">
        <v>20230514</v>
      </c>
      <c r="O538" t="s">
        <v>27</v>
      </c>
      <c r="P538">
        <v>25273</v>
      </c>
      <c r="Q538">
        <v>13386</v>
      </c>
      <c r="R538">
        <v>11304</v>
      </c>
      <c r="S538">
        <v>10421</v>
      </c>
      <c r="T538">
        <v>0</v>
      </c>
      <c r="U538">
        <v>129754.31</v>
      </c>
      <c r="V538">
        <v>7331</v>
      </c>
      <c r="W538">
        <v>7331</v>
      </c>
      <c r="X538">
        <v>7331</v>
      </c>
      <c r="Y538">
        <v>96980</v>
      </c>
      <c r="Z538">
        <v>1026</v>
      </c>
      <c r="AB538">
        <v>0</v>
      </c>
      <c r="AC538">
        <v>3.96</v>
      </c>
      <c r="AD538">
        <v>81080</v>
      </c>
    </row>
    <row r="539" spans="1:30">
      <c r="A539">
        <v>1</v>
      </c>
      <c r="B539" t="s">
        <v>24</v>
      </c>
      <c r="C539">
        <v>14</v>
      </c>
      <c r="D539" t="s">
        <v>36</v>
      </c>
      <c r="E539" t="str">
        <f t="shared" si="24"/>
        <v>SWA-Arts and Sciences</v>
      </c>
      <c r="F539" t="s">
        <v>30</v>
      </c>
      <c r="G539" t="s">
        <v>26</v>
      </c>
      <c r="H539" t="s">
        <v>111</v>
      </c>
      <c r="I539">
        <f t="shared" si="25"/>
        <v>1</v>
      </c>
      <c r="J539">
        <f t="shared" si="26"/>
        <v>0</v>
      </c>
      <c r="K539" s="1">
        <v>15043</v>
      </c>
      <c r="L539">
        <v>202005</v>
      </c>
      <c r="N539">
        <v>20230514</v>
      </c>
      <c r="O539" t="s">
        <v>27</v>
      </c>
      <c r="P539">
        <v>131</v>
      </c>
      <c r="Q539">
        <v>0</v>
      </c>
      <c r="R539">
        <v>0</v>
      </c>
      <c r="T539">
        <v>0</v>
      </c>
      <c r="U539">
        <v>103511</v>
      </c>
      <c r="V539">
        <v>15043</v>
      </c>
      <c r="W539">
        <v>15043</v>
      </c>
      <c r="X539">
        <v>15043</v>
      </c>
      <c r="Y539">
        <v>400</v>
      </c>
      <c r="Z539">
        <v>0</v>
      </c>
      <c r="AA539">
        <v>92970</v>
      </c>
      <c r="AB539">
        <v>0</v>
      </c>
      <c r="AC539">
        <v>4</v>
      </c>
      <c r="AD539">
        <v>0</v>
      </c>
    </row>
    <row r="540" spans="1:30">
      <c r="A540">
        <v>1</v>
      </c>
      <c r="B540" t="s">
        <v>24</v>
      </c>
      <c r="C540">
        <v>83</v>
      </c>
      <c r="D540" t="s">
        <v>38</v>
      </c>
      <c r="E540" t="str">
        <f t="shared" si="24"/>
        <v>SWA-Medicine</v>
      </c>
      <c r="F540" t="s">
        <v>30</v>
      </c>
      <c r="G540" t="s">
        <v>28</v>
      </c>
      <c r="H540" t="s">
        <v>114</v>
      </c>
      <c r="I540">
        <f t="shared" si="25"/>
        <v>1</v>
      </c>
      <c r="J540">
        <f t="shared" si="26"/>
        <v>0</v>
      </c>
      <c r="K540" s="1">
        <v>6200</v>
      </c>
      <c r="L540">
        <v>202005</v>
      </c>
      <c r="N540">
        <v>20230514</v>
      </c>
      <c r="O540" t="s">
        <v>27</v>
      </c>
      <c r="P540">
        <v>0</v>
      </c>
      <c r="Q540">
        <v>0</v>
      </c>
      <c r="R540">
        <v>16011</v>
      </c>
      <c r="S540">
        <v>31980</v>
      </c>
      <c r="T540">
        <v>1</v>
      </c>
      <c r="U540">
        <v>42695</v>
      </c>
      <c r="V540">
        <v>6200</v>
      </c>
      <c r="W540">
        <v>6200</v>
      </c>
      <c r="X540">
        <v>6200</v>
      </c>
      <c r="Y540">
        <v>14500</v>
      </c>
      <c r="Z540">
        <v>0</v>
      </c>
      <c r="AB540">
        <v>0</v>
      </c>
      <c r="AC540">
        <v>4</v>
      </c>
      <c r="AD540">
        <v>5000</v>
      </c>
    </row>
    <row r="541" spans="1:30">
      <c r="A541">
        <v>1</v>
      </c>
      <c r="B541" t="s">
        <v>24</v>
      </c>
      <c r="C541">
        <v>30</v>
      </c>
      <c r="D541" t="s">
        <v>40</v>
      </c>
      <c r="E541" t="str">
        <f t="shared" si="24"/>
        <v>SWA-Engineering Mineral Resources</v>
      </c>
      <c r="F541" t="s">
        <v>25</v>
      </c>
      <c r="G541" t="s">
        <v>28</v>
      </c>
      <c r="H541" t="s">
        <v>110</v>
      </c>
      <c r="I541">
        <f t="shared" si="25"/>
        <v>0</v>
      </c>
      <c r="J541">
        <f t="shared" si="26"/>
        <v>1</v>
      </c>
      <c r="K541" s="1">
        <v>0</v>
      </c>
      <c r="L541">
        <v>202105</v>
      </c>
      <c r="N541">
        <v>20230514</v>
      </c>
      <c r="O541" t="s">
        <v>27</v>
      </c>
      <c r="P541">
        <v>34830</v>
      </c>
      <c r="Q541">
        <v>10650</v>
      </c>
      <c r="T541">
        <v>0</v>
      </c>
      <c r="U541">
        <v>21578</v>
      </c>
      <c r="V541">
        <v>0</v>
      </c>
      <c r="W541">
        <v>0</v>
      </c>
      <c r="X541">
        <v>0</v>
      </c>
      <c r="Y541">
        <v>16750</v>
      </c>
      <c r="Z541">
        <v>3000</v>
      </c>
      <c r="AB541">
        <v>0</v>
      </c>
      <c r="AC541">
        <v>3.89</v>
      </c>
      <c r="AD541">
        <v>7000</v>
      </c>
    </row>
    <row r="542" spans="1:30">
      <c r="A542">
        <v>1</v>
      </c>
      <c r="B542" t="s">
        <v>24</v>
      </c>
      <c r="C542">
        <v>83</v>
      </c>
      <c r="D542" t="s">
        <v>38</v>
      </c>
      <c r="E542" t="str">
        <f t="shared" si="24"/>
        <v>SWA-Medicine</v>
      </c>
      <c r="F542" t="s">
        <v>31</v>
      </c>
      <c r="G542" t="s">
        <v>28</v>
      </c>
      <c r="H542" t="s">
        <v>113</v>
      </c>
      <c r="I542">
        <f t="shared" si="25"/>
        <v>1</v>
      </c>
      <c r="J542">
        <f t="shared" si="26"/>
        <v>0</v>
      </c>
      <c r="K542" s="1">
        <v>112210</v>
      </c>
      <c r="L542">
        <v>202005</v>
      </c>
      <c r="N542">
        <v>20230514</v>
      </c>
      <c r="O542" t="s">
        <v>27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59591</v>
      </c>
      <c r="V542">
        <v>128210</v>
      </c>
      <c r="W542">
        <v>128210</v>
      </c>
      <c r="X542">
        <v>128210</v>
      </c>
      <c r="Y542">
        <v>0</v>
      </c>
      <c r="Z542">
        <v>0</v>
      </c>
      <c r="AB542">
        <v>0</v>
      </c>
      <c r="AC542">
        <v>3.34</v>
      </c>
      <c r="AD542">
        <v>0</v>
      </c>
    </row>
    <row r="543" spans="1:30">
      <c r="A543">
        <v>1</v>
      </c>
      <c r="B543" t="s">
        <v>24</v>
      </c>
      <c r="C543">
        <v>21</v>
      </c>
      <c r="D543" t="s">
        <v>41</v>
      </c>
      <c r="E543" t="str">
        <f t="shared" si="24"/>
        <v>SWA-Business and Economics</v>
      </c>
      <c r="F543" t="s">
        <v>25</v>
      </c>
      <c r="G543" t="s">
        <v>26</v>
      </c>
      <c r="H543" t="s">
        <v>109</v>
      </c>
      <c r="I543">
        <f t="shared" si="25"/>
        <v>1</v>
      </c>
      <c r="J543">
        <f t="shared" si="26"/>
        <v>0</v>
      </c>
      <c r="K543" s="1">
        <v>8352</v>
      </c>
      <c r="L543">
        <v>201908</v>
      </c>
      <c r="N543">
        <v>20230514</v>
      </c>
      <c r="O543" t="s">
        <v>29</v>
      </c>
      <c r="P543">
        <v>2172</v>
      </c>
      <c r="Q543">
        <v>0</v>
      </c>
      <c r="R543">
        <v>682</v>
      </c>
      <c r="S543">
        <v>20</v>
      </c>
      <c r="T543">
        <v>0</v>
      </c>
      <c r="U543">
        <v>118068.52</v>
      </c>
      <c r="V543">
        <v>8352</v>
      </c>
      <c r="W543">
        <v>8352</v>
      </c>
      <c r="X543">
        <v>8352</v>
      </c>
      <c r="Y543">
        <v>84250</v>
      </c>
      <c r="Z543">
        <v>25292</v>
      </c>
      <c r="AB543">
        <v>0</v>
      </c>
      <c r="AC543">
        <v>3.8</v>
      </c>
      <c r="AD543">
        <v>80000</v>
      </c>
    </row>
    <row r="544" spans="1:30">
      <c r="A544">
        <v>1</v>
      </c>
      <c r="B544" t="s">
        <v>24</v>
      </c>
      <c r="C544">
        <v>14</v>
      </c>
      <c r="D544" t="s">
        <v>36</v>
      </c>
      <c r="E544" t="str">
        <f t="shared" si="24"/>
        <v>SWA-Arts and Sciences</v>
      </c>
      <c r="F544" t="s">
        <v>25</v>
      </c>
      <c r="G544" t="s">
        <v>26</v>
      </c>
      <c r="H544" t="s">
        <v>109</v>
      </c>
      <c r="I544">
        <f t="shared" si="25"/>
        <v>1</v>
      </c>
      <c r="J544">
        <f t="shared" si="26"/>
        <v>0</v>
      </c>
      <c r="K544" s="1">
        <v>17557</v>
      </c>
      <c r="L544">
        <v>202008</v>
      </c>
      <c r="N544">
        <v>20230514</v>
      </c>
      <c r="O544" t="s">
        <v>29</v>
      </c>
      <c r="P544">
        <v>22364</v>
      </c>
      <c r="Q544">
        <v>17778</v>
      </c>
      <c r="R544">
        <v>13586</v>
      </c>
      <c r="T544">
        <v>0</v>
      </c>
      <c r="U544">
        <v>105745.98</v>
      </c>
      <c r="V544">
        <v>79299</v>
      </c>
      <c r="W544">
        <v>17557</v>
      </c>
      <c r="X544">
        <v>17557</v>
      </c>
      <c r="Y544">
        <v>50850</v>
      </c>
      <c r="Z544">
        <v>500</v>
      </c>
      <c r="AB544">
        <v>0</v>
      </c>
      <c r="AC544">
        <v>4</v>
      </c>
      <c r="AD544">
        <v>49500</v>
      </c>
    </row>
    <row r="545" spans="1:30">
      <c r="A545">
        <v>1</v>
      </c>
      <c r="B545" t="s">
        <v>24</v>
      </c>
      <c r="C545">
        <v>21</v>
      </c>
      <c r="D545" t="s">
        <v>41</v>
      </c>
      <c r="E545" t="str">
        <f t="shared" si="24"/>
        <v>SWA-Business and Economics</v>
      </c>
      <c r="F545" t="s">
        <v>25</v>
      </c>
      <c r="G545" t="s">
        <v>26</v>
      </c>
      <c r="H545" t="s">
        <v>109</v>
      </c>
      <c r="I545">
        <f t="shared" si="25"/>
        <v>0</v>
      </c>
      <c r="J545">
        <f t="shared" si="26"/>
        <v>1</v>
      </c>
      <c r="K545" s="1">
        <v>0</v>
      </c>
      <c r="L545">
        <v>201908</v>
      </c>
      <c r="N545">
        <v>20230514</v>
      </c>
      <c r="O545" t="s">
        <v>27</v>
      </c>
      <c r="R545">
        <v>20494</v>
      </c>
      <c r="S545">
        <v>10888</v>
      </c>
      <c r="T545">
        <v>0</v>
      </c>
      <c r="U545">
        <v>118755.04</v>
      </c>
      <c r="V545">
        <v>0</v>
      </c>
      <c r="W545">
        <v>0</v>
      </c>
      <c r="X545">
        <v>0</v>
      </c>
      <c r="Y545">
        <v>68000</v>
      </c>
      <c r="Z545">
        <v>0</v>
      </c>
      <c r="AB545">
        <v>0</v>
      </c>
      <c r="AC545">
        <v>3.66</v>
      </c>
      <c r="AD545">
        <v>68000</v>
      </c>
    </row>
    <row r="546" spans="1:30">
      <c r="A546">
        <v>1</v>
      </c>
      <c r="B546" t="s">
        <v>24</v>
      </c>
      <c r="C546">
        <v>21</v>
      </c>
      <c r="D546" t="s">
        <v>41</v>
      </c>
      <c r="E546" t="str">
        <f t="shared" si="24"/>
        <v>SWA-Business and Economics</v>
      </c>
      <c r="F546" t="s">
        <v>25</v>
      </c>
      <c r="G546" t="s">
        <v>26</v>
      </c>
      <c r="H546" t="s">
        <v>109</v>
      </c>
      <c r="I546">
        <f t="shared" si="25"/>
        <v>1</v>
      </c>
      <c r="J546">
        <f t="shared" si="26"/>
        <v>0</v>
      </c>
      <c r="K546" s="1">
        <v>25000</v>
      </c>
      <c r="L546">
        <v>201908</v>
      </c>
      <c r="N546">
        <v>20230514</v>
      </c>
      <c r="O546" t="s">
        <v>27</v>
      </c>
      <c r="P546">
        <v>32959</v>
      </c>
      <c r="Q546">
        <v>32010</v>
      </c>
      <c r="R546">
        <v>26404</v>
      </c>
      <c r="S546">
        <v>28962</v>
      </c>
      <c r="T546">
        <v>0</v>
      </c>
      <c r="U546">
        <v>118145.3</v>
      </c>
      <c r="V546">
        <v>41575</v>
      </c>
      <c r="W546">
        <v>41575</v>
      </c>
      <c r="X546">
        <v>41575</v>
      </c>
      <c r="Y546">
        <v>54000</v>
      </c>
      <c r="Z546">
        <v>0</v>
      </c>
      <c r="AB546">
        <v>0</v>
      </c>
      <c r="AC546">
        <v>3.36</v>
      </c>
      <c r="AD546">
        <v>54000</v>
      </c>
    </row>
    <row r="547" spans="1:30">
      <c r="A547">
        <v>1</v>
      </c>
      <c r="B547" t="s">
        <v>24</v>
      </c>
      <c r="C547">
        <v>30</v>
      </c>
      <c r="D547" t="s">
        <v>40</v>
      </c>
      <c r="E547" t="str">
        <f t="shared" si="24"/>
        <v>SWA-Engineering Mineral Resources</v>
      </c>
      <c r="F547" t="s">
        <v>25</v>
      </c>
      <c r="G547" t="s">
        <v>26</v>
      </c>
      <c r="H547" t="s">
        <v>109</v>
      </c>
      <c r="I547">
        <f t="shared" si="25"/>
        <v>1</v>
      </c>
      <c r="J547">
        <f t="shared" si="26"/>
        <v>0</v>
      </c>
      <c r="K547" s="1">
        <v>25000</v>
      </c>
      <c r="L547">
        <v>201908</v>
      </c>
      <c r="N547">
        <v>20230514</v>
      </c>
      <c r="O547" t="s">
        <v>27</v>
      </c>
      <c r="P547">
        <v>32148</v>
      </c>
      <c r="Q547">
        <v>42115</v>
      </c>
      <c r="R547">
        <v>62199</v>
      </c>
      <c r="S547">
        <v>56048</v>
      </c>
      <c r="T547">
        <v>0</v>
      </c>
      <c r="U547">
        <v>144057.16</v>
      </c>
      <c r="V547">
        <v>25000</v>
      </c>
      <c r="W547">
        <v>25000</v>
      </c>
      <c r="X547">
        <v>25000</v>
      </c>
      <c r="Y547">
        <v>50000</v>
      </c>
      <c r="Z547">
        <v>0</v>
      </c>
      <c r="AB547">
        <v>0</v>
      </c>
      <c r="AC547">
        <v>3.88</v>
      </c>
      <c r="AD547">
        <v>50000</v>
      </c>
    </row>
    <row r="548" spans="1:30">
      <c r="A548">
        <v>1</v>
      </c>
      <c r="B548" t="s">
        <v>24</v>
      </c>
      <c r="C548">
        <v>83</v>
      </c>
      <c r="D548" t="s">
        <v>38</v>
      </c>
      <c r="E548" t="str">
        <f t="shared" si="24"/>
        <v>SWA-Medicine</v>
      </c>
      <c r="F548" t="s">
        <v>25</v>
      </c>
      <c r="G548" t="s">
        <v>28</v>
      </c>
      <c r="H548" t="s">
        <v>110</v>
      </c>
      <c r="I548">
        <f t="shared" si="25"/>
        <v>0</v>
      </c>
      <c r="J548">
        <f t="shared" si="26"/>
        <v>1</v>
      </c>
      <c r="K548" s="1">
        <v>0</v>
      </c>
      <c r="L548">
        <v>202108</v>
      </c>
      <c r="N548">
        <v>20230514</v>
      </c>
      <c r="O548" t="s">
        <v>29</v>
      </c>
      <c r="P548">
        <v>75483</v>
      </c>
      <c r="Q548">
        <v>7737</v>
      </c>
      <c r="R548">
        <v>27779</v>
      </c>
      <c r="S548">
        <v>14185</v>
      </c>
      <c r="T548">
        <v>0</v>
      </c>
      <c r="U548">
        <v>23554</v>
      </c>
      <c r="V548">
        <v>0</v>
      </c>
      <c r="W548">
        <v>0</v>
      </c>
      <c r="X548">
        <v>0</v>
      </c>
      <c r="Y548">
        <v>20435</v>
      </c>
      <c r="Z548">
        <v>3000</v>
      </c>
      <c r="AA548">
        <v>15435</v>
      </c>
      <c r="AB548">
        <v>0</v>
      </c>
      <c r="AC548">
        <v>3.53</v>
      </c>
      <c r="AD548">
        <v>5000</v>
      </c>
    </row>
    <row r="549" spans="1:30">
      <c r="A549">
        <v>1</v>
      </c>
      <c r="B549" t="s">
        <v>24</v>
      </c>
      <c r="C549">
        <v>83</v>
      </c>
      <c r="D549" t="s">
        <v>38</v>
      </c>
      <c r="E549" t="str">
        <f t="shared" si="24"/>
        <v>SWA-Medicine</v>
      </c>
      <c r="F549" t="s">
        <v>25</v>
      </c>
      <c r="G549" t="s">
        <v>26</v>
      </c>
      <c r="H549" t="s">
        <v>109</v>
      </c>
      <c r="I549">
        <f t="shared" si="25"/>
        <v>1</v>
      </c>
      <c r="J549">
        <f t="shared" si="26"/>
        <v>0</v>
      </c>
      <c r="K549" s="1">
        <v>25000</v>
      </c>
      <c r="L549">
        <v>201908</v>
      </c>
      <c r="N549">
        <v>20230514</v>
      </c>
      <c r="O549" t="s">
        <v>29</v>
      </c>
      <c r="P549">
        <v>19822</v>
      </c>
      <c r="Q549">
        <v>74008</v>
      </c>
      <c r="R549">
        <v>60352</v>
      </c>
      <c r="S549">
        <v>72961</v>
      </c>
      <c r="T549">
        <v>0</v>
      </c>
      <c r="U549">
        <v>145199.75</v>
      </c>
      <c r="V549">
        <v>93013</v>
      </c>
      <c r="W549">
        <v>93013</v>
      </c>
      <c r="X549">
        <v>93013</v>
      </c>
      <c r="Y549">
        <v>58000</v>
      </c>
      <c r="Z549">
        <v>300</v>
      </c>
      <c r="AB549">
        <v>0</v>
      </c>
      <c r="AC549">
        <v>3.1</v>
      </c>
      <c r="AD549">
        <v>58000</v>
      </c>
    </row>
    <row r="550" spans="1:30">
      <c r="A550">
        <v>1</v>
      </c>
      <c r="B550" t="s">
        <v>32</v>
      </c>
      <c r="C550">
        <v>49</v>
      </c>
      <c r="D550" t="s">
        <v>39</v>
      </c>
      <c r="E550" t="str">
        <f t="shared" si="24"/>
        <v>SOA-Reed College of Media</v>
      </c>
      <c r="F550" t="s">
        <v>30</v>
      </c>
      <c r="G550" t="s">
        <v>26</v>
      </c>
      <c r="H550" t="s">
        <v>111</v>
      </c>
      <c r="I550">
        <f t="shared" si="25"/>
        <v>0</v>
      </c>
      <c r="J550">
        <f t="shared" si="26"/>
        <v>1</v>
      </c>
      <c r="K550" s="1">
        <v>0</v>
      </c>
      <c r="L550">
        <v>202108</v>
      </c>
      <c r="N550">
        <v>20230514</v>
      </c>
      <c r="O550" t="s">
        <v>27</v>
      </c>
      <c r="T550">
        <v>0</v>
      </c>
      <c r="U550">
        <v>22140</v>
      </c>
      <c r="V550">
        <v>0</v>
      </c>
      <c r="W550">
        <v>0</v>
      </c>
      <c r="X550">
        <v>0</v>
      </c>
      <c r="Y550">
        <v>0</v>
      </c>
      <c r="Z550">
        <v>0</v>
      </c>
      <c r="AB550">
        <v>0</v>
      </c>
      <c r="AC550">
        <v>4</v>
      </c>
      <c r="AD550">
        <v>0</v>
      </c>
    </row>
    <row r="551" spans="1:30">
      <c r="A551">
        <v>1</v>
      </c>
      <c r="B551" t="s">
        <v>24</v>
      </c>
      <c r="C551">
        <v>14</v>
      </c>
      <c r="D551" t="s">
        <v>36</v>
      </c>
      <c r="E551" t="str">
        <f t="shared" si="24"/>
        <v>SWA-Arts and Sciences</v>
      </c>
      <c r="F551" t="s">
        <v>25</v>
      </c>
      <c r="G551" t="s">
        <v>26</v>
      </c>
      <c r="H551" t="s">
        <v>109</v>
      </c>
      <c r="I551">
        <f t="shared" si="25"/>
        <v>1</v>
      </c>
      <c r="J551">
        <f t="shared" si="26"/>
        <v>0</v>
      </c>
      <c r="K551" s="1">
        <v>26000</v>
      </c>
      <c r="L551">
        <v>201908</v>
      </c>
      <c r="N551">
        <v>20230514</v>
      </c>
      <c r="O551" t="s">
        <v>27</v>
      </c>
      <c r="P551">
        <v>58078</v>
      </c>
      <c r="Q551">
        <v>20515</v>
      </c>
      <c r="R551">
        <v>49884</v>
      </c>
      <c r="S551">
        <v>55455</v>
      </c>
      <c r="T551">
        <v>0</v>
      </c>
      <c r="U551">
        <v>127032.52</v>
      </c>
      <c r="V551">
        <v>88603</v>
      </c>
      <c r="W551">
        <v>88603</v>
      </c>
      <c r="X551">
        <v>88603</v>
      </c>
      <c r="Y551">
        <v>44000</v>
      </c>
      <c r="Z551">
        <v>0</v>
      </c>
      <c r="AB551">
        <v>0</v>
      </c>
      <c r="AC551">
        <v>3.71</v>
      </c>
      <c r="AD551">
        <v>44000</v>
      </c>
    </row>
    <row r="552" spans="1:30">
      <c r="A552">
        <v>1</v>
      </c>
      <c r="B552" t="s">
        <v>24</v>
      </c>
      <c r="C552">
        <v>21</v>
      </c>
      <c r="D552" t="s">
        <v>41</v>
      </c>
      <c r="E552" t="str">
        <f t="shared" si="24"/>
        <v>SWA-Business and Economics</v>
      </c>
      <c r="F552" t="s">
        <v>25</v>
      </c>
      <c r="G552" t="s">
        <v>28</v>
      </c>
      <c r="H552" t="s">
        <v>110</v>
      </c>
      <c r="I552">
        <f t="shared" si="25"/>
        <v>0</v>
      </c>
      <c r="J552">
        <f t="shared" si="26"/>
        <v>1</v>
      </c>
      <c r="K552" s="1">
        <v>0</v>
      </c>
      <c r="L552">
        <v>201908</v>
      </c>
      <c r="N552">
        <v>20230514</v>
      </c>
      <c r="O552" t="s">
        <v>27</v>
      </c>
      <c r="P552">
        <v>0</v>
      </c>
      <c r="Q552">
        <v>222</v>
      </c>
      <c r="R552">
        <v>0</v>
      </c>
      <c r="S552">
        <v>0</v>
      </c>
      <c r="T552">
        <v>0</v>
      </c>
      <c r="U552">
        <v>37149</v>
      </c>
      <c r="V552">
        <v>0</v>
      </c>
      <c r="W552">
        <v>0</v>
      </c>
      <c r="X552">
        <v>0</v>
      </c>
      <c r="Y552">
        <v>32923</v>
      </c>
      <c r="Z552">
        <v>35495</v>
      </c>
      <c r="AB552">
        <v>0</v>
      </c>
      <c r="AC552">
        <v>3.62</v>
      </c>
      <c r="AD552">
        <v>15000</v>
      </c>
    </row>
    <row r="553" spans="1:30">
      <c r="A553">
        <v>1</v>
      </c>
      <c r="B553" t="s">
        <v>24</v>
      </c>
      <c r="C553">
        <v>21</v>
      </c>
      <c r="D553" t="s">
        <v>41</v>
      </c>
      <c r="E553" t="str">
        <f t="shared" si="24"/>
        <v>SWA-Business and Economics</v>
      </c>
      <c r="F553" t="s">
        <v>25</v>
      </c>
      <c r="G553" t="s">
        <v>28</v>
      </c>
      <c r="H553" t="s">
        <v>110</v>
      </c>
      <c r="I553">
        <f t="shared" si="25"/>
        <v>0</v>
      </c>
      <c r="J553">
        <f t="shared" si="26"/>
        <v>1</v>
      </c>
      <c r="K553" s="1">
        <v>0</v>
      </c>
      <c r="L553">
        <v>201908</v>
      </c>
      <c r="N553">
        <v>20230514</v>
      </c>
      <c r="O553" t="s">
        <v>27</v>
      </c>
      <c r="P553">
        <v>46028</v>
      </c>
      <c r="Q553">
        <v>34872</v>
      </c>
      <c r="R553">
        <v>19211</v>
      </c>
      <c r="S553">
        <v>48079</v>
      </c>
      <c r="T553">
        <v>0</v>
      </c>
      <c r="U553">
        <v>40394</v>
      </c>
      <c r="V553">
        <v>0</v>
      </c>
      <c r="W553">
        <v>0</v>
      </c>
      <c r="X553">
        <v>0</v>
      </c>
      <c r="Y553">
        <v>17000</v>
      </c>
      <c r="Z553">
        <v>0</v>
      </c>
      <c r="AB553">
        <v>0</v>
      </c>
      <c r="AC553">
        <v>3.75</v>
      </c>
      <c r="AD553">
        <v>17000</v>
      </c>
    </row>
    <row r="554" spans="1:30">
      <c r="A554">
        <v>1</v>
      </c>
      <c r="B554" t="s">
        <v>24</v>
      </c>
      <c r="C554">
        <v>21</v>
      </c>
      <c r="D554" t="s">
        <v>41</v>
      </c>
      <c r="E554" t="str">
        <f t="shared" si="24"/>
        <v>SWA-Business and Economics</v>
      </c>
      <c r="F554" t="s">
        <v>30</v>
      </c>
      <c r="G554" t="s">
        <v>26</v>
      </c>
      <c r="H554" t="s">
        <v>111</v>
      </c>
      <c r="I554">
        <f t="shared" si="25"/>
        <v>0</v>
      </c>
      <c r="J554">
        <f t="shared" si="26"/>
        <v>1</v>
      </c>
      <c r="K554" s="1">
        <v>0</v>
      </c>
      <c r="L554">
        <v>202208</v>
      </c>
      <c r="N554">
        <v>20230514</v>
      </c>
      <c r="O554" t="s">
        <v>27</v>
      </c>
      <c r="T554">
        <v>1</v>
      </c>
      <c r="U554">
        <v>48437</v>
      </c>
      <c r="V554">
        <v>0</v>
      </c>
      <c r="W554">
        <v>0</v>
      </c>
      <c r="X554">
        <v>0</v>
      </c>
      <c r="Y554">
        <v>5139</v>
      </c>
      <c r="Z554">
        <v>0</v>
      </c>
      <c r="AA554">
        <v>13041</v>
      </c>
      <c r="AB554">
        <v>0</v>
      </c>
      <c r="AC554">
        <v>3.8</v>
      </c>
      <c r="AD554">
        <v>0</v>
      </c>
    </row>
    <row r="555" spans="1:30">
      <c r="A555">
        <v>1</v>
      </c>
      <c r="B555" t="s">
        <v>24</v>
      </c>
      <c r="C555">
        <v>21</v>
      </c>
      <c r="D555" t="s">
        <v>41</v>
      </c>
      <c r="E555" t="str">
        <f t="shared" si="24"/>
        <v>SWA-Business and Economics</v>
      </c>
      <c r="F555" t="s">
        <v>25</v>
      </c>
      <c r="G555" t="s">
        <v>26</v>
      </c>
      <c r="H555" t="s">
        <v>109</v>
      </c>
      <c r="I555">
        <f t="shared" si="25"/>
        <v>1</v>
      </c>
      <c r="J555">
        <f t="shared" si="26"/>
        <v>0</v>
      </c>
      <c r="K555" s="1">
        <v>20759</v>
      </c>
      <c r="L555">
        <v>201708</v>
      </c>
      <c r="N555">
        <v>20230514</v>
      </c>
      <c r="O555" t="s">
        <v>27</v>
      </c>
      <c r="Q555">
        <v>0</v>
      </c>
      <c r="R555">
        <v>0</v>
      </c>
      <c r="S555">
        <v>0</v>
      </c>
      <c r="T555">
        <v>0</v>
      </c>
      <c r="U555">
        <v>167602.82999999999</v>
      </c>
      <c r="V555">
        <v>207050</v>
      </c>
      <c r="W555">
        <v>133331</v>
      </c>
      <c r="X555">
        <v>133331</v>
      </c>
      <c r="Y555">
        <v>0</v>
      </c>
      <c r="Z555">
        <v>23833</v>
      </c>
      <c r="AB555">
        <v>0</v>
      </c>
      <c r="AC555">
        <v>2.71</v>
      </c>
      <c r="AD555">
        <v>0</v>
      </c>
    </row>
    <row r="556" spans="1:30">
      <c r="A556">
        <v>1</v>
      </c>
      <c r="B556" t="s">
        <v>24</v>
      </c>
      <c r="C556">
        <v>55</v>
      </c>
      <c r="D556" t="s">
        <v>35</v>
      </c>
      <c r="E556" t="str">
        <f t="shared" si="24"/>
        <v>SWA-College of Applied Human Sci</v>
      </c>
      <c r="F556" t="s">
        <v>25</v>
      </c>
      <c r="G556" t="s">
        <v>28</v>
      </c>
      <c r="H556" t="s">
        <v>110</v>
      </c>
      <c r="I556">
        <f t="shared" si="25"/>
        <v>0</v>
      </c>
      <c r="J556">
        <f t="shared" si="26"/>
        <v>1</v>
      </c>
      <c r="K556" s="1">
        <v>0</v>
      </c>
      <c r="L556">
        <v>201908</v>
      </c>
      <c r="N556">
        <v>20230514</v>
      </c>
      <c r="O556" t="s">
        <v>27</v>
      </c>
      <c r="Q556">
        <v>232</v>
      </c>
      <c r="R556">
        <v>0</v>
      </c>
      <c r="S556">
        <v>4007</v>
      </c>
      <c r="T556">
        <v>0</v>
      </c>
      <c r="U556">
        <v>55241.42</v>
      </c>
      <c r="V556">
        <v>0</v>
      </c>
      <c r="W556">
        <v>0</v>
      </c>
      <c r="X556">
        <v>0</v>
      </c>
      <c r="Y556">
        <v>38250</v>
      </c>
      <c r="Z556">
        <v>14190</v>
      </c>
      <c r="AB556">
        <v>0</v>
      </c>
      <c r="AC556">
        <v>3.82</v>
      </c>
      <c r="AD556">
        <v>12000</v>
      </c>
    </row>
    <row r="557" spans="1:30">
      <c r="A557">
        <v>1</v>
      </c>
      <c r="B557" t="s">
        <v>24</v>
      </c>
      <c r="C557">
        <v>7</v>
      </c>
      <c r="D557" t="s">
        <v>43</v>
      </c>
      <c r="E557" t="str">
        <f t="shared" si="24"/>
        <v>SWA-Agriculture Natural Res &amp; Dsg</v>
      </c>
      <c r="F557" t="s">
        <v>25</v>
      </c>
      <c r="G557" t="s">
        <v>28</v>
      </c>
      <c r="H557" t="s">
        <v>110</v>
      </c>
      <c r="I557">
        <f t="shared" si="25"/>
        <v>0</v>
      </c>
      <c r="J557">
        <f t="shared" si="26"/>
        <v>1</v>
      </c>
      <c r="K557" s="1">
        <v>0</v>
      </c>
      <c r="L557">
        <v>201908</v>
      </c>
      <c r="N557">
        <v>20230514</v>
      </c>
      <c r="O557" t="s">
        <v>27</v>
      </c>
      <c r="R557">
        <v>20828</v>
      </c>
      <c r="S557">
        <v>24835</v>
      </c>
      <c r="T557">
        <v>0</v>
      </c>
      <c r="U557">
        <v>52867.8</v>
      </c>
      <c r="V557">
        <v>0</v>
      </c>
      <c r="W557">
        <v>0</v>
      </c>
      <c r="X557">
        <v>0</v>
      </c>
      <c r="Y557">
        <v>67850</v>
      </c>
      <c r="Z557">
        <v>0</v>
      </c>
      <c r="AB557">
        <v>0</v>
      </c>
      <c r="AC557">
        <v>3.82</v>
      </c>
      <c r="AD557">
        <v>48000</v>
      </c>
    </row>
    <row r="558" spans="1:30">
      <c r="A558">
        <v>1</v>
      </c>
      <c r="B558" t="s">
        <v>24</v>
      </c>
      <c r="C558">
        <v>7</v>
      </c>
      <c r="D558" t="s">
        <v>43</v>
      </c>
      <c r="E558" t="str">
        <f t="shared" si="24"/>
        <v>SWA-Agriculture Natural Res &amp; Dsg</v>
      </c>
      <c r="F558" t="s">
        <v>25</v>
      </c>
      <c r="G558" t="s">
        <v>26</v>
      </c>
      <c r="H558" t="s">
        <v>109</v>
      </c>
      <c r="I558">
        <f t="shared" si="25"/>
        <v>0</v>
      </c>
      <c r="J558">
        <f t="shared" si="26"/>
        <v>1</v>
      </c>
      <c r="K558" s="1">
        <v>0</v>
      </c>
      <c r="L558">
        <v>201808</v>
      </c>
      <c r="N558">
        <v>20230514</v>
      </c>
      <c r="O558" t="s">
        <v>27</v>
      </c>
      <c r="R558">
        <v>77484</v>
      </c>
      <c r="S558">
        <v>53077</v>
      </c>
      <c r="T558">
        <v>0</v>
      </c>
      <c r="U558">
        <v>171893.01</v>
      </c>
      <c r="V558">
        <v>0</v>
      </c>
      <c r="W558">
        <v>0</v>
      </c>
      <c r="X558">
        <v>0</v>
      </c>
      <c r="Y558">
        <v>16273</v>
      </c>
      <c r="Z558">
        <v>0</v>
      </c>
      <c r="AB558">
        <v>0</v>
      </c>
      <c r="AC558">
        <v>2.37</v>
      </c>
      <c r="AD558">
        <v>13773</v>
      </c>
    </row>
    <row r="559" spans="1:30">
      <c r="A559">
        <v>1</v>
      </c>
      <c r="B559" t="s">
        <v>24</v>
      </c>
      <c r="C559">
        <v>83</v>
      </c>
      <c r="D559" t="s">
        <v>38</v>
      </c>
      <c r="E559" t="str">
        <f t="shared" si="24"/>
        <v>SWA-Medicine</v>
      </c>
      <c r="F559" t="s">
        <v>30</v>
      </c>
      <c r="G559" t="s">
        <v>28</v>
      </c>
      <c r="H559" t="s">
        <v>114</v>
      </c>
      <c r="I559">
        <f t="shared" si="25"/>
        <v>1</v>
      </c>
      <c r="J559">
        <f t="shared" si="26"/>
        <v>0</v>
      </c>
      <c r="K559" s="1">
        <v>54670</v>
      </c>
      <c r="L559">
        <v>202005</v>
      </c>
      <c r="N559">
        <v>20230514</v>
      </c>
      <c r="O559" t="s">
        <v>27</v>
      </c>
      <c r="P559">
        <v>1890</v>
      </c>
      <c r="Q559">
        <v>745</v>
      </c>
      <c r="R559">
        <v>939</v>
      </c>
      <c r="S559">
        <v>87706</v>
      </c>
      <c r="T559">
        <v>1</v>
      </c>
      <c r="U559">
        <v>66725</v>
      </c>
      <c r="V559">
        <v>98533</v>
      </c>
      <c r="W559">
        <v>98533</v>
      </c>
      <c r="X559">
        <v>98533</v>
      </c>
      <c r="Y559">
        <v>0</v>
      </c>
      <c r="Z559">
        <v>5395</v>
      </c>
      <c r="AB559">
        <v>0</v>
      </c>
      <c r="AC559">
        <v>4</v>
      </c>
      <c r="AD559">
        <v>0</v>
      </c>
    </row>
    <row r="560" spans="1:30">
      <c r="A560">
        <v>1</v>
      </c>
      <c r="B560" t="s">
        <v>24</v>
      </c>
      <c r="C560">
        <v>14</v>
      </c>
      <c r="D560" t="s">
        <v>36</v>
      </c>
      <c r="E560" t="str">
        <f t="shared" si="24"/>
        <v>SWA-Arts and Sciences</v>
      </c>
      <c r="F560" t="s">
        <v>25</v>
      </c>
      <c r="G560" t="s">
        <v>28</v>
      </c>
      <c r="H560" t="s">
        <v>110</v>
      </c>
      <c r="I560">
        <f t="shared" si="25"/>
        <v>0</v>
      </c>
      <c r="J560">
        <f t="shared" si="26"/>
        <v>1</v>
      </c>
      <c r="K560" s="1">
        <v>0</v>
      </c>
      <c r="L560">
        <v>201908</v>
      </c>
      <c r="N560">
        <v>20230514</v>
      </c>
      <c r="O560" t="s">
        <v>27</v>
      </c>
      <c r="P560">
        <v>18431</v>
      </c>
      <c r="Q560">
        <v>16667</v>
      </c>
      <c r="R560">
        <v>29120</v>
      </c>
      <c r="S560">
        <v>26718</v>
      </c>
      <c r="T560">
        <v>0</v>
      </c>
      <c r="U560">
        <v>41824.67</v>
      </c>
      <c r="V560">
        <v>36286</v>
      </c>
      <c r="W560">
        <v>0</v>
      </c>
      <c r="X560">
        <v>0</v>
      </c>
      <c r="Y560">
        <v>6296</v>
      </c>
      <c r="Z560">
        <v>0</v>
      </c>
      <c r="AB560">
        <v>0</v>
      </c>
      <c r="AC560">
        <v>3.26</v>
      </c>
      <c r="AD560">
        <v>5000</v>
      </c>
    </row>
    <row r="561" spans="1:30">
      <c r="A561">
        <v>1</v>
      </c>
      <c r="B561" t="s">
        <v>24</v>
      </c>
      <c r="C561">
        <v>83</v>
      </c>
      <c r="D561" t="s">
        <v>38</v>
      </c>
      <c r="E561" t="str">
        <f t="shared" si="24"/>
        <v>SWA-Medicine</v>
      </c>
      <c r="F561" t="s">
        <v>30</v>
      </c>
      <c r="G561" t="s">
        <v>26</v>
      </c>
      <c r="H561" t="s">
        <v>111</v>
      </c>
      <c r="I561">
        <f t="shared" si="25"/>
        <v>1</v>
      </c>
      <c r="J561">
        <f t="shared" si="26"/>
        <v>0</v>
      </c>
      <c r="K561" s="1">
        <v>20500</v>
      </c>
      <c r="L561">
        <v>202105</v>
      </c>
      <c r="N561">
        <v>20230514</v>
      </c>
      <c r="O561" t="s">
        <v>27</v>
      </c>
      <c r="P561">
        <v>0</v>
      </c>
      <c r="Q561">
        <v>0</v>
      </c>
      <c r="T561">
        <v>0</v>
      </c>
      <c r="U561">
        <v>83608.69</v>
      </c>
      <c r="V561">
        <v>20500</v>
      </c>
      <c r="W561">
        <v>20500</v>
      </c>
      <c r="X561">
        <v>20500</v>
      </c>
      <c r="Y561">
        <v>0</v>
      </c>
      <c r="Z561">
        <v>0</v>
      </c>
      <c r="AB561">
        <v>0</v>
      </c>
      <c r="AC561">
        <v>3.7</v>
      </c>
      <c r="AD561">
        <v>0</v>
      </c>
    </row>
    <row r="562" spans="1:30">
      <c r="A562">
        <v>1</v>
      </c>
      <c r="B562" t="s">
        <v>24</v>
      </c>
      <c r="C562">
        <v>55</v>
      </c>
      <c r="D562" t="s">
        <v>35</v>
      </c>
      <c r="E562" t="str">
        <f t="shared" si="24"/>
        <v>SWA-College of Applied Human Sci</v>
      </c>
      <c r="F562" t="s">
        <v>25</v>
      </c>
      <c r="G562" t="s">
        <v>26</v>
      </c>
      <c r="H562" t="s">
        <v>109</v>
      </c>
      <c r="I562">
        <f t="shared" si="25"/>
        <v>1</v>
      </c>
      <c r="J562">
        <f t="shared" si="26"/>
        <v>0</v>
      </c>
      <c r="K562" s="1">
        <v>15000</v>
      </c>
      <c r="L562">
        <v>201808</v>
      </c>
      <c r="N562">
        <v>20230514</v>
      </c>
      <c r="O562" t="s">
        <v>27</v>
      </c>
      <c r="P562">
        <v>46963</v>
      </c>
      <c r="Q562">
        <v>39346</v>
      </c>
      <c r="R562">
        <v>43287</v>
      </c>
      <c r="S562">
        <v>33468</v>
      </c>
      <c r="T562">
        <v>0</v>
      </c>
      <c r="U562">
        <v>109155</v>
      </c>
      <c r="V562">
        <v>28000</v>
      </c>
      <c r="W562">
        <v>28000</v>
      </c>
      <c r="X562">
        <v>28000</v>
      </c>
      <c r="Y562">
        <v>0</v>
      </c>
      <c r="Z562">
        <v>0</v>
      </c>
      <c r="AB562">
        <v>0</v>
      </c>
      <c r="AC562">
        <v>2.92</v>
      </c>
      <c r="AD562">
        <v>0</v>
      </c>
    </row>
    <row r="563" spans="1:30">
      <c r="A563">
        <v>1</v>
      </c>
      <c r="B563" t="s">
        <v>24</v>
      </c>
      <c r="C563">
        <v>7</v>
      </c>
      <c r="D563" t="s">
        <v>43</v>
      </c>
      <c r="E563" t="str">
        <f t="shared" si="24"/>
        <v>SWA-Agriculture Natural Res &amp; Dsg</v>
      </c>
      <c r="F563" t="s">
        <v>25</v>
      </c>
      <c r="G563" t="s">
        <v>26</v>
      </c>
      <c r="H563" t="s">
        <v>109</v>
      </c>
      <c r="I563">
        <f t="shared" si="25"/>
        <v>0</v>
      </c>
      <c r="J563">
        <f t="shared" si="26"/>
        <v>1</v>
      </c>
      <c r="K563" s="1">
        <v>0</v>
      </c>
      <c r="L563">
        <v>201908</v>
      </c>
      <c r="N563">
        <v>20230514</v>
      </c>
      <c r="O563" t="s">
        <v>27</v>
      </c>
      <c r="T563">
        <v>0</v>
      </c>
      <c r="U563">
        <v>52302.78</v>
      </c>
      <c r="V563">
        <v>0</v>
      </c>
      <c r="W563">
        <v>0</v>
      </c>
      <c r="X563">
        <v>0</v>
      </c>
      <c r="Y563">
        <v>7500</v>
      </c>
      <c r="Z563">
        <v>0</v>
      </c>
      <c r="AB563">
        <v>0</v>
      </c>
      <c r="AC563">
        <v>3.07</v>
      </c>
      <c r="AD563">
        <v>7500</v>
      </c>
    </row>
    <row r="564" spans="1:30">
      <c r="A564">
        <v>1</v>
      </c>
      <c r="B564" t="s">
        <v>24</v>
      </c>
      <c r="C564">
        <v>7</v>
      </c>
      <c r="D564" t="s">
        <v>43</v>
      </c>
      <c r="E564" t="str">
        <f t="shared" si="24"/>
        <v>SWA-Agriculture Natural Res &amp; Dsg</v>
      </c>
      <c r="F564" t="s">
        <v>25</v>
      </c>
      <c r="G564" t="s">
        <v>26</v>
      </c>
      <c r="H564" t="s">
        <v>109</v>
      </c>
      <c r="I564">
        <f t="shared" si="25"/>
        <v>0</v>
      </c>
      <c r="J564">
        <f t="shared" si="26"/>
        <v>1</v>
      </c>
      <c r="K564" s="1">
        <v>0</v>
      </c>
      <c r="L564">
        <v>201908</v>
      </c>
      <c r="N564">
        <v>20230514</v>
      </c>
      <c r="O564" t="s">
        <v>27</v>
      </c>
      <c r="P564">
        <v>58417</v>
      </c>
      <c r="Q564">
        <v>39771</v>
      </c>
      <c r="R564">
        <v>37897</v>
      </c>
      <c r="S564">
        <v>31813</v>
      </c>
      <c r="T564">
        <v>0</v>
      </c>
      <c r="U564">
        <v>58852.24</v>
      </c>
      <c r="V564">
        <v>0</v>
      </c>
      <c r="W564">
        <v>0</v>
      </c>
      <c r="X564">
        <v>0</v>
      </c>
      <c r="Y564">
        <v>500</v>
      </c>
      <c r="Z564">
        <v>0</v>
      </c>
      <c r="AB564">
        <v>0</v>
      </c>
      <c r="AC564">
        <v>3.5</v>
      </c>
      <c r="AD564">
        <v>500</v>
      </c>
    </row>
    <row r="565" spans="1:30">
      <c r="A565">
        <v>1</v>
      </c>
      <c r="B565" t="s">
        <v>24</v>
      </c>
      <c r="C565">
        <v>7</v>
      </c>
      <c r="D565" t="s">
        <v>43</v>
      </c>
      <c r="E565" t="str">
        <f t="shared" si="24"/>
        <v>SWA-Agriculture Natural Res &amp; Dsg</v>
      </c>
      <c r="F565" t="s">
        <v>25</v>
      </c>
      <c r="G565" t="s">
        <v>26</v>
      </c>
      <c r="H565" t="s">
        <v>109</v>
      </c>
      <c r="I565">
        <f t="shared" si="25"/>
        <v>0</v>
      </c>
      <c r="J565">
        <f t="shared" si="26"/>
        <v>1</v>
      </c>
      <c r="K565" s="1">
        <v>0</v>
      </c>
      <c r="L565">
        <v>202108</v>
      </c>
      <c r="N565">
        <v>20230514</v>
      </c>
      <c r="O565" t="s">
        <v>27</v>
      </c>
      <c r="T565">
        <v>0</v>
      </c>
      <c r="U565">
        <v>26806</v>
      </c>
      <c r="V565">
        <v>0</v>
      </c>
      <c r="W565">
        <v>0</v>
      </c>
      <c r="X565">
        <v>0</v>
      </c>
      <c r="Y565">
        <v>0</v>
      </c>
      <c r="Z565">
        <v>0</v>
      </c>
      <c r="AB565">
        <v>0</v>
      </c>
      <c r="AC565">
        <v>2.73</v>
      </c>
      <c r="AD565">
        <v>0</v>
      </c>
    </row>
    <row r="566" spans="1:30">
      <c r="A566">
        <v>1</v>
      </c>
      <c r="B566" t="s">
        <v>57</v>
      </c>
      <c r="C566" t="s">
        <v>58</v>
      </c>
      <c r="D566" t="s">
        <v>59</v>
      </c>
      <c r="E566" t="str">
        <f t="shared" si="24"/>
        <v>STA-Engr and Sciences at WVUIT</v>
      </c>
      <c r="F566" t="s">
        <v>25</v>
      </c>
      <c r="G566" t="s">
        <v>28</v>
      </c>
      <c r="H566" t="s">
        <v>110</v>
      </c>
      <c r="I566">
        <f t="shared" si="25"/>
        <v>1</v>
      </c>
      <c r="J566">
        <f t="shared" si="26"/>
        <v>0</v>
      </c>
      <c r="K566" s="1">
        <v>43500</v>
      </c>
      <c r="L566">
        <v>201608</v>
      </c>
      <c r="N566">
        <v>20230506</v>
      </c>
      <c r="O566" t="s">
        <v>29</v>
      </c>
      <c r="P566">
        <v>4909</v>
      </c>
      <c r="Q566">
        <v>0</v>
      </c>
      <c r="R566">
        <v>12766</v>
      </c>
      <c r="S566">
        <v>13033</v>
      </c>
      <c r="T566">
        <v>0</v>
      </c>
      <c r="U566">
        <v>63798.31</v>
      </c>
      <c r="V566">
        <v>43500</v>
      </c>
      <c r="W566">
        <v>43500</v>
      </c>
      <c r="X566">
        <v>43500</v>
      </c>
      <c r="Y566">
        <v>1000</v>
      </c>
      <c r="Z566">
        <v>10205</v>
      </c>
      <c r="AA566">
        <v>1000</v>
      </c>
      <c r="AB566">
        <v>0</v>
      </c>
      <c r="AC566">
        <v>2.39</v>
      </c>
      <c r="AD566">
        <v>0</v>
      </c>
    </row>
    <row r="567" spans="1:30">
      <c r="A567">
        <v>1</v>
      </c>
      <c r="B567" t="s">
        <v>57</v>
      </c>
      <c r="C567" t="s">
        <v>58</v>
      </c>
      <c r="D567" t="s">
        <v>59</v>
      </c>
      <c r="E567" t="str">
        <f t="shared" si="24"/>
        <v>STA-Engr and Sciences at WVUIT</v>
      </c>
      <c r="F567" t="s">
        <v>25</v>
      </c>
      <c r="G567" t="s">
        <v>28</v>
      </c>
      <c r="H567" t="s">
        <v>110</v>
      </c>
      <c r="I567">
        <f t="shared" si="25"/>
        <v>1</v>
      </c>
      <c r="J567">
        <f t="shared" si="26"/>
        <v>0</v>
      </c>
      <c r="K567" s="1">
        <v>24800</v>
      </c>
      <c r="L567">
        <v>201908</v>
      </c>
      <c r="N567">
        <v>20230506</v>
      </c>
      <c r="O567" t="s">
        <v>27</v>
      </c>
      <c r="P567">
        <v>20955</v>
      </c>
      <c r="Q567">
        <v>28502</v>
      </c>
      <c r="R567">
        <v>23177</v>
      </c>
      <c r="S567">
        <v>23218</v>
      </c>
      <c r="T567">
        <v>0</v>
      </c>
      <c r="U567">
        <v>88350.95</v>
      </c>
      <c r="V567">
        <v>102434</v>
      </c>
      <c r="W567">
        <v>24800</v>
      </c>
      <c r="X567">
        <v>24800</v>
      </c>
      <c r="Y567">
        <v>1400</v>
      </c>
      <c r="Z567">
        <v>0</v>
      </c>
      <c r="AA567">
        <v>1400</v>
      </c>
      <c r="AB567">
        <v>0</v>
      </c>
      <c r="AC567">
        <v>3.53</v>
      </c>
      <c r="AD567">
        <v>0</v>
      </c>
    </row>
    <row r="568" spans="1:30">
      <c r="A568">
        <v>1</v>
      </c>
      <c r="B568" t="s">
        <v>57</v>
      </c>
      <c r="C568" t="s">
        <v>58</v>
      </c>
      <c r="D568" t="s">
        <v>59</v>
      </c>
      <c r="E568" t="str">
        <f t="shared" si="24"/>
        <v>STA-Engr and Sciences at WVUIT</v>
      </c>
      <c r="F568" t="s">
        <v>25</v>
      </c>
      <c r="G568" t="s">
        <v>28</v>
      </c>
      <c r="H568" t="s">
        <v>110</v>
      </c>
      <c r="I568">
        <f t="shared" si="25"/>
        <v>1</v>
      </c>
      <c r="J568">
        <f t="shared" si="26"/>
        <v>0</v>
      </c>
      <c r="K568" s="1">
        <v>11074</v>
      </c>
      <c r="L568">
        <v>201905</v>
      </c>
      <c r="N568">
        <v>20230506</v>
      </c>
      <c r="O568" t="s">
        <v>29</v>
      </c>
      <c r="P568">
        <v>1332</v>
      </c>
      <c r="Q568">
        <v>931</v>
      </c>
      <c r="R568">
        <v>502</v>
      </c>
      <c r="S568">
        <v>1076</v>
      </c>
      <c r="T568">
        <v>0</v>
      </c>
      <c r="U568">
        <v>60273.01</v>
      </c>
      <c r="V568">
        <v>12376</v>
      </c>
      <c r="W568">
        <v>11074</v>
      </c>
      <c r="X568">
        <v>11074</v>
      </c>
      <c r="Y568">
        <v>50968</v>
      </c>
      <c r="Z568">
        <v>36996</v>
      </c>
      <c r="AA568">
        <v>22918</v>
      </c>
      <c r="AB568">
        <v>0</v>
      </c>
      <c r="AC568">
        <v>2.92</v>
      </c>
      <c r="AD568">
        <v>12300</v>
      </c>
    </row>
    <row r="569" spans="1:30">
      <c r="A569">
        <v>1</v>
      </c>
      <c r="B569" t="s">
        <v>24</v>
      </c>
      <c r="C569">
        <v>86</v>
      </c>
      <c r="D569" t="s">
        <v>34</v>
      </c>
      <c r="E569" t="str">
        <f t="shared" si="24"/>
        <v>SWA-Nursing</v>
      </c>
      <c r="F569" t="s">
        <v>25</v>
      </c>
      <c r="G569" t="s">
        <v>26</v>
      </c>
      <c r="H569" t="s">
        <v>109</v>
      </c>
      <c r="I569">
        <f t="shared" si="25"/>
        <v>0</v>
      </c>
      <c r="J569">
        <f t="shared" si="26"/>
        <v>1</v>
      </c>
      <c r="K569" s="1">
        <v>0</v>
      </c>
      <c r="L569">
        <v>201908</v>
      </c>
      <c r="N569">
        <v>20230514</v>
      </c>
      <c r="O569" t="s">
        <v>27</v>
      </c>
      <c r="P569">
        <v>69966</v>
      </c>
      <c r="Q569">
        <v>52402</v>
      </c>
      <c r="R569">
        <v>46816</v>
      </c>
      <c r="S569">
        <v>48742</v>
      </c>
      <c r="T569">
        <v>0</v>
      </c>
      <c r="U569">
        <v>128560.38</v>
      </c>
      <c r="V569">
        <v>0</v>
      </c>
      <c r="W569">
        <v>0</v>
      </c>
      <c r="X569">
        <v>0</v>
      </c>
      <c r="Y569">
        <v>50400</v>
      </c>
      <c r="Z569">
        <v>0</v>
      </c>
      <c r="AB569">
        <v>0</v>
      </c>
      <c r="AC569">
        <v>3.55</v>
      </c>
      <c r="AD569">
        <v>50000</v>
      </c>
    </row>
    <row r="570" spans="1:30">
      <c r="A570">
        <v>1</v>
      </c>
      <c r="B570" t="s">
        <v>24</v>
      </c>
      <c r="C570">
        <v>21</v>
      </c>
      <c r="D570" t="s">
        <v>41</v>
      </c>
      <c r="E570" t="str">
        <f t="shared" si="24"/>
        <v>SWA-Business and Economics</v>
      </c>
      <c r="F570" t="s">
        <v>25</v>
      </c>
      <c r="G570" t="s">
        <v>28</v>
      </c>
      <c r="H570" t="s">
        <v>110</v>
      </c>
      <c r="I570">
        <f t="shared" si="25"/>
        <v>0</v>
      </c>
      <c r="J570">
        <f t="shared" si="26"/>
        <v>1</v>
      </c>
      <c r="K570" s="1">
        <v>0</v>
      </c>
      <c r="L570">
        <v>201908</v>
      </c>
      <c r="N570">
        <v>20230514</v>
      </c>
      <c r="O570" t="s">
        <v>27</v>
      </c>
      <c r="P570">
        <v>13489</v>
      </c>
      <c r="Q570">
        <v>36741</v>
      </c>
      <c r="R570">
        <v>3732</v>
      </c>
      <c r="S570">
        <v>7840</v>
      </c>
      <c r="T570">
        <v>0</v>
      </c>
      <c r="U570">
        <v>49752.5</v>
      </c>
      <c r="V570">
        <v>0</v>
      </c>
      <c r="W570">
        <v>0</v>
      </c>
      <c r="X570">
        <v>0</v>
      </c>
      <c r="Y570">
        <v>42275</v>
      </c>
      <c r="Z570">
        <v>7895</v>
      </c>
      <c r="AB570">
        <v>0</v>
      </c>
      <c r="AC570">
        <v>3.56</v>
      </c>
      <c r="AD570">
        <v>18000</v>
      </c>
    </row>
    <row r="571" spans="1:30">
      <c r="A571">
        <v>1</v>
      </c>
      <c r="B571" t="s">
        <v>24</v>
      </c>
      <c r="C571">
        <v>80</v>
      </c>
      <c r="D571" t="s">
        <v>44</v>
      </c>
      <c r="E571" t="str">
        <f t="shared" si="24"/>
        <v>SWA-Dentistry</v>
      </c>
      <c r="F571" t="s">
        <v>25</v>
      </c>
      <c r="G571" t="s">
        <v>26</v>
      </c>
      <c r="H571" t="s">
        <v>109</v>
      </c>
      <c r="I571">
        <f t="shared" si="25"/>
        <v>0</v>
      </c>
      <c r="J571">
        <f t="shared" si="26"/>
        <v>1</v>
      </c>
      <c r="K571" s="1">
        <v>0</v>
      </c>
      <c r="L571">
        <v>201908</v>
      </c>
      <c r="N571">
        <v>20230514</v>
      </c>
      <c r="O571" t="s">
        <v>27</v>
      </c>
      <c r="T571">
        <v>0</v>
      </c>
      <c r="U571">
        <v>163820.99</v>
      </c>
      <c r="V571">
        <v>0</v>
      </c>
      <c r="W571">
        <v>0</v>
      </c>
      <c r="X571">
        <v>0</v>
      </c>
      <c r="Y571">
        <v>44000</v>
      </c>
      <c r="Z571">
        <v>0</v>
      </c>
      <c r="AB571">
        <v>0</v>
      </c>
      <c r="AC571">
        <v>3.64</v>
      </c>
      <c r="AD571">
        <v>44000</v>
      </c>
    </row>
    <row r="572" spans="1:30">
      <c r="A572">
        <v>1</v>
      </c>
      <c r="B572" t="s">
        <v>24</v>
      </c>
      <c r="C572">
        <v>7</v>
      </c>
      <c r="D572" t="s">
        <v>43</v>
      </c>
      <c r="E572" t="str">
        <f t="shared" si="24"/>
        <v>SWA-Agriculture Natural Res &amp; Dsg</v>
      </c>
      <c r="F572" t="s">
        <v>25</v>
      </c>
      <c r="G572" t="s">
        <v>26</v>
      </c>
      <c r="H572" t="s">
        <v>109</v>
      </c>
      <c r="I572">
        <f t="shared" si="25"/>
        <v>1</v>
      </c>
      <c r="J572">
        <f t="shared" si="26"/>
        <v>0</v>
      </c>
      <c r="K572" s="1">
        <v>21499</v>
      </c>
      <c r="L572">
        <v>202008</v>
      </c>
      <c r="N572">
        <v>20230514</v>
      </c>
      <c r="O572" t="s">
        <v>27</v>
      </c>
      <c r="P572">
        <v>15063</v>
      </c>
      <c r="Q572">
        <v>14209</v>
      </c>
      <c r="R572">
        <v>13406</v>
      </c>
      <c r="T572">
        <v>0</v>
      </c>
      <c r="U572">
        <v>49903</v>
      </c>
      <c r="V572">
        <v>21499</v>
      </c>
      <c r="W572">
        <v>21499</v>
      </c>
      <c r="X572">
        <v>21499</v>
      </c>
      <c r="Y572">
        <v>11000</v>
      </c>
      <c r="Z572">
        <v>0</v>
      </c>
      <c r="AB572">
        <v>7797.66</v>
      </c>
      <c r="AC572">
        <v>2.85</v>
      </c>
      <c r="AD572">
        <v>6000</v>
      </c>
    </row>
    <row r="573" spans="1:30">
      <c r="A573">
        <v>1</v>
      </c>
      <c r="B573" t="s">
        <v>24</v>
      </c>
      <c r="C573">
        <v>7</v>
      </c>
      <c r="D573" t="s">
        <v>43</v>
      </c>
      <c r="E573" t="str">
        <f t="shared" si="24"/>
        <v>SWA-Agriculture Natural Res &amp; Dsg</v>
      </c>
      <c r="F573" t="s">
        <v>25</v>
      </c>
      <c r="G573" t="s">
        <v>28</v>
      </c>
      <c r="H573" t="s">
        <v>110</v>
      </c>
      <c r="I573">
        <f t="shared" si="25"/>
        <v>1</v>
      </c>
      <c r="J573">
        <f t="shared" si="26"/>
        <v>0</v>
      </c>
      <c r="K573" s="1">
        <v>29000</v>
      </c>
      <c r="L573">
        <v>201908</v>
      </c>
      <c r="N573">
        <v>20230514</v>
      </c>
      <c r="O573" t="s">
        <v>27</v>
      </c>
      <c r="P573">
        <v>121114</v>
      </c>
      <c r="Q573">
        <v>91678</v>
      </c>
      <c r="R573">
        <v>88219</v>
      </c>
      <c r="S573">
        <v>42998</v>
      </c>
      <c r="T573">
        <v>0</v>
      </c>
      <c r="U573">
        <v>59115.14</v>
      </c>
      <c r="V573">
        <v>29000</v>
      </c>
      <c r="W573">
        <v>29000</v>
      </c>
      <c r="X573">
        <v>29000</v>
      </c>
      <c r="Y573">
        <v>3750</v>
      </c>
      <c r="Z573">
        <v>0</v>
      </c>
      <c r="AB573">
        <v>0</v>
      </c>
      <c r="AC573">
        <v>2.62</v>
      </c>
      <c r="AD573">
        <v>3750</v>
      </c>
    </row>
    <row r="574" spans="1:30">
      <c r="A574">
        <v>1</v>
      </c>
      <c r="B574" t="s">
        <v>24</v>
      </c>
      <c r="C574">
        <v>14</v>
      </c>
      <c r="D574" t="s">
        <v>36</v>
      </c>
      <c r="E574" t="str">
        <f t="shared" si="24"/>
        <v>SWA-Arts and Sciences</v>
      </c>
      <c r="F574" t="s">
        <v>25</v>
      </c>
      <c r="G574" t="s">
        <v>26</v>
      </c>
      <c r="H574" t="s">
        <v>109</v>
      </c>
      <c r="I574">
        <f t="shared" si="25"/>
        <v>1</v>
      </c>
      <c r="J574">
        <f t="shared" si="26"/>
        <v>0</v>
      </c>
      <c r="K574" s="1">
        <v>7500</v>
      </c>
      <c r="L574">
        <v>201908</v>
      </c>
      <c r="N574">
        <v>20230514</v>
      </c>
      <c r="O574" t="s">
        <v>27</v>
      </c>
      <c r="P574">
        <v>56255</v>
      </c>
      <c r="Q574">
        <v>91703</v>
      </c>
      <c r="R574">
        <v>66016</v>
      </c>
      <c r="S574">
        <v>70218</v>
      </c>
      <c r="T574">
        <v>0</v>
      </c>
      <c r="U574">
        <v>141924.48000000001</v>
      </c>
      <c r="V574">
        <v>7500</v>
      </c>
      <c r="W574">
        <v>7500</v>
      </c>
      <c r="X574">
        <v>7500</v>
      </c>
      <c r="Y574">
        <v>79830</v>
      </c>
      <c r="Z574">
        <v>0</v>
      </c>
      <c r="AB574">
        <v>0</v>
      </c>
      <c r="AC574">
        <v>3.36</v>
      </c>
      <c r="AD574">
        <v>79830</v>
      </c>
    </row>
    <row r="575" spans="1:30">
      <c r="A575">
        <v>1</v>
      </c>
      <c r="B575" t="s">
        <v>32</v>
      </c>
      <c r="C575">
        <v>49</v>
      </c>
      <c r="D575" t="s">
        <v>39</v>
      </c>
      <c r="E575" t="str">
        <f t="shared" si="24"/>
        <v>SOA-Reed College of Media</v>
      </c>
      <c r="F575" t="s">
        <v>30</v>
      </c>
      <c r="G575" t="s">
        <v>26</v>
      </c>
      <c r="H575" t="s">
        <v>111</v>
      </c>
      <c r="I575">
        <f t="shared" si="25"/>
        <v>1</v>
      </c>
      <c r="J575">
        <f t="shared" si="26"/>
        <v>0</v>
      </c>
      <c r="K575" s="1">
        <v>47206</v>
      </c>
      <c r="L575">
        <v>202105</v>
      </c>
      <c r="N575">
        <v>20230514</v>
      </c>
      <c r="O575" t="s">
        <v>27</v>
      </c>
      <c r="P575">
        <v>8633</v>
      </c>
      <c r="Q575">
        <v>6402</v>
      </c>
      <c r="R575">
        <v>0</v>
      </c>
      <c r="T575">
        <v>0</v>
      </c>
      <c r="U575">
        <v>27060</v>
      </c>
      <c r="V575">
        <v>47206</v>
      </c>
      <c r="W575">
        <v>47206</v>
      </c>
      <c r="X575">
        <v>47206</v>
      </c>
      <c r="Y575">
        <v>0</v>
      </c>
      <c r="Z575">
        <v>0</v>
      </c>
      <c r="AB575">
        <v>0</v>
      </c>
      <c r="AC575">
        <v>3.63</v>
      </c>
      <c r="AD575">
        <v>0</v>
      </c>
    </row>
    <row r="576" spans="1:30">
      <c r="A576">
        <v>1</v>
      </c>
      <c r="B576" t="s">
        <v>24</v>
      </c>
      <c r="C576">
        <v>83</v>
      </c>
      <c r="D576" t="s">
        <v>38</v>
      </c>
      <c r="E576" t="str">
        <f t="shared" si="24"/>
        <v>SWA-Medicine</v>
      </c>
      <c r="F576" t="s">
        <v>30</v>
      </c>
      <c r="G576" t="s">
        <v>26</v>
      </c>
      <c r="H576" t="s">
        <v>111</v>
      </c>
      <c r="I576">
        <f t="shared" si="25"/>
        <v>0</v>
      </c>
      <c r="J576">
        <f t="shared" si="26"/>
        <v>1</v>
      </c>
      <c r="K576" s="1">
        <v>0</v>
      </c>
      <c r="L576">
        <v>202005</v>
      </c>
      <c r="N576">
        <v>20230514</v>
      </c>
      <c r="O576" t="s">
        <v>27</v>
      </c>
      <c r="P576">
        <v>0</v>
      </c>
      <c r="Q576">
        <v>3051</v>
      </c>
      <c r="R576">
        <v>32733</v>
      </c>
      <c r="S576">
        <v>51774</v>
      </c>
      <c r="T576">
        <v>1</v>
      </c>
      <c r="U576">
        <v>109943</v>
      </c>
      <c r="V576">
        <v>0</v>
      </c>
      <c r="W576">
        <v>0</v>
      </c>
      <c r="X576">
        <v>0</v>
      </c>
      <c r="Y576">
        <v>23000</v>
      </c>
      <c r="Z576">
        <v>0</v>
      </c>
      <c r="AB576">
        <v>3412.58</v>
      </c>
      <c r="AC576">
        <v>4</v>
      </c>
      <c r="AD576">
        <v>23000</v>
      </c>
    </row>
    <row r="577" spans="1:30">
      <c r="A577">
        <v>1</v>
      </c>
      <c r="B577" t="s">
        <v>24</v>
      </c>
      <c r="C577">
        <v>21</v>
      </c>
      <c r="D577" t="s">
        <v>41</v>
      </c>
      <c r="E577" t="str">
        <f t="shared" si="24"/>
        <v>SWA-Business and Economics</v>
      </c>
      <c r="F577" t="s">
        <v>25</v>
      </c>
      <c r="G577" t="s">
        <v>26</v>
      </c>
      <c r="H577" t="s">
        <v>109</v>
      </c>
      <c r="I577">
        <f t="shared" si="25"/>
        <v>1</v>
      </c>
      <c r="J577">
        <f t="shared" si="26"/>
        <v>0</v>
      </c>
      <c r="K577" s="1">
        <v>5500</v>
      </c>
      <c r="L577">
        <v>201808</v>
      </c>
      <c r="N577">
        <v>20230514</v>
      </c>
      <c r="O577" t="s">
        <v>27</v>
      </c>
      <c r="Q577">
        <v>43125</v>
      </c>
      <c r="S577">
        <v>34820</v>
      </c>
      <c r="T577">
        <v>0</v>
      </c>
      <c r="U577">
        <v>150957</v>
      </c>
      <c r="V577">
        <v>193222</v>
      </c>
      <c r="W577">
        <v>193222</v>
      </c>
      <c r="X577">
        <v>193222</v>
      </c>
      <c r="Y577">
        <v>3669</v>
      </c>
      <c r="Z577">
        <v>0</v>
      </c>
      <c r="AB577">
        <v>0</v>
      </c>
      <c r="AC577">
        <v>2.62</v>
      </c>
      <c r="AD577">
        <v>3669</v>
      </c>
    </row>
    <row r="578" spans="1:30">
      <c r="A578">
        <v>1</v>
      </c>
      <c r="B578" t="s">
        <v>24</v>
      </c>
      <c r="C578">
        <v>7</v>
      </c>
      <c r="D578" t="s">
        <v>43</v>
      </c>
      <c r="E578" t="str">
        <f t="shared" si="24"/>
        <v>SWA-Agriculture Natural Res &amp; Dsg</v>
      </c>
      <c r="F578" t="s">
        <v>25</v>
      </c>
      <c r="G578" t="s">
        <v>26</v>
      </c>
      <c r="H578" t="s">
        <v>109</v>
      </c>
      <c r="I578">
        <f t="shared" si="25"/>
        <v>1</v>
      </c>
      <c r="J578">
        <f t="shared" si="26"/>
        <v>0</v>
      </c>
      <c r="K578" s="1">
        <v>8250</v>
      </c>
      <c r="L578">
        <v>201908</v>
      </c>
      <c r="N578">
        <v>20230514</v>
      </c>
      <c r="O578" t="s">
        <v>27</v>
      </c>
      <c r="P578">
        <v>49265</v>
      </c>
      <c r="Q578">
        <v>42268</v>
      </c>
      <c r="R578">
        <v>25916</v>
      </c>
      <c r="S578">
        <v>54564</v>
      </c>
      <c r="T578">
        <v>0</v>
      </c>
      <c r="U578">
        <v>114030.92</v>
      </c>
      <c r="V578">
        <v>8250</v>
      </c>
      <c r="W578">
        <v>8250</v>
      </c>
      <c r="X578">
        <v>8250</v>
      </c>
      <c r="Y578">
        <v>66150</v>
      </c>
      <c r="Z578">
        <v>0</v>
      </c>
      <c r="AB578">
        <v>0</v>
      </c>
      <c r="AC578">
        <v>3.96</v>
      </c>
      <c r="AD578">
        <v>57750</v>
      </c>
    </row>
    <row r="579" spans="1:30">
      <c r="A579">
        <v>1</v>
      </c>
      <c r="B579" t="s">
        <v>32</v>
      </c>
      <c r="C579">
        <v>30</v>
      </c>
      <c r="D579" t="s">
        <v>40</v>
      </c>
      <c r="E579" t="str">
        <f t="shared" ref="E579:E642" si="27">B579&amp; "-" &amp; D579</f>
        <v>SOA-Engineering Mineral Resources</v>
      </c>
      <c r="F579" t="s">
        <v>30</v>
      </c>
      <c r="G579" t="s">
        <v>26</v>
      </c>
      <c r="H579" t="s">
        <v>111</v>
      </c>
      <c r="I579">
        <f t="shared" ref="I579:I642" si="28">IF(K579&gt;0,1,0)</f>
        <v>0</v>
      </c>
      <c r="J579">
        <f t="shared" ref="J579:J642" si="29">IF(K579=0,1,0)</f>
        <v>1</v>
      </c>
      <c r="K579" s="1">
        <v>0</v>
      </c>
      <c r="L579">
        <v>202108</v>
      </c>
      <c r="N579">
        <v>20230514</v>
      </c>
      <c r="O579" t="s">
        <v>27</v>
      </c>
      <c r="P579">
        <v>0</v>
      </c>
      <c r="Q579">
        <v>1684</v>
      </c>
      <c r="T579">
        <v>0</v>
      </c>
      <c r="U579">
        <v>22698</v>
      </c>
      <c r="V579">
        <v>0</v>
      </c>
      <c r="W579">
        <v>0</v>
      </c>
      <c r="X579">
        <v>0</v>
      </c>
      <c r="Y579">
        <v>0</v>
      </c>
      <c r="Z579">
        <v>0</v>
      </c>
      <c r="AB579">
        <v>0</v>
      </c>
      <c r="AC579">
        <v>3.81</v>
      </c>
      <c r="AD579">
        <v>0</v>
      </c>
    </row>
    <row r="580" spans="1:30">
      <c r="A580">
        <v>1</v>
      </c>
      <c r="B580" t="s">
        <v>32</v>
      </c>
      <c r="C580">
        <v>55</v>
      </c>
      <c r="D580" t="s">
        <v>35</v>
      </c>
      <c r="E580" t="str">
        <f t="shared" si="27"/>
        <v>SOA-College of Applied Human Sci</v>
      </c>
      <c r="F580" t="s">
        <v>30</v>
      </c>
      <c r="G580" t="s">
        <v>26</v>
      </c>
      <c r="H580" t="s">
        <v>111</v>
      </c>
      <c r="I580">
        <f t="shared" si="28"/>
        <v>1</v>
      </c>
      <c r="J580">
        <f t="shared" si="29"/>
        <v>0</v>
      </c>
      <c r="K580" s="1">
        <v>23650</v>
      </c>
      <c r="L580">
        <v>202108</v>
      </c>
      <c r="N580">
        <v>20230514</v>
      </c>
      <c r="O580" t="s">
        <v>27</v>
      </c>
      <c r="P580">
        <v>0</v>
      </c>
      <c r="Q580">
        <v>0</v>
      </c>
      <c r="R580">
        <v>0</v>
      </c>
      <c r="T580">
        <v>0</v>
      </c>
      <c r="U580">
        <v>19164</v>
      </c>
      <c r="V580">
        <v>23650</v>
      </c>
      <c r="W580">
        <v>23650</v>
      </c>
      <c r="X580">
        <v>23650</v>
      </c>
      <c r="Y580">
        <v>0</v>
      </c>
      <c r="Z580">
        <v>0</v>
      </c>
      <c r="AB580">
        <v>0</v>
      </c>
      <c r="AC580">
        <v>3.8</v>
      </c>
      <c r="AD580">
        <v>0</v>
      </c>
    </row>
    <row r="581" spans="1:30">
      <c r="A581">
        <v>1</v>
      </c>
      <c r="B581" t="s">
        <v>24</v>
      </c>
      <c r="C581">
        <v>21</v>
      </c>
      <c r="D581" t="s">
        <v>41</v>
      </c>
      <c r="E581" t="str">
        <f t="shared" si="27"/>
        <v>SWA-Business and Economics</v>
      </c>
      <c r="F581" t="s">
        <v>25</v>
      </c>
      <c r="G581" t="s">
        <v>26</v>
      </c>
      <c r="H581" t="s">
        <v>109</v>
      </c>
      <c r="I581">
        <f t="shared" si="28"/>
        <v>1</v>
      </c>
      <c r="J581">
        <f t="shared" si="29"/>
        <v>0</v>
      </c>
      <c r="K581" s="1">
        <v>20500</v>
      </c>
      <c r="L581">
        <v>201908</v>
      </c>
      <c r="N581">
        <v>20230514</v>
      </c>
      <c r="O581" t="s">
        <v>27</v>
      </c>
      <c r="P581">
        <v>46232</v>
      </c>
      <c r="Q581">
        <v>63360</v>
      </c>
      <c r="R581">
        <v>121168</v>
      </c>
      <c r="S581">
        <v>125260</v>
      </c>
      <c r="T581">
        <v>0</v>
      </c>
      <c r="U581">
        <v>136392.38</v>
      </c>
      <c r="V581">
        <v>20500</v>
      </c>
      <c r="W581">
        <v>20500</v>
      </c>
      <c r="X581">
        <v>20500</v>
      </c>
      <c r="Y581">
        <v>1200</v>
      </c>
      <c r="Z581">
        <v>0</v>
      </c>
      <c r="AB581">
        <v>0</v>
      </c>
      <c r="AC581">
        <v>2.5499999999999998</v>
      </c>
      <c r="AD581">
        <v>1200</v>
      </c>
    </row>
    <row r="582" spans="1:30">
      <c r="A582">
        <v>1</v>
      </c>
      <c r="B582" t="s">
        <v>24</v>
      </c>
      <c r="C582">
        <v>21</v>
      </c>
      <c r="D582" t="s">
        <v>41</v>
      </c>
      <c r="E582" t="str">
        <f t="shared" si="27"/>
        <v>SWA-Business and Economics</v>
      </c>
      <c r="F582" t="s">
        <v>25</v>
      </c>
      <c r="G582" t="s">
        <v>26</v>
      </c>
      <c r="H582" t="s">
        <v>109</v>
      </c>
      <c r="I582">
        <f t="shared" si="28"/>
        <v>0</v>
      </c>
      <c r="J582">
        <f t="shared" si="29"/>
        <v>1</v>
      </c>
      <c r="K582" s="1">
        <v>0</v>
      </c>
      <c r="L582">
        <v>201808</v>
      </c>
      <c r="N582">
        <v>20230514</v>
      </c>
      <c r="O582" t="s">
        <v>27</v>
      </c>
      <c r="T582">
        <v>0</v>
      </c>
      <c r="U582">
        <v>148044.13</v>
      </c>
      <c r="V582">
        <v>0</v>
      </c>
      <c r="W582">
        <v>0</v>
      </c>
      <c r="X582">
        <v>0</v>
      </c>
      <c r="Y582">
        <v>0</v>
      </c>
      <c r="Z582">
        <v>0</v>
      </c>
      <c r="AB582">
        <v>0</v>
      </c>
      <c r="AC582">
        <v>2.74</v>
      </c>
      <c r="AD582">
        <v>0</v>
      </c>
    </row>
    <row r="583" spans="1:30">
      <c r="A583">
        <v>1</v>
      </c>
      <c r="B583" t="s">
        <v>24</v>
      </c>
      <c r="C583">
        <v>14</v>
      </c>
      <c r="D583" t="s">
        <v>36</v>
      </c>
      <c r="E583" t="str">
        <f t="shared" si="27"/>
        <v>SWA-Arts and Sciences</v>
      </c>
      <c r="F583" t="s">
        <v>25</v>
      </c>
      <c r="G583" t="s">
        <v>28</v>
      </c>
      <c r="H583" t="s">
        <v>110</v>
      </c>
      <c r="I583">
        <f t="shared" si="28"/>
        <v>1</v>
      </c>
      <c r="J583">
        <f t="shared" si="29"/>
        <v>0</v>
      </c>
      <c r="K583" s="1">
        <v>14188</v>
      </c>
      <c r="L583">
        <v>201908</v>
      </c>
      <c r="N583">
        <v>20230514</v>
      </c>
      <c r="O583" t="s">
        <v>29</v>
      </c>
      <c r="P583">
        <v>963</v>
      </c>
      <c r="Q583">
        <v>2770</v>
      </c>
      <c r="R583">
        <v>0</v>
      </c>
      <c r="S583">
        <v>0</v>
      </c>
      <c r="T583">
        <v>0</v>
      </c>
      <c r="U583">
        <v>76013.72</v>
      </c>
      <c r="V583">
        <v>14188</v>
      </c>
      <c r="W583">
        <v>14188</v>
      </c>
      <c r="X583">
        <v>14188</v>
      </c>
      <c r="Y583">
        <v>23750</v>
      </c>
      <c r="Z583">
        <v>32400</v>
      </c>
      <c r="AA583">
        <v>8788.24</v>
      </c>
      <c r="AB583">
        <v>6714.9</v>
      </c>
      <c r="AC583">
        <v>3.64</v>
      </c>
      <c r="AD583">
        <v>2500</v>
      </c>
    </row>
    <row r="584" spans="1:30">
      <c r="A584">
        <v>1</v>
      </c>
      <c r="B584" t="s">
        <v>32</v>
      </c>
      <c r="C584">
        <v>49</v>
      </c>
      <c r="D584" t="s">
        <v>39</v>
      </c>
      <c r="E584" t="str">
        <f t="shared" si="27"/>
        <v>SOA-Reed College of Media</v>
      </c>
      <c r="F584" t="s">
        <v>30</v>
      </c>
      <c r="G584" t="s">
        <v>26</v>
      </c>
      <c r="H584" t="s">
        <v>111</v>
      </c>
      <c r="I584">
        <f t="shared" si="28"/>
        <v>1</v>
      </c>
      <c r="J584">
        <f t="shared" si="29"/>
        <v>0</v>
      </c>
      <c r="K584" s="1">
        <v>36956</v>
      </c>
      <c r="L584">
        <v>202201</v>
      </c>
      <c r="N584">
        <v>20230514</v>
      </c>
      <c r="O584" t="s">
        <v>27</v>
      </c>
      <c r="P584">
        <v>0</v>
      </c>
      <c r="Q584">
        <v>0</v>
      </c>
      <c r="R584">
        <v>3982</v>
      </c>
      <c r="S584">
        <v>7075</v>
      </c>
      <c r="T584">
        <v>0</v>
      </c>
      <c r="U584">
        <v>24650</v>
      </c>
      <c r="V584">
        <v>36956</v>
      </c>
      <c r="W584">
        <v>36956</v>
      </c>
      <c r="X584">
        <v>36956</v>
      </c>
      <c r="Y584">
        <v>0</v>
      </c>
      <c r="Z584">
        <v>0</v>
      </c>
      <c r="AB584">
        <v>0</v>
      </c>
      <c r="AC584">
        <v>3.9</v>
      </c>
      <c r="AD584">
        <v>0</v>
      </c>
    </row>
    <row r="585" spans="1:30">
      <c r="A585">
        <v>1</v>
      </c>
      <c r="B585" t="s">
        <v>24</v>
      </c>
      <c r="C585">
        <v>30</v>
      </c>
      <c r="D585" t="s">
        <v>40</v>
      </c>
      <c r="E585" t="str">
        <f t="shared" si="27"/>
        <v>SWA-Engineering Mineral Resources</v>
      </c>
      <c r="F585" t="s">
        <v>25</v>
      </c>
      <c r="G585" t="s">
        <v>26</v>
      </c>
      <c r="H585" t="s">
        <v>109</v>
      </c>
      <c r="I585">
        <f t="shared" si="28"/>
        <v>0</v>
      </c>
      <c r="J585">
        <f t="shared" si="29"/>
        <v>1</v>
      </c>
      <c r="K585" s="1">
        <v>0</v>
      </c>
      <c r="L585">
        <v>201901</v>
      </c>
      <c r="N585">
        <v>20230514</v>
      </c>
      <c r="O585" t="s">
        <v>27</v>
      </c>
      <c r="T585">
        <v>0</v>
      </c>
      <c r="U585">
        <v>147404</v>
      </c>
      <c r="V585">
        <v>0</v>
      </c>
      <c r="W585">
        <v>0</v>
      </c>
      <c r="X585">
        <v>0</v>
      </c>
      <c r="Y585">
        <v>3500</v>
      </c>
      <c r="Z585">
        <v>0</v>
      </c>
      <c r="AB585">
        <v>0</v>
      </c>
      <c r="AC585">
        <v>3.48</v>
      </c>
      <c r="AD585">
        <v>3500</v>
      </c>
    </row>
    <row r="586" spans="1:30">
      <c r="A586">
        <v>1</v>
      </c>
      <c r="B586" t="s">
        <v>24</v>
      </c>
      <c r="C586">
        <v>30</v>
      </c>
      <c r="D586" t="s">
        <v>40</v>
      </c>
      <c r="E586" t="str">
        <f t="shared" si="27"/>
        <v>SWA-Engineering Mineral Resources</v>
      </c>
      <c r="F586" t="s">
        <v>25</v>
      </c>
      <c r="G586" t="s">
        <v>26</v>
      </c>
      <c r="H586" t="s">
        <v>109</v>
      </c>
      <c r="I586">
        <f t="shared" si="28"/>
        <v>0</v>
      </c>
      <c r="J586">
        <f t="shared" si="29"/>
        <v>1</v>
      </c>
      <c r="K586" s="1">
        <v>0</v>
      </c>
      <c r="L586">
        <v>201808</v>
      </c>
      <c r="N586">
        <v>20230514</v>
      </c>
      <c r="O586" t="s">
        <v>27</v>
      </c>
      <c r="P586">
        <v>24998</v>
      </c>
      <c r="Q586">
        <v>45854</v>
      </c>
      <c r="R586">
        <v>40422</v>
      </c>
      <c r="S586">
        <v>57309</v>
      </c>
      <c r="T586">
        <v>0</v>
      </c>
      <c r="U586">
        <v>87709.92</v>
      </c>
      <c r="V586">
        <v>10000</v>
      </c>
      <c r="W586">
        <v>10000</v>
      </c>
      <c r="X586">
        <v>10000</v>
      </c>
      <c r="Y586">
        <v>3500</v>
      </c>
      <c r="Z586">
        <v>0</v>
      </c>
      <c r="AB586">
        <v>0</v>
      </c>
      <c r="AC586">
        <v>3.09</v>
      </c>
      <c r="AD586">
        <v>3500</v>
      </c>
    </row>
    <row r="587" spans="1:30">
      <c r="A587">
        <v>1</v>
      </c>
      <c r="B587" t="s">
        <v>24</v>
      </c>
      <c r="C587">
        <v>14</v>
      </c>
      <c r="D587" t="s">
        <v>36</v>
      </c>
      <c r="E587" t="str">
        <f t="shared" si="27"/>
        <v>SWA-Arts and Sciences</v>
      </c>
      <c r="F587" t="s">
        <v>25</v>
      </c>
      <c r="G587" t="s">
        <v>26</v>
      </c>
      <c r="H587" t="s">
        <v>109</v>
      </c>
      <c r="I587">
        <f t="shared" si="28"/>
        <v>1</v>
      </c>
      <c r="J587">
        <f t="shared" si="29"/>
        <v>0</v>
      </c>
      <c r="K587" s="1">
        <v>20250</v>
      </c>
      <c r="L587">
        <v>202101</v>
      </c>
      <c r="N587">
        <v>20230514</v>
      </c>
      <c r="O587" t="s">
        <v>29</v>
      </c>
      <c r="P587">
        <v>7596</v>
      </c>
      <c r="Q587">
        <v>3339</v>
      </c>
      <c r="R587">
        <v>5880</v>
      </c>
      <c r="T587">
        <v>0</v>
      </c>
      <c r="U587">
        <v>86698.69</v>
      </c>
      <c r="V587">
        <v>20250</v>
      </c>
      <c r="W587">
        <v>20250</v>
      </c>
      <c r="X587">
        <v>20250</v>
      </c>
      <c r="Y587">
        <v>29500</v>
      </c>
      <c r="Z587">
        <v>3145</v>
      </c>
      <c r="AB587">
        <v>0</v>
      </c>
      <c r="AC587">
        <v>3.71</v>
      </c>
      <c r="AD587">
        <v>27500</v>
      </c>
    </row>
    <row r="588" spans="1:30">
      <c r="A588">
        <v>1</v>
      </c>
      <c r="B588" t="s">
        <v>24</v>
      </c>
      <c r="C588">
        <v>21</v>
      </c>
      <c r="D588" t="s">
        <v>41</v>
      </c>
      <c r="E588" t="str">
        <f t="shared" si="27"/>
        <v>SWA-Business and Economics</v>
      </c>
      <c r="F588" t="s">
        <v>25</v>
      </c>
      <c r="G588" t="s">
        <v>28</v>
      </c>
      <c r="H588" t="s">
        <v>110</v>
      </c>
      <c r="I588">
        <f t="shared" si="28"/>
        <v>1</v>
      </c>
      <c r="J588">
        <f t="shared" si="29"/>
        <v>0</v>
      </c>
      <c r="K588" s="1">
        <v>27000</v>
      </c>
      <c r="L588">
        <v>201908</v>
      </c>
      <c r="N588">
        <v>20230514</v>
      </c>
      <c r="O588" t="s">
        <v>27</v>
      </c>
      <c r="P588">
        <v>17624</v>
      </c>
      <c r="Q588">
        <v>25226</v>
      </c>
      <c r="R588">
        <v>9802</v>
      </c>
      <c r="S588">
        <v>8915</v>
      </c>
      <c r="T588">
        <v>0</v>
      </c>
      <c r="U588">
        <v>55956.47</v>
      </c>
      <c r="V588">
        <v>27000</v>
      </c>
      <c r="W588">
        <v>27000</v>
      </c>
      <c r="X588">
        <v>27000</v>
      </c>
      <c r="Y588">
        <v>27050</v>
      </c>
      <c r="Z588">
        <v>2400</v>
      </c>
      <c r="AB588">
        <v>0</v>
      </c>
      <c r="AC588">
        <v>2.85</v>
      </c>
      <c r="AD588">
        <v>10000</v>
      </c>
    </row>
    <row r="589" spans="1:30">
      <c r="A589">
        <v>1</v>
      </c>
      <c r="B589" t="s">
        <v>24</v>
      </c>
      <c r="C589">
        <v>14</v>
      </c>
      <c r="D589" t="s">
        <v>36</v>
      </c>
      <c r="E589" t="str">
        <f t="shared" si="27"/>
        <v>SWA-Arts and Sciences</v>
      </c>
      <c r="F589" t="s">
        <v>30</v>
      </c>
      <c r="G589" t="s">
        <v>26</v>
      </c>
      <c r="H589" t="s">
        <v>111</v>
      </c>
      <c r="I589">
        <f t="shared" si="28"/>
        <v>0</v>
      </c>
      <c r="J589">
        <f t="shared" si="29"/>
        <v>1</v>
      </c>
      <c r="K589" s="1">
        <v>0</v>
      </c>
      <c r="L589">
        <v>202008</v>
      </c>
      <c r="N589">
        <v>20230514</v>
      </c>
      <c r="O589" t="s">
        <v>27</v>
      </c>
      <c r="T589">
        <v>0</v>
      </c>
      <c r="U589">
        <v>78981.5</v>
      </c>
      <c r="V589">
        <v>0</v>
      </c>
      <c r="W589">
        <v>0</v>
      </c>
      <c r="X589">
        <v>0</v>
      </c>
      <c r="Y589">
        <v>6678</v>
      </c>
      <c r="Z589">
        <v>0</v>
      </c>
      <c r="AA589">
        <v>71323.5</v>
      </c>
      <c r="AB589">
        <v>0</v>
      </c>
      <c r="AC589">
        <v>3.65</v>
      </c>
      <c r="AD589">
        <v>0</v>
      </c>
    </row>
    <row r="590" spans="1:30">
      <c r="A590">
        <v>1</v>
      </c>
      <c r="B590" t="s">
        <v>24</v>
      </c>
      <c r="C590">
        <v>14</v>
      </c>
      <c r="D590" t="s">
        <v>36</v>
      </c>
      <c r="E590" t="str">
        <f t="shared" si="27"/>
        <v>SWA-Arts and Sciences</v>
      </c>
      <c r="F590" t="s">
        <v>25</v>
      </c>
      <c r="G590" t="s">
        <v>26</v>
      </c>
      <c r="H590" t="s">
        <v>109</v>
      </c>
      <c r="I590">
        <f t="shared" si="28"/>
        <v>1</v>
      </c>
      <c r="J590">
        <f t="shared" si="29"/>
        <v>0</v>
      </c>
      <c r="K590" s="1">
        <v>26000</v>
      </c>
      <c r="L590">
        <v>201908</v>
      </c>
      <c r="N590">
        <v>20230514</v>
      </c>
      <c r="O590" t="s">
        <v>29</v>
      </c>
      <c r="P590">
        <v>31666</v>
      </c>
      <c r="Q590">
        <v>17455</v>
      </c>
      <c r="R590">
        <v>20975</v>
      </c>
      <c r="S590">
        <v>15436</v>
      </c>
      <c r="T590">
        <v>0</v>
      </c>
      <c r="U590">
        <v>155927.54</v>
      </c>
      <c r="V590">
        <v>119840</v>
      </c>
      <c r="W590">
        <v>26000</v>
      </c>
      <c r="X590">
        <v>26000</v>
      </c>
      <c r="Y590">
        <v>54000</v>
      </c>
      <c r="Z590">
        <v>0</v>
      </c>
      <c r="AB590">
        <v>0</v>
      </c>
      <c r="AC590">
        <v>3.33</v>
      </c>
      <c r="AD590">
        <v>54000</v>
      </c>
    </row>
    <row r="591" spans="1:30">
      <c r="A591">
        <v>1</v>
      </c>
      <c r="B591" t="s">
        <v>24</v>
      </c>
      <c r="C591">
        <v>21</v>
      </c>
      <c r="D591" t="s">
        <v>41</v>
      </c>
      <c r="E591" t="str">
        <f t="shared" si="27"/>
        <v>SWA-Business and Economics</v>
      </c>
      <c r="F591" t="s">
        <v>25</v>
      </c>
      <c r="G591" t="s">
        <v>26</v>
      </c>
      <c r="H591" t="s">
        <v>109</v>
      </c>
      <c r="I591">
        <f t="shared" si="28"/>
        <v>1</v>
      </c>
      <c r="J591">
        <f t="shared" si="29"/>
        <v>0</v>
      </c>
      <c r="K591" s="1">
        <v>25976</v>
      </c>
      <c r="L591">
        <v>201908</v>
      </c>
      <c r="N591">
        <v>20230514</v>
      </c>
      <c r="O591" t="s">
        <v>27</v>
      </c>
      <c r="P591">
        <v>101765</v>
      </c>
      <c r="Q591">
        <v>88629</v>
      </c>
      <c r="R591">
        <v>85405</v>
      </c>
      <c r="S591">
        <v>89354</v>
      </c>
      <c r="T591">
        <v>0</v>
      </c>
      <c r="U591">
        <v>121624.43</v>
      </c>
      <c r="V591">
        <v>169061</v>
      </c>
      <c r="W591">
        <v>25976</v>
      </c>
      <c r="X591">
        <v>25976</v>
      </c>
      <c r="Y591">
        <v>0</v>
      </c>
      <c r="Z591">
        <v>0</v>
      </c>
      <c r="AB591">
        <v>0</v>
      </c>
      <c r="AC591">
        <v>2.79</v>
      </c>
      <c r="AD591">
        <v>0</v>
      </c>
    </row>
    <row r="592" spans="1:30">
      <c r="A592">
        <v>1</v>
      </c>
      <c r="B592" t="s">
        <v>24</v>
      </c>
      <c r="C592">
        <v>14</v>
      </c>
      <c r="D592" t="s">
        <v>36</v>
      </c>
      <c r="E592" t="str">
        <f t="shared" si="27"/>
        <v>SWA-Arts and Sciences</v>
      </c>
      <c r="F592" t="s">
        <v>30</v>
      </c>
      <c r="G592" t="s">
        <v>26</v>
      </c>
      <c r="H592" t="s">
        <v>111</v>
      </c>
      <c r="I592">
        <f t="shared" si="28"/>
        <v>1</v>
      </c>
      <c r="J592">
        <f t="shared" si="29"/>
        <v>0</v>
      </c>
      <c r="K592" s="1">
        <v>30631</v>
      </c>
      <c r="L592">
        <v>202108</v>
      </c>
      <c r="N592">
        <v>20230514</v>
      </c>
      <c r="O592" t="s">
        <v>29</v>
      </c>
      <c r="P592">
        <v>0</v>
      </c>
      <c r="Q592">
        <v>0</v>
      </c>
      <c r="R592">
        <v>34691</v>
      </c>
      <c r="S592">
        <v>23605</v>
      </c>
      <c r="T592">
        <v>0</v>
      </c>
      <c r="U592">
        <v>71577</v>
      </c>
      <c r="V592">
        <v>30631</v>
      </c>
      <c r="W592">
        <v>30631</v>
      </c>
      <c r="X592">
        <v>30631</v>
      </c>
      <c r="Y592">
        <v>4000</v>
      </c>
      <c r="Z592">
        <v>0</v>
      </c>
      <c r="AA592">
        <v>64071</v>
      </c>
      <c r="AB592">
        <v>0</v>
      </c>
      <c r="AC592">
        <v>4</v>
      </c>
      <c r="AD592">
        <v>0</v>
      </c>
    </row>
    <row r="593" spans="1:30">
      <c r="A593">
        <v>1</v>
      </c>
      <c r="B593" t="s">
        <v>24</v>
      </c>
      <c r="C593">
        <v>14</v>
      </c>
      <c r="D593" t="s">
        <v>36</v>
      </c>
      <c r="E593" t="str">
        <f t="shared" si="27"/>
        <v>SWA-Arts and Sciences</v>
      </c>
      <c r="F593" t="s">
        <v>25</v>
      </c>
      <c r="G593" t="s">
        <v>28</v>
      </c>
      <c r="H593" t="s">
        <v>110</v>
      </c>
      <c r="I593">
        <f t="shared" si="28"/>
        <v>1</v>
      </c>
      <c r="J593">
        <f t="shared" si="29"/>
        <v>0</v>
      </c>
      <c r="K593" s="1">
        <v>2872</v>
      </c>
      <c r="L593">
        <v>201908</v>
      </c>
      <c r="N593">
        <v>20230514</v>
      </c>
      <c r="O593" t="s">
        <v>27</v>
      </c>
      <c r="P593">
        <v>21687</v>
      </c>
      <c r="Q593">
        <v>12965</v>
      </c>
      <c r="R593">
        <v>17162</v>
      </c>
      <c r="S593">
        <v>11682</v>
      </c>
      <c r="T593">
        <v>0</v>
      </c>
      <c r="U593">
        <v>49437.73</v>
      </c>
      <c r="V593">
        <v>2872</v>
      </c>
      <c r="W593">
        <v>2872</v>
      </c>
      <c r="X593">
        <v>2872</v>
      </c>
      <c r="Y593">
        <v>57054</v>
      </c>
      <c r="Z593">
        <v>0</v>
      </c>
      <c r="AB593">
        <v>0</v>
      </c>
      <c r="AC593">
        <v>3.78</v>
      </c>
      <c r="AD593">
        <v>14000</v>
      </c>
    </row>
    <row r="594" spans="1:30">
      <c r="A594">
        <v>1</v>
      </c>
      <c r="B594" t="s">
        <v>24</v>
      </c>
      <c r="C594">
        <v>7</v>
      </c>
      <c r="D594" t="s">
        <v>43</v>
      </c>
      <c r="E594" t="str">
        <f t="shared" si="27"/>
        <v>SWA-Agriculture Natural Res &amp; Dsg</v>
      </c>
      <c r="F594" t="s">
        <v>25</v>
      </c>
      <c r="G594" t="s">
        <v>26</v>
      </c>
      <c r="H594" t="s">
        <v>109</v>
      </c>
      <c r="I594">
        <f t="shared" si="28"/>
        <v>1</v>
      </c>
      <c r="J594">
        <f t="shared" si="29"/>
        <v>0</v>
      </c>
      <c r="K594" s="1">
        <v>12000</v>
      </c>
      <c r="L594">
        <v>201908</v>
      </c>
      <c r="N594">
        <v>20230514</v>
      </c>
      <c r="O594" t="s">
        <v>27</v>
      </c>
      <c r="P594">
        <v>58878</v>
      </c>
      <c r="Q594">
        <v>49264</v>
      </c>
      <c r="R594">
        <v>73047</v>
      </c>
      <c r="S594">
        <v>68296</v>
      </c>
      <c r="T594">
        <v>0</v>
      </c>
      <c r="U594">
        <v>71420.039999999994</v>
      </c>
      <c r="V594">
        <v>12000</v>
      </c>
      <c r="W594">
        <v>12000</v>
      </c>
      <c r="X594">
        <v>12000</v>
      </c>
      <c r="Y594">
        <v>14000</v>
      </c>
      <c r="Z594">
        <v>0</v>
      </c>
      <c r="AA594">
        <v>11168</v>
      </c>
      <c r="AB594">
        <v>0</v>
      </c>
      <c r="AC594">
        <v>3.28</v>
      </c>
      <c r="AD594">
        <v>14000</v>
      </c>
    </row>
    <row r="595" spans="1:30">
      <c r="A595">
        <v>1</v>
      </c>
      <c r="B595" t="s">
        <v>24</v>
      </c>
      <c r="C595">
        <v>30</v>
      </c>
      <c r="D595" t="s">
        <v>40</v>
      </c>
      <c r="E595" t="str">
        <f t="shared" si="27"/>
        <v>SWA-Engineering Mineral Resources</v>
      </c>
      <c r="F595" t="s">
        <v>25</v>
      </c>
      <c r="G595" t="s">
        <v>26</v>
      </c>
      <c r="H595" t="s">
        <v>109</v>
      </c>
      <c r="I595">
        <f t="shared" si="28"/>
        <v>0</v>
      </c>
      <c r="J595">
        <f t="shared" si="29"/>
        <v>1</v>
      </c>
      <c r="K595" s="1">
        <v>0</v>
      </c>
      <c r="L595">
        <v>201908</v>
      </c>
      <c r="N595">
        <v>20230514</v>
      </c>
      <c r="O595" t="s">
        <v>27</v>
      </c>
      <c r="Q595">
        <v>0</v>
      </c>
      <c r="S595">
        <v>70071</v>
      </c>
      <c r="T595">
        <v>0</v>
      </c>
      <c r="U595">
        <v>130878.05</v>
      </c>
      <c r="V595">
        <v>0</v>
      </c>
      <c r="W595">
        <v>0</v>
      </c>
      <c r="X595">
        <v>0</v>
      </c>
      <c r="Y595">
        <v>42000</v>
      </c>
      <c r="Z595">
        <v>6495</v>
      </c>
      <c r="AB595">
        <v>0</v>
      </c>
      <c r="AC595">
        <v>3.21</v>
      </c>
      <c r="AD595">
        <v>42000</v>
      </c>
    </row>
    <row r="596" spans="1:30">
      <c r="A596">
        <v>1</v>
      </c>
      <c r="B596" t="s">
        <v>24</v>
      </c>
      <c r="C596">
        <v>84</v>
      </c>
      <c r="D596" t="s">
        <v>42</v>
      </c>
      <c r="E596" t="str">
        <f t="shared" si="27"/>
        <v>SWA-Public Health</v>
      </c>
      <c r="F596" t="s">
        <v>25</v>
      </c>
      <c r="G596" t="s">
        <v>28</v>
      </c>
      <c r="H596" t="s">
        <v>110</v>
      </c>
      <c r="I596">
        <f t="shared" si="28"/>
        <v>0</v>
      </c>
      <c r="J596">
        <f t="shared" si="29"/>
        <v>1</v>
      </c>
      <c r="K596" s="1">
        <v>0</v>
      </c>
      <c r="L596">
        <v>202008</v>
      </c>
      <c r="N596">
        <v>20230514</v>
      </c>
      <c r="O596" t="s">
        <v>27</v>
      </c>
      <c r="T596">
        <v>0</v>
      </c>
      <c r="U596">
        <v>40998.54</v>
      </c>
      <c r="V596">
        <v>0</v>
      </c>
      <c r="W596">
        <v>0</v>
      </c>
      <c r="X596">
        <v>0</v>
      </c>
      <c r="Y596">
        <v>14500</v>
      </c>
      <c r="Z596">
        <v>0</v>
      </c>
      <c r="AB596">
        <v>0</v>
      </c>
      <c r="AC596">
        <v>3.77</v>
      </c>
      <c r="AD596">
        <v>0</v>
      </c>
    </row>
    <row r="597" spans="1:30">
      <c r="A597">
        <v>1</v>
      </c>
      <c r="B597" t="s">
        <v>24</v>
      </c>
      <c r="C597">
        <v>83</v>
      </c>
      <c r="D597" t="s">
        <v>38</v>
      </c>
      <c r="E597" t="str">
        <f t="shared" si="27"/>
        <v>SWA-Medicine</v>
      </c>
      <c r="F597" t="s">
        <v>30</v>
      </c>
      <c r="G597" t="s">
        <v>28</v>
      </c>
      <c r="H597" t="s">
        <v>114</v>
      </c>
      <c r="I597">
        <f t="shared" si="28"/>
        <v>1</v>
      </c>
      <c r="J597">
        <f t="shared" si="29"/>
        <v>0</v>
      </c>
      <c r="K597" s="1">
        <v>58897</v>
      </c>
      <c r="L597">
        <v>202101</v>
      </c>
      <c r="N597">
        <v>20230514</v>
      </c>
      <c r="O597" t="s">
        <v>29</v>
      </c>
      <c r="P597">
        <v>20544</v>
      </c>
      <c r="Q597">
        <v>26046</v>
      </c>
      <c r="R597">
        <v>29936</v>
      </c>
      <c r="T597">
        <v>0</v>
      </c>
      <c r="U597">
        <v>78061</v>
      </c>
      <c r="V597">
        <v>58897</v>
      </c>
      <c r="W597">
        <v>58897</v>
      </c>
      <c r="X597">
        <v>58897</v>
      </c>
      <c r="Y597">
        <v>0</v>
      </c>
      <c r="Z597">
        <v>0</v>
      </c>
      <c r="AB597">
        <v>0</v>
      </c>
      <c r="AC597">
        <v>3.76</v>
      </c>
      <c r="AD597">
        <v>0</v>
      </c>
    </row>
    <row r="598" spans="1:30">
      <c r="A598">
        <v>1</v>
      </c>
      <c r="B598" t="s">
        <v>24</v>
      </c>
      <c r="C598">
        <v>14</v>
      </c>
      <c r="D598" t="s">
        <v>36</v>
      </c>
      <c r="E598" t="str">
        <f t="shared" si="27"/>
        <v>SWA-Arts and Sciences</v>
      </c>
      <c r="F598" t="s">
        <v>25</v>
      </c>
      <c r="G598" t="s">
        <v>28</v>
      </c>
      <c r="H598" t="s">
        <v>110</v>
      </c>
      <c r="I598">
        <f t="shared" si="28"/>
        <v>0</v>
      </c>
      <c r="J598">
        <f t="shared" si="29"/>
        <v>1</v>
      </c>
      <c r="K598" s="1">
        <v>0</v>
      </c>
      <c r="L598">
        <v>202108</v>
      </c>
      <c r="N598">
        <v>20230514</v>
      </c>
      <c r="O598" t="s">
        <v>27</v>
      </c>
      <c r="R598">
        <v>14206</v>
      </c>
      <c r="S598">
        <v>0</v>
      </c>
      <c r="T598">
        <v>0</v>
      </c>
      <c r="U598">
        <v>24341</v>
      </c>
      <c r="V598">
        <v>0</v>
      </c>
      <c r="W598">
        <v>0</v>
      </c>
      <c r="X598">
        <v>0</v>
      </c>
      <c r="Y598">
        <v>0</v>
      </c>
      <c r="Z598">
        <v>0</v>
      </c>
      <c r="AB598">
        <v>0</v>
      </c>
      <c r="AC598">
        <v>3.55</v>
      </c>
      <c r="AD598">
        <v>0</v>
      </c>
    </row>
    <row r="599" spans="1:30">
      <c r="A599">
        <v>1</v>
      </c>
      <c r="B599" t="s">
        <v>24</v>
      </c>
      <c r="C599">
        <v>83</v>
      </c>
      <c r="D599" t="s">
        <v>38</v>
      </c>
      <c r="E599" t="str">
        <f t="shared" si="27"/>
        <v>SWA-Medicine</v>
      </c>
      <c r="F599" t="s">
        <v>30</v>
      </c>
      <c r="G599" t="s">
        <v>28</v>
      </c>
      <c r="H599" t="s">
        <v>114</v>
      </c>
      <c r="I599">
        <f t="shared" si="28"/>
        <v>1</v>
      </c>
      <c r="J599">
        <f t="shared" si="29"/>
        <v>0</v>
      </c>
      <c r="K599" s="1">
        <v>42100</v>
      </c>
      <c r="L599">
        <v>202005</v>
      </c>
      <c r="N599">
        <v>20230514</v>
      </c>
      <c r="O599" t="s">
        <v>27</v>
      </c>
      <c r="P599">
        <v>0</v>
      </c>
      <c r="Q599">
        <v>0</v>
      </c>
      <c r="R599">
        <v>25127</v>
      </c>
      <c r="S599">
        <v>9861</v>
      </c>
      <c r="T599">
        <v>1</v>
      </c>
      <c r="U599">
        <v>42695</v>
      </c>
      <c r="V599">
        <v>46600</v>
      </c>
      <c r="W599">
        <v>46600</v>
      </c>
      <c r="X599">
        <v>46600</v>
      </c>
      <c r="Y599">
        <v>4750</v>
      </c>
      <c r="Z599">
        <v>0</v>
      </c>
      <c r="AB599">
        <v>0</v>
      </c>
      <c r="AC599">
        <v>4</v>
      </c>
      <c r="AD599">
        <v>0</v>
      </c>
    </row>
    <row r="600" spans="1:30">
      <c r="A600">
        <v>1</v>
      </c>
      <c r="B600" t="s">
        <v>24</v>
      </c>
      <c r="C600">
        <v>14</v>
      </c>
      <c r="D600" t="s">
        <v>36</v>
      </c>
      <c r="E600" t="str">
        <f t="shared" si="27"/>
        <v>SWA-Arts and Sciences</v>
      </c>
      <c r="F600" t="s">
        <v>25</v>
      </c>
      <c r="G600" t="s">
        <v>28</v>
      </c>
      <c r="H600" t="s">
        <v>110</v>
      </c>
      <c r="I600">
        <f t="shared" si="28"/>
        <v>1</v>
      </c>
      <c r="J600">
        <f t="shared" si="29"/>
        <v>0</v>
      </c>
      <c r="K600" s="1">
        <v>13000</v>
      </c>
      <c r="L600">
        <v>202105</v>
      </c>
      <c r="N600">
        <v>20230514</v>
      </c>
      <c r="O600" t="s">
        <v>27</v>
      </c>
      <c r="P600">
        <v>19060</v>
      </c>
      <c r="Q600">
        <v>19303</v>
      </c>
      <c r="T600">
        <v>0</v>
      </c>
      <c r="U600">
        <v>25725.9</v>
      </c>
      <c r="V600">
        <v>18000</v>
      </c>
      <c r="W600">
        <v>18000</v>
      </c>
      <c r="X600">
        <v>18000</v>
      </c>
      <c r="Y600">
        <v>19125</v>
      </c>
      <c r="Z600">
        <v>0</v>
      </c>
      <c r="AB600">
        <v>0</v>
      </c>
      <c r="AC600">
        <v>3.74</v>
      </c>
      <c r="AD600">
        <v>7000</v>
      </c>
    </row>
    <row r="601" spans="1:30">
      <c r="A601">
        <v>1</v>
      </c>
      <c r="B601" t="s">
        <v>24</v>
      </c>
      <c r="C601">
        <v>89</v>
      </c>
      <c r="D601" t="s">
        <v>46</v>
      </c>
      <c r="E601" t="str">
        <f t="shared" si="27"/>
        <v>SWA-Pharmacy</v>
      </c>
      <c r="F601" t="s">
        <v>31</v>
      </c>
      <c r="G601" t="s">
        <v>28</v>
      </c>
      <c r="H601" t="s">
        <v>113</v>
      </c>
      <c r="I601">
        <f t="shared" si="28"/>
        <v>1</v>
      </c>
      <c r="J601">
        <f t="shared" si="29"/>
        <v>0</v>
      </c>
      <c r="K601" s="1">
        <v>83271</v>
      </c>
      <c r="L601">
        <v>201908</v>
      </c>
      <c r="N601">
        <v>20230514</v>
      </c>
      <c r="O601" t="s">
        <v>27</v>
      </c>
      <c r="P601">
        <v>0</v>
      </c>
      <c r="Q601">
        <v>0</v>
      </c>
      <c r="R601">
        <v>28521</v>
      </c>
      <c r="S601">
        <v>10235</v>
      </c>
      <c r="T601">
        <v>0</v>
      </c>
      <c r="U601">
        <v>92430</v>
      </c>
      <c r="V601">
        <v>113818</v>
      </c>
      <c r="W601">
        <v>113818</v>
      </c>
      <c r="X601">
        <v>113818</v>
      </c>
      <c r="Y601">
        <v>12384</v>
      </c>
      <c r="Z601">
        <v>2400</v>
      </c>
      <c r="AB601">
        <v>0</v>
      </c>
      <c r="AC601">
        <v>4</v>
      </c>
      <c r="AD601">
        <v>2500</v>
      </c>
    </row>
    <row r="602" spans="1:30">
      <c r="A602">
        <v>1</v>
      </c>
      <c r="B602" t="s">
        <v>24</v>
      </c>
      <c r="C602">
        <v>84</v>
      </c>
      <c r="D602" t="s">
        <v>42</v>
      </c>
      <c r="E602" t="str">
        <f t="shared" si="27"/>
        <v>SWA-Public Health</v>
      </c>
      <c r="F602" t="s">
        <v>25</v>
      </c>
      <c r="G602" t="s">
        <v>28</v>
      </c>
      <c r="H602" t="s">
        <v>110</v>
      </c>
      <c r="I602">
        <f t="shared" si="28"/>
        <v>0</v>
      </c>
      <c r="J602">
        <f t="shared" si="29"/>
        <v>1</v>
      </c>
      <c r="K602" s="1">
        <v>0</v>
      </c>
      <c r="L602">
        <v>201908</v>
      </c>
      <c r="N602">
        <v>20230514</v>
      </c>
      <c r="O602" t="s">
        <v>27</v>
      </c>
      <c r="R602">
        <v>22706</v>
      </c>
      <c r="S602">
        <v>16289</v>
      </c>
      <c r="T602">
        <v>0</v>
      </c>
      <c r="U602">
        <v>49548.14</v>
      </c>
      <c r="V602">
        <v>0</v>
      </c>
      <c r="W602">
        <v>0</v>
      </c>
      <c r="X602">
        <v>0</v>
      </c>
      <c r="Y602">
        <v>13000</v>
      </c>
      <c r="Z602">
        <v>0</v>
      </c>
      <c r="AB602">
        <v>0</v>
      </c>
      <c r="AC602">
        <v>3.45</v>
      </c>
      <c r="AD602">
        <v>13000</v>
      </c>
    </row>
    <row r="603" spans="1:30">
      <c r="A603">
        <v>1</v>
      </c>
      <c r="B603" t="s">
        <v>57</v>
      </c>
      <c r="C603" t="s">
        <v>58</v>
      </c>
      <c r="D603" t="s">
        <v>59</v>
      </c>
      <c r="E603" t="str">
        <f t="shared" si="27"/>
        <v>STA-Engr and Sciences at WVUIT</v>
      </c>
      <c r="F603" t="s">
        <v>25</v>
      </c>
      <c r="G603" t="s">
        <v>28</v>
      </c>
      <c r="H603" t="s">
        <v>110</v>
      </c>
      <c r="I603">
        <f t="shared" si="28"/>
        <v>1</v>
      </c>
      <c r="J603">
        <f t="shared" si="29"/>
        <v>0</v>
      </c>
      <c r="K603" s="1">
        <v>11000</v>
      </c>
      <c r="L603">
        <v>201708</v>
      </c>
      <c r="N603">
        <v>20230506</v>
      </c>
      <c r="O603" t="s">
        <v>27</v>
      </c>
      <c r="Q603">
        <v>21568</v>
      </c>
      <c r="R603">
        <v>14242</v>
      </c>
      <c r="S603">
        <v>31130</v>
      </c>
      <c r="T603">
        <v>0</v>
      </c>
      <c r="U603">
        <v>63155</v>
      </c>
      <c r="V603">
        <v>11000</v>
      </c>
      <c r="W603">
        <v>11000</v>
      </c>
      <c r="X603">
        <v>11000</v>
      </c>
      <c r="Y603">
        <v>14200</v>
      </c>
      <c r="Z603">
        <v>0</v>
      </c>
      <c r="AA603">
        <v>3700</v>
      </c>
      <c r="AB603">
        <v>0</v>
      </c>
      <c r="AC603">
        <v>2.4300000000000002</v>
      </c>
      <c r="AD603">
        <v>0</v>
      </c>
    </row>
    <row r="604" spans="1:30">
      <c r="A604">
        <v>1</v>
      </c>
      <c r="B604" t="s">
        <v>24</v>
      </c>
      <c r="C604">
        <v>30</v>
      </c>
      <c r="D604" t="s">
        <v>40</v>
      </c>
      <c r="E604" t="str">
        <f t="shared" si="27"/>
        <v>SWA-Engineering Mineral Resources</v>
      </c>
      <c r="F604" t="s">
        <v>30</v>
      </c>
      <c r="G604" t="s">
        <v>26</v>
      </c>
      <c r="H604" t="s">
        <v>111</v>
      </c>
      <c r="I604">
        <f t="shared" si="28"/>
        <v>0</v>
      </c>
      <c r="J604">
        <f t="shared" si="29"/>
        <v>1</v>
      </c>
      <c r="K604" s="1">
        <v>0</v>
      </c>
      <c r="L604">
        <v>202108</v>
      </c>
      <c r="N604">
        <v>20230514</v>
      </c>
      <c r="O604" t="s">
        <v>27</v>
      </c>
      <c r="T604">
        <v>0</v>
      </c>
      <c r="U604">
        <v>70926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34272</v>
      </c>
      <c r="AB604">
        <v>0</v>
      </c>
      <c r="AC604">
        <v>3.69</v>
      </c>
      <c r="AD604">
        <v>0</v>
      </c>
    </row>
    <row r="605" spans="1:30">
      <c r="A605">
        <v>1</v>
      </c>
      <c r="B605" t="s">
        <v>24</v>
      </c>
      <c r="C605">
        <v>14</v>
      </c>
      <c r="D605" t="s">
        <v>36</v>
      </c>
      <c r="E605" t="str">
        <f t="shared" si="27"/>
        <v>SWA-Arts and Sciences</v>
      </c>
      <c r="F605" t="s">
        <v>25</v>
      </c>
      <c r="G605" t="s">
        <v>26</v>
      </c>
      <c r="H605" t="s">
        <v>109</v>
      </c>
      <c r="I605">
        <f t="shared" si="28"/>
        <v>1</v>
      </c>
      <c r="J605">
        <f t="shared" si="29"/>
        <v>0</v>
      </c>
      <c r="K605" s="1">
        <v>29000</v>
      </c>
      <c r="L605">
        <v>201908</v>
      </c>
      <c r="N605">
        <v>20230514</v>
      </c>
      <c r="O605" t="s">
        <v>27</v>
      </c>
      <c r="P605">
        <v>19585</v>
      </c>
      <c r="Q605">
        <v>2184</v>
      </c>
      <c r="R605">
        <v>3732</v>
      </c>
      <c r="S605">
        <v>3544</v>
      </c>
      <c r="T605">
        <v>0</v>
      </c>
      <c r="U605">
        <v>118687.62</v>
      </c>
      <c r="V605">
        <v>130391</v>
      </c>
      <c r="W605">
        <v>130391</v>
      </c>
      <c r="X605">
        <v>130391</v>
      </c>
      <c r="Y605">
        <v>12000</v>
      </c>
      <c r="Z605">
        <v>9585</v>
      </c>
      <c r="AB605">
        <v>0</v>
      </c>
      <c r="AC605">
        <v>2.99</v>
      </c>
      <c r="AD605">
        <v>12000</v>
      </c>
    </row>
    <row r="606" spans="1:30">
      <c r="A606">
        <v>1</v>
      </c>
      <c r="B606" t="s">
        <v>24</v>
      </c>
      <c r="C606">
        <v>84</v>
      </c>
      <c r="D606" t="s">
        <v>42</v>
      </c>
      <c r="E606" t="str">
        <f t="shared" si="27"/>
        <v>SWA-Public Health</v>
      </c>
      <c r="F606" t="s">
        <v>30</v>
      </c>
      <c r="G606" t="s">
        <v>28</v>
      </c>
      <c r="H606" t="s">
        <v>114</v>
      </c>
      <c r="I606">
        <f t="shared" si="28"/>
        <v>1</v>
      </c>
      <c r="J606">
        <f t="shared" si="29"/>
        <v>0</v>
      </c>
      <c r="K606" s="1">
        <v>60564</v>
      </c>
      <c r="L606">
        <v>202008</v>
      </c>
      <c r="N606">
        <v>20230514</v>
      </c>
      <c r="O606" t="s">
        <v>27</v>
      </c>
      <c r="P606">
        <v>0</v>
      </c>
      <c r="R606">
        <v>0</v>
      </c>
      <c r="S606">
        <v>37301</v>
      </c>
      <c r="T606">
        <v>0</v>
      </c>
      <c r="U606">
        <v>29701</v>
      </c>
      <c r="V606">
        <v>60564</v>
      </c>
      <c r="W606">
        <v>60564</v>
      </c>
      <c r="X606">
        <v>60564</v>
      </c>
      <c r="Y606">
        <v>2300</v>
      </c>
      <c r="Z606">
        <v>0</v>
      </c>
      <c r="AB606">
        <v>0</v>
      </c>
      <c r="AC606">
        <v>3.78</v>
      </c>
      <c r="AD606">
        <v>0</v>
      </c>
    </row>
    <row r="607" spans="1:30">
      <c r="A607">
        <v>1</v>
      </c>
      <c r="B607" t="s">
        <v>24</v>
      </c>
      <c r="C607">
        <v>14</v>
      </c>
      <c r="D607" t="s">
        <v>36</v>
      </c>
      <c r="E607" t="str">
        <f t="shared" si="27"/>
        <v>SWA-Arts and Sciences</v>
      </c>
      <c r="F607" t="s">
        <v>30</v>
      </c>
      <c r="G607" t="s">
        <v>26</v>
      </c>
      <c r="H607" t="s">
        <v>111</v>
      </c>
      <c r="I607">
        <f t="shared" si="28"/>
        <v>0</v>
      </c>
      <c r="J607">
        <f t="shared" si="29"/>
        <v>1</v>
      </c>
      <c r="K607" s="1">
        <v>0</v>
      </c>
      <c r="L607">
        <v>202205</v>
      </c>
      <c r="N607">
        <v>20230514</v>
      </c>
      <c r="O607" t="s">
        <v>27</v>
      </c>
      <c r="T607">
        <v>1</v>
      </c>
      <c r="U607">
        <v>43280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26082</v>
      </c>
      <c r="AB607">
        <v>0</v>
      </c>
      <c r="AC607">
        <v>3.88</v>
      </c>
      <c r="AD607">
        <v>0</v>
      </c>
    </row>
    <row r="608" spans="1:30">
      <c r="A608">
        <v>1</v>
      </c>
      <c r="B608" t="s">
        <v>24</v>
      </c>
      <c r="C608">
        <v>14</v>
      </c>
      <c r="D608" t="s">
        <v>36</v>
      </c>
      <c r="E608" t="str">
        <f t="shared" si="27"/>
        <v>SWA-Arts and Sciences</v>
      </c>
      <c r="F608" t="s">
        <v>25</v>
      </c>
      <c r="G608" t="s">
        <v>28</v>
      </c>
      <c r="H608" t="s">
        <v>110</v>
      </c>
      <c r="I608">
        <f t="shared" si="28"/>
        <v>0</v>
      </c>
      <c r="J608">
        <f t="shared" si="29"/>
        <v>1</v>
      </c>
      <c r="K608" s="1">
        <v>0</v>
      </c>
      <c r="L608">
        <v>201908</v>
      </c>
      <c r="N608">
        <v>20230514</v>
      </c>
      <c r="O608" t="s">
        <v>29</v>
      </c>
      <c r="P608">
        <v>0</v>
      </c>
      <c r="Q608">
        <v>29933</v>
      </c>
      <c r="R608">
        <v>24473</v>
      </c>
      <c r="S608">
        <v>14497</v>
      </c>
      <c r="T608">
        <v>0</v>
      </c>
      <c r="U608">
        <v>40497</v>
      </c>
      <c r="V608">
        <v>0</v>
      </c>
      <c r="W608">
        <v>0</v>
      </c>
      <c r="X608">
        <v>0</v>
      </c>
      <c r="Y608">
        <v>33250</v>
      </c>
      <c r="Z608">
        <v>0</v>
      </c>
      <c r="AB608">
        <v>0</v>
      </c>
      <c r="AC608">
        <v>3.91</v>
      </c>
      <c r="AD608">
        <v>14000</v>
      </c>
    </row>
    <row r="609" spans="1:30">
      <c r="A609">
        <v>1</v>
      </c>
      <c r="B609" t="s">
        <v>24</v>
      </c>
      <c r="C609">
        <v>7</v>
      </c>
      <c r="D609" t="s">
        <v>43</v>
      </c>
      <c r="E609" t="str">
        <f t="shared" si="27"/>
        <v>SWA-Agriculture Natural Res &amp; Dsg</v>
      </c>
      <c r="F609" t="s">
        <v>25</v>
      </c>
      <c r="G609" t="s">
        <v>28</v>
      </c>
      <c r="H609" t="s">
        <v>110</v>
      </c>
      <c r="I609">
        <f t="shared" si="28"/>
        <v>0</v>
      </c>
      <c r="J609">
        <f t="shared" si="29"/>
        <v>1</v>
      </c>
      <c r="K609" s="1">
        <v>0</v>
      </c>
      <c r="L609">
        <v>201708</v>
      </c>
      <c r="N609">
        <v>20230514</v>
      </c>
      <c r="O609" t="s">
        <v>27</v>
      </c>
      <c r="R609">
        <v>999999</v>
      </c>
      <c r="S609">
        <v>268506</v>
      </c>
      <c r="T609">
        <v>0</v>
      </c>
      <c r="U609">
        <v>103525.2</v>
      </c>
      <c r="V609">
        <v>0</v>
      </c>
      <c r="W609">
        <v>0</v>
      </c>
      <c r="X609">
        <v>0</v>
      </c>
      <c r="Y609">
        <v>35000</v>
      </c>
      <c r="Z609">
        <v>100</v>
      </c>
      <c r="AA609">
        <v>0</v>
      </c>
      <c r="AB609">
        <v>0</v>
      </c>
      <c r="AC609">
        <v>3.49</v>
      </c>
      <c r="AD609">
        <v>16000</v>
      </c>
    </row>
    <row r="610" spans="1:30">
      <c r="A610">
        <v>1</v>
      </c>
      <c r="B610" t="s">
        <v>24</v>
      </c>
      <c r="C610">
        <v>55</v>
      </c>
      <c r="D610" t="s">
        <v>35</v>
      </c>
      <c r="E610" t="str">
        <f t="shared" si="27"/>
        <v>SWA-College of Applied Human Sci</v>
      </c>
      <c r="F610" t="s">
        <v>25</v>
      </c>
      <c r="G610" t="s">
        <v>28</v>
      </c>
      <c r="H610" t="s">
        <v>110</v>
      </c>
      <c r="I610">
        <f t="shared" si="28"/>
        <v>0</v>
      </c>
      <c r="J610">
        <f t="shared" si="29"/>
        <v>1</v>
      </c>
      <c r="K610" s="1">
        <v>0</v>
      </c>
      <c r="L610">
        <v>201908</v>
      </c>
      <c r="N610">
        <v>20230514</v>
      </c>
      <c r="O610" t="s">
        <v>27</v>
      </c>
      <c r="P610">
        <v>0</v>
      </c>
      <c r="Q610">
        <v>86543</v>
      </c>
      <c r="R610">
        <v>166317</v>
      </c>
      <c r="S610">
        <v>135919</v>
      </c>
      <c r="T610">
        <v>0</v>
      </c>
      <c r="U610">
        <v>42819</v>
      </c>
      <c r="V610">
        <v>0</v>
      </c>
      <c r="W610">
        <v>0</v>
      </c>
      <c r="X610">
        <v>0</v>
      </c>
      <c r="Y610">
        <v>31080</v>
      </c>
      <c r="Z610">
        <v>0</v>
      </c>
      <c r="AB610">
        <v>0</v>
      </c>
      <c r="AC610">
        <v>3.61</v>
      </c>
      <c r="AD610">
        <v>10000</v>
      </c>
    </row>
    <row r="611" spans="1:30">
      <c r="A611">
        <v>1</v>
      </c>
      <c r="B611" t="s">
        <v>24</v>
      </c>
      <c r="C611">
        <v>55</v>
      </c>
      <c r="D611" t="s">
        <v>35</v>
      </c>
      <c r="E611" t="str">
        <f t="shared" si="27"/>
        <v>SWA-College of Applied Human Sci</v>
      </c>
      <c r="F611" t="s">
        <v>25</v>
      </c>
      <c r="G611" t="s">
        <v>26</v>
      </c>
      <c r="H611" t="s">
        <v>109</v>
      </c>
      <c r="I611">
        <f t="shared" si="28"/>
        <v>0</v>
      </c>
      <c r="J611">
        <f t="shared" si="29"/>
        <v>1</v>
      </c>
      <c r="K611" s="1">
        <v>0</v>
      </c>
      <c r="L611">
        <v>201908</v>
      </c>
      <c r="N611">
        <v>20230514</v>
      </c>
      <c r="O611" t="s">
        <v>27</v>
      </c>
      <c r="P611">
        <v>27241</v>
      </c>
      <c r="Q611">
        <v>26101</v>
      </c>
      <c r="R611">
        <v>20978</v>
      </c>
      <c r="S611">
        <v>42106</v>
      </c>
      <c r="T611">
        <v>0</v>
      </c>
      <c r="U611">
        <v>51300.78</v>
      </c>
      <c r="V611">
        <v>0</v>
      </c>
      <c r="W611">
        <v>0</v>
      </c>
      <c r="X611">
        <v>0</v>
      </c>
      <c r="Y611">
        <v>8044</v>
      </c>
      <c r="Z611">
        <v>0</v>
      </c>
      <c r="AB611">
        <v>0</v>
      </c>
      <c r="AC611">
        <v>3.38</v>
      </c>
      <c r="AD611">
        <v>8000</v>
      </c>
    </row>
    <row r="612" spans="1:30">
      <c r="A612">
        <v>1</v>
      </c>
      <c r="B612" t="s">
        <v>24</v>
      </c>
      <c r="C612">
        <v>84</v>
      </c>
      <c r="D612" t="s">
        <v>42</v>
      </c>
      <c r="E612" t="str">
        <f t="shared" si="27"/>
        <v>SWA-Public Health</v>
      </c>
      <c r="F612" t="s">
        <v>25</v>
      </c>
      <c r="G612" t="s">
        <v>28</v>
      </c>
      <c r="H612" t="s">
        <v>110</v>
      </c>
      <c r="I612">
        <f t="shared" si="28"/>
        <v>1</v>
      </c>
      <c r="J612">
        <f t="shared" si="29"/>
        <v>0</v>
      </c>
      <c r="K612" s="1">
        <v>15572</v>
      </c>
      <c r="L612">
        <v>202008</v>
      </c>
      <c r="N612">
        <v>20230514</v>
      </c>
      <c r="O612" t="s">
        <v>27</v>
      </c>
      <c r="P612">
        <v>3223</v>
      </c>
      <c r="Q612">
        <v>1380</v>
      </c>
      <c r="R612">
        <v>2201</v>
      </c>
      <c r="T612">
        <v>0</v>
      </c>
      <c r="U612">
        <v>45963</v>
      </c>
      <c r="V612">
        <v>15572</v>
      </c>
      <c r="W612">
        <v>15572</v>
      </c>
      <c r="X612">
        <v>15572</v>
      </c>
      <c r="Y612">
        <v>22075</v>
      </c>
      <c r="Z612">
        <v>23947</v>
      </c>
      <c r="AB612">
        <v>7624.03</v>
      </c>
      <c r="AC612">
        <v>3.62</v>
      </c>
      <c r="AD612">
        <v>7500</v>
      </c>
    </row>
    <row r="613" spans="1:30">
      <c r="A613">
        <v>1</v>
      </c>
      <c r="B613" t="s">
        <v>24</v>
      </c>
      <c r="C613">
        <v>83</v>
      </c>
      <c r="D613" t="s">
        <v>38</v>
      </c>
      <c r="E613" t="str">
        <f t="shared" si="27"/>
        <v>SWA-Medicine</v>
      </c>
      <c r="F613" t="s">
        <v>25</v>
      </c>
      <c r="G613" t="s">
        <v>28</v>
      </c>
      <c r="H613" t="s">
        <v>110</v>
      </c>
      <c r="I613">
        <f t="shared" si="28"/>
        <v>1</v>
      </c>
      <c r="J613">
        <f t="shared" si="29"/>
        <v>0</v>
      </c>
      <c r="K613" s="1">
        <v>28000</v>
      </c>
      <c r="L613">
        <v>201908</v>
      </c>
      <c r="N613">
        <v>20230514</v>
      </c>
      <c r="O613" t="s">
        <v>27</v>
      </c>
      <c r="P613">
        <v>86420</v>
      </c>
      <c r="Q613">
        <v>46041</v>
      </c>
      <c r="R613">
        <v>632863</v>
      </c>
      <c r="S613">
        <v>71589</v>
      </c>
      <c r="T613">
        <v>0</v>
      </c>
      <c r="U613">
        <v>54991.06</v>
      </c>
      <c r="V613">
        <v>28000</v>
      </c>
      <c r="W613">
        <v>28000</v>
      </c>
      <c r="X613">
        <v>28000</v>
      </c>
      <c r="Y613">
        <v>16843</v>
      </c>
      <c r="Z613">
        <v>0</v>
      </c>
      <c r="AB613">
        <v>0</v>
      </c>
      <c r="AC613">
        <v>3.48</v>
      </c>
      <c r="AD613">
        <v>1325</v>
      </c>
    </row>
    <row r="614" spans="1:30">
      <c r="A614">
        <v>1</v>
      </c>
      <c r="B614" t="s">
        <v>24</v>
      </c>
      <c r="C614">
        <v>14</v>
      </c>
      <c r="D614" t="s">
        <v>36</v>
      </c>
      <c r="E614" t="str">
        <f t="shared" si="27"/>
        <v>SWA-Arts and Sciences</v>
      </c>
      <c r="F614" t="s">
        <v>25</v>
      </c>
      <c r="G614" t="s">
        <v>26</v>
      </c>
      <c r="H614" t="s">
        <v>109</v>
      </c>
      <c r="I614">
        <f t="shared" si="28"/>
        <v>1</v>
      </c>
      <c r="J614">
        <f t="shared" si="29"/>
        <v>0</v>
      </c>
      <c r="K614" s="1">
        <v>11000</v>
      </c>
      <c r="L614">
        <v>201908</v>
      </c>
      <c r="N614">
        <v>20230514</v>
      </c>
      <c r="O614" t="s">
        <v>27</v>
      </c>
      <c r="P614">
        <v>21535</v>
      </c>
      <c r="Q614">
        <v>20190</v>
      </c>
      <c r="R614">
        <v>39204</v>
      </c>
      <c r="S614">
        <v>30936</v>
      </c>
      <c r="T614">
        <v>0</v>
      </c>
      <c r="U614">
        <v>111065.74</v>
      </c>
      <c r="V614">
        <v>11000</v>
      </c>
      <c r="W614">
        <v>11000</v>
      </c>
      <c r="X614">
        <v>11000</v>
      </c>
      <c r="Y614">
        <v>40000</v>
      </c>
      <c r="Z614">
        <v>0</v>
      </c>
      <c r="AB614">
        <v>0</v>
      </c>
      <c r="AC614">
        <v>3.8</v>
      </c>
      <c r="AD614">
        <v>40000</v>
      </c>
    </row>
    <row r="615" spans="1:30">
      <c r="A615">
        <v>1</v>
      </c>
      <c r="B615" t="s">
        <v>24</v>
      </c>
      <c r="C615">
        <v>7</v>
      </c>
      <c r="D615" t="s">
        <v>43</v>
      </c>
      <c r="E615" t="str">
        <f t="shared" si="27"/>
        <v>SWA-Agriculture Natural Res &amp; Dsg</v>
      </c>
      <c r="F615" t="s">
        <v>25</v>
      </c>
      <c r="G615" t="s">
        <v>26</v>
      </c>
      <c r="H615" t="s">
        <v>109</v>
      </c>
      <c r="I615">
        <f t="shared" si="28"/>
        <v>1</v>
      </c>
      <c r="J615">
        <f t="shared" si="29"/>
        <v>0</v>
      </c>
      <c r="K615" s="1">
        <v>21917</v>
      </c>
      <c r="L615">
        <v>201905</v>
      </c>
      <c r="N615">
        <v>20230514</v>
      </c>
      <c r="O615" t="s">
        <v>27</v>
      </c>
      <c r="P615">
        <v>19314</v>
      </c>
      <c r="Q615">
        <v>13607</v>
      </c>
      <c r="R615">
        <v>23298</v>
      </c>
      <c r="S615">
        <v>18075</v>
      </c>
      <c r="T615">
        <v>0</v>
      </c>
      <c r="U615">
        <v>51474.85</v>
      </c>
      <c r="V615">
        <v>21917</v>
      </c>
      <c r="W615">
        <v>21917</v>
      </c>
      <c r="X615">
        <v>21917</v>
      </c>
      <c r="Y615">
        <v>20956.2</v>
      </c>
      <c r="Z615">
        <v>0</v>
      </c>
      <c r="AB615">
        <v>0</v>
      </c>
      <c r="AC615">
        <v>3.62</v>
      </c>
      <c r="AD615">
        <v>20956.2</v>
      </c>
    </row>
    <row r="616" spans="1:30">
      <c r="A616">
        <v>1</v>
      </c>
      <c r="B616" t="s">
        <v>24</v>
      </c>
      <c r="C616">
        <v>83</v>
      </c>
      <c r="D616" t="s">
        <v>38</v>
      </c>
      <c r="E616" t="str">
        <f t="shared" si="27"/>
        <v>SWA-Medicine</v>
      </c>
      <c r="F616" t="s">
        <v>30</v>
      </c>
      <c r="G616" t="s">
        <v>28</v>
      </c>
      <c r="H616" t="s">
        <v>114</v>
      </c>
      <c r="I616">
        <f t="shared" si="28"/>
        <v>1</v>
      </c>
      <c r="J616">
        <f t="shared" si="29"/>
        <v>0</v>
      </c>
      <c r="K616" s="1">
        <v>127567</v>
      </c>
      <c r="L616">
        <v>202101</v>
      </c>
      <c r="N616">
        <v>20230514</v>
      </c>
      <c r="O616" t="s">
        <v>29</v>
      </c>
      <c r="P616">
        <v>3446</v>
      </c>
      <c r="Q616">
        <v>6133</v>
      </c>
      <c r="R616">
        <v>4840</v>
      </c>
      <c r="T616">
        <v>0</v>
      </c>
      <c r="U616">
        <v>83799</v>
      </c>
      <c r="V616">
        <v>127567</v>
      </c>
      <c r="W616">
        <v>127567</v>
      </c>
      <c r="X616">
        <v>127567</v>
      </c>
      <c r="Y616">
        <v>0</v>
      </c>
      <c r="Z616">
        <v>0</v>
      </c>
      <c r="AB616">
        <v>0</v>
      </c>
      <c r="AC616">
        <v>3.89</v>
      </c>
      <c r="AD616">
        <v>0</v>
      </c>
    </row>
    <row r="617" spans="1:30">
      <c r="A617">
        <v>1</v>
      </c>
      <c r="B617" t="s">
        <v>32</v>
      </c>
      <c r="C617">
        <v>21</v>
      </c>
      <c r="D617" t="s">
        <v>41</v>
      </c>
      <c r="E617" t="str">
        <f t="shared" si="27"/>
        <v>SOA-Business and Economics</v>
      </c>
      <c r="F617" t="s">
        <v>30</v>
      </c>
      <c r="G617" t="s">
        <v>28</v>
      </c>
      <c r="H617" t="s">
        <v>114</v>
      </c>
      <c r="I617">
        <f t="shared" si="28"/>
        <v>0</v>
      </c>
      <c r="J617">
        <f t="shared" si="29"/>
        <v>1</v>
      </c>
      <c r="K617" s="1">
        <v>0</v>
      </c>
      <c r="L617">
        <v>202108</v>
      </c>
      <c r="N617">
        <v>20230514</v>
      </c>
      <c r="O617" t="s">
        <v>27</v>
      </c>
      <c r="T617">
        <v>0</v>
      </c>
      <c r="U617">
        <v>30340</v>
      </c>
      <c r="V617">
        <v>0</v>
      </c>
      <c r="W617">
        <v>0</v>
      </c>
      <c r="X617">
        <v>0</v>
      </c>
      <c r="Y617">
        <v>0</v>
      </c>
      <c r="Z617">
        <v>0</v>
      </c>
      <c r="AB617">
        <v>0</v>
      </c>
      <c r="AC617">
        <v>3.35</v>
      </c>
      <c r="AD617">
        <v>0</v>
      </c>
    </row>
    <row r="618" spans="1:30">
      <c r="A618">
        <v>1</v>
      </c>
      <c r="B618" t="s">
        <v>24</v>
      </c>
      <c r="C618">
        <v>21</v>
      </c>
      <c r="D618" t="s">
        <v>41</v>
      </c>
      <c r="E618" t="str">
        <f t="shared" si="27"/>
        <v>SWA-Business and Economics</v>
      </c>
      <c r="F618" t="s">
        <v>25</v>
      </c>
      <c r="G618" t="s">
        <v>28</v>
      </c>
      <c r="H618" t="s">
        <v>110</v>
      </c>
      <c r="I618">
        <f t="shared" si="28"/>
        <v>0</v>
      </c>
      <c r="J618">
        <f t="shared" si="29"/>
        <v>1</v>
      </c>
      <c r="K618" s="1">
        <v>0</v>
      </c>
      <c r="L618">
        <v>201908</v>
      </c>
      <c r="N618">
        <v>20230514</v>
      </c>
      <c r="O618" t="s">
        <v>27</v>
      </c>
      <c r="P618">
        <v>17248</v>
      </c>
      <c r="Q618">
        <v>15447</v>
      </c>
      <c r="R618">
        <v>11777</v>
      </c>
      <c r="S618">
        <v>4564</v>
      </c>
      <c r="T618">
        <v>0</v>
      </c>
      <c r="U618">
        <v>87538.46</v>
      </c>
      <c r="V618">
        <v>0</v>
      </c>
      <c r="W618">
        <v>0</v>
      </c>
      <c r="X618">
        <v>0</v>
      </c>
      <c r="Y618">
        <v>43250</v>
      </c>
      <c r="Z618">
        <v>4445</v>
      </c>
      <c r="AA618">
        <v>15744</v>
      </c>
      <c r="AB618">
        <v>2419.64</v>
      </c>
      <c r="AC618">
        <v>3.9</v>
      </c>
      <c r="AD618">
        <v>24000</v>
      </c>
    </row>
    <row r="619" spans="1:30">
      <c r="A619">
        <v>1</v>
      </c>
      <c r="B619" t="s">
        <v>24</v>
      </c>
      <c r="C619">
        <v>14</v>
      </c>
      <c r="D619" t="s">
        <v>36</v>
      </c>
      <c r="E619" t="str">
        <f t="shared" si="27"/>
        <v>SWA-Arts and Sciences</v>
      </c>
      <c r="F619" t="s">
        <v>25</v>
      </c>
      <c r="G619" t="s">
        <v>26</v>
      </c>
      <c r="H619" t="s">
        <v>109</v>
      </c>
      <c r="I619">
        <f t="shared" si="28"/>
        <v>1</v>
      </c>
      <c r="J619">
        <f t="shared" si="29"/>
        <v>0</v>
      </c>
      <c r="K619" s="1">
        <v>25000</v>
      </c>
      <c r="L619">
        <v>201908</v>
      </c>
      <c r="N619">
        <v>20230514</v>
      </c>
      <c r="O619" t="s">
        <v>27</v>
      </c>
      <c r="P619">
        <v>35203</v>
      </c>
      <c r="Q619">
        <v>15258</v>
      </c>
      <c r="R619">
        <v>14342</v>
      </c>
      <c r="S619">
        <v>13564</v>
      </c>
      <c r="T619">
        <v>0</v>
      </c>
      <c r="U619">
        <v>128374.98</v>
      </c>
      <c r="V619">
        <v>100380</v>
      </c>
      <c r="W619">
        <v>100380</v>
      </c>
      <c r="X619">
        <v>100380</v>
      </c>
      <c r="Y619">
        <v>27000</v>
      </c>
      <c r="Z619">
        <v>0</v>
      </c>
      <c r="AB619">
        <v>0</v>
      </c>
      <c r="AC619">
        <v>2.57</v>
      </c>
      <c r="AD619">
        <v>27000</v>
      </c>
    </row>
    <row r="620" spans="1:30">
      <c r="A620">
        <v>1</v>
      </c>
      <c r="B620" t="s">
        <v>24</v>
      </c>
      <c r="C620">
        <v>14</v>
      </c>
      <c r="D620" t="s">
        <v>36</v>
      </c>
      <c r="E620" t="str">
        <f t="shared" si="27"/>
        <v>SWA-Arts and Sciences</v>
      </c>
      <c r="F620" t="s">
        <v>25</v>
      </c>
      <c r="G620" t="s">
        <v>28</v>
      </c>
      <c r="H620" t="s">
        <v>110</v>
      </c>
      <c r="I620">
        <f t="shared" si="28"/>
        <v>1</v>
      </c>
      <c r="J620">
        <f t="shared" si="29"/>
        <v>0</v>
      </c>
      <c r="K620" s="1">
        <v>25095</v>
      </c>
      <c r="L620">
        <v>201908</v>
      </c>
      <c r="N620">
        <v>20230514</v>
      </c>
      <c r="O620" t="s">
        <v>27</v>
      </c>
      <c r="P620">
        <v>15731</v>
      </c>
      <c r="Q620">
        <v>2311</v>
      </c>
      <c r="R620">
        <v>2372</v>
      </c>
      <c r="S620">
        <v>4019</v>
      </c>
      <c r="T620">
        <v>0</v>
      </c>
      <c r="U620">
        <v>51833.03</v>
      </c>
      <c r="V620">
        <v>85467</v>
      </c>
      <c r="W620">
        <v>85467</v>
      </c>
      <c r="X620">
        <v>85467</v>
      </c>
      <c r="Y620">
        <v>2500</v>
      </c>
      <c r="Z620">
        <v>20341</v>
      </c>
      <c r="AB620">
        <v>0</v>
      </c>
      <c r="AC620">
        <v>3.47</v>
      </c>
      <c r="AD620">
        <v>2500</v>
      </c>
    </row>
    <row r="621" spans="1:30">
      <c r="A621">
        <v>1</v>
      </c>
      <c r="B621" t="s">
        <v>24</v>
      </c>
      <c r="C621">
        <v>30</v>
      </c>
      <c r="D621" t="s">
        <v>40</v>
      </c>
      <c r="E621" t="str">
        <f t="shared" si="27"/>
        <v>SWA-Engineering Mineral Resources</v>
      </c>
      <c r="F621" t="s">
        <v>25</v>
      </c>
      <c r="G621" t="s">
        <v>26</v>
      </c>
      <c r="H621" t="s">
        <v>109</v>
      </c>
      <c r="I621">
        <f t="shared" si="28"/>
        <v>1</v>
      </c>
      <c r="J621">
        <f t="shared" si="29"/>
        <v>0</v>
      </c>
      <c r="K621" s="1">
        <v>31000</v>
      </c>
      <c r="L621">
        <v>201808</v>
      </c>
      <c r="N621">
        <v>20230514</v>
      </c>
      <c r="O621" t="s">
        <v>27</v>
      </c>
      <c r="P621">
        <v>13511</v>
      </c>
      <c r="Q621">
        <v>73141</v>
      </c>
      <c r="R621">
        <v>80685</v>
      </c>
      <c r="S621">
        <v>41734</v>
      </c>
      <c r="T621">
        <v>0</v>
      </c>
      <c r="U621">
        <v>194635.59</v>
      </c>
      <c r="V621">
        <v>31000</v>
      </c>
      <c r="W621">
        <v>31000</v>
      </c>
      <c r="X621">
        <v>31000</v>
      </c>
      <c r="Y621">
        <v>28000</v>
      </c>
      <c r="Z621">
        <v>600</v>
      </c>
      <c r="AB621">
        <v>0</v>
      </c>
      <c r="AC621">
        <v>2.77</v>
      </c>
      <c r="AD621">
        <v>28000</v>
      </c>
    </row>
    <row r="622" spans="1:30">
      <c r="A622">
        <v>1</v>
      </c>
      <c r="B622" t="s">
        <v>24</v>
      </c>
      <c r="C622">
        <v>30</v>
      </c>
      <c r="D622" t="s">
        <v>40</v>
      </c>
      <c r="E622" t="str">
        <f t="shared" si="27"/>
        <v>SWA-Engineering Mineral Resources</v>
      </c>
      <c r="F622" t="s">
        <v>25</v>
      </c>
      <c r="G622" t="s">
        <v>28</v>
      </c>
      <c r="H622" t="s">
        <v>110</v>
      </c>
      <c r="I622">
        <f t="shared" si="28"/>
        <v>0</v>
      </c>
      <c r="J622">
        <f t="shared" si="29"/>
        <v>1</v>
      </c>
      <c r="K622" s="1">
        <v>0</v>
      </c>
      <c r="L622">
        <v>201908</v>
      </c>
      <c r="N622">
        <v>20230514</v>
      </c>
      <c r="O622" t="s">
        <v>27</v>
      </c>
      <c r="P622">
        <v>65764</v>
      </c>
      <c r="Q622">
        <v>204218</v>
      </c>
      <c r="R622">
        <v>194895</v>
      </c>
      <c r="S622">
        <v>95641</v>
      </c>
      <c r="T622">
        <v>0</v>
      </c>
      <c r="U622">
        <v>51764.08</v>
      </c>
      <c r="V622">
        <v>0</v>
      </c>
      <c r="W622">
        <v>0</v>
      </c>
      <c r="X622">
        <v>0</v>
      </c>
      <c r="Y622">
        <v>41250</v>
      </c>
      <c r="Z622">
        <v>0</v>
      </c>
      <c r="AB622">
        <v>0</v>
      </c>
      <c r="AC622">
        <v>3.81</v>
      </c>
      <c r="AD622">
        <v>22000</v>
      </c>
    </row>
    <row r="623" spans="1:30">
      <c r="A623">
        <v>1</v>
      </c>
      <c r="B623" t="s">
        <v>24</v>
      </c>
      <c r="C623">
        <v>21</v>
      </c>
      <c r="D623" t="s">
        <v>41</v>
      </c>
      <c r="E623" t="str">
        <f t="shared" si="27"/>
        <v>SWA-Business and Economics</v>
      </c>
      <c r="F623" t="s">
        <v>30</v>
      </c>
      <c r="G623" t="s">
        <v>26</v>
      </c>
      <c r="H623" t="s">
        <v>111</v>
      </c>
      <c r="I623">
        <f t="shared" si="28"/>
        <v>0</v>
      </c>
      <c r="J623">
        <f t="shared" si="29"/>
        <v>1</v>
      </c>
      <c r="K623" s="1">
        <v>0</v>
      </c>
      <c r="L623">
        <v>202205</v>
      </c>
      <c r="N623">
        <v>20230514</v>
      </c>
      <c r="O623" t="s">
        <v>27</v>
      </c>
      <c r="S623">
        <v>14770</v>
      </c>
      <c r="T623">
        <v>1</v>
      </c>
      <c r="U623">
        <v>56205</v>
      </c>
      <c r="V623">
        <v>0</v>
      </c>
      <c r="W623">
        <v>0</v>
      </c>
      <c r="X623">
        <v>0</v>
      </c>
      <c r="Y623">
        <v>0</v>
      </c>
      <c r="Z623">
        <v>0</v>
      </c>
      <c r="AB623">
        <v>0</v>
      </c>
      <c r="AC623">
        <v>3.94</v>
      </c>
      <c r="AD623">
        <v>0</v>
      </c>
    </row>
    <row r="624" spans="1:30">
      <c r="A624">
        <v>1</v>
      </c>
      <c r="B624" t="s">
        <v>24</v>
      </c>
      <c r="C624">
        <v>21</v>
      </c>
      <c r="D624" t="s">
        <v>41</v>
      </c>
      <c r="E624" t="str">
        <f t="shared" si="27"/>
        <v>SWA-Business and Economics</v>
      </c>
      <c r="F624" t="s">
        <v>25</v>
      </c>
      <c r="G624" t="s">
        <v>26</v>
      </c>
      <c r="H624" t="s">
        <v>109</v>
      </c>
      <c r="I624">
        <f t="shared" si="28"/>
        <v>1</v>
      </c>
      <c r="J624">
        <f t="shared" si="29"/>
        <v>0</v>
      </c>
      <c r="K624" s="1">
        <v>26000</v>
      </c>
      <c r="L624">
        <v>201908</v>
      </c>
      <c r="N624">
        <v>20230514</v>
      </c>
      <c r="O624" t="s">
        <v>27</v>
      </c>
      <c r="P624">
        <v>20462</v>
      </c>
      <c r="Q624">
        <v>24624</v>
      </c>
      <c r="R624">
        <v>19777</v>
      </c>
      <c r="S624">
        <v>38951</v>
      </c>
      <c r="T624">
        <v>0</v>
      </c>
      <c r="U624">
        <v>118667.6</v>
      </c>
      <c r="V624">
        <v>49000</v>
      </c>
      <c r="W624">
        <v>49000</v>
      </c>
      <c r="X624">
        <v>49000</v>
      </c>
      <c r="Y624">
        <v>0</v>
      </c>
      <c r="Z624">
        <v>0</v>
      </c>
      <c r="AB624">
        <v>0</v>
      </c>
      <c r="AC624">
        <v>3.65</v>
      </c>
      <c r="AD624">
        <v>0</v>
      </c>
    </row>
    <row r="625" spans="1:30">
      <c r="A625">
        <v>1</v>
      </c>
      <c r="B625" t="s">
        <v>24</v>
      </c>
      <c r="C625">
        <v>30</v>
      </c>
      <c r="D625" t="s">
        <v>40</v>
      </c>
      <c r="E625" t="str">
        <f t="shared" si="27"/>
        <v>SWA-Engineering Mineral Resources</v>
      </c>
      <c r="F625" t="s">
        <v>25</v>
      </c>
      <c r="G625" t="s">
        <v>26</v>
      </c>
      <c r="H625" t="s">
        <v>109</v>
      </c>
      <c r="I625">
        <f t="shared" si="28"/>
        <v>0</v>
      </c>
      <c r="J625">
        <f t="shared" si="29"/>
        <v>1</v>
      </c>
      <c r="K625" s="1">
        <v>0</v>
      </c>
      <c r="L625">
        <v>201901</v>
      </c>
      <c r="N625">
        <v>20230514</v>
      </c>
      <c r="O625" t="s">
        <v>27</v>
      </c>
      <c r="T625">
        <v>0</v>
      </c>
      <c r="U625">
        <v>163731</v>
      </c>
      <c r="V625">
        <v>0</v>
      </c>
      <c r="W625">
        <v>0</v>
      </c>
      <c r="X625">
        <v>0</v>
      </c>
      <c r="Y625">
        <v>3600</v>
      </c>
      <c r="Z625">
        <v>0</v>
      </c>
      <c r="AB625">
        <v>0</v>
      </c>
      <c r="AC625">
        <v>3.31</v>
      </c>
      <c r="AD625">
        <v>3500</v>
      </c>
    </row>
    <row r="626" spans="1:30">
      <c r="A626">
        <v>1</v>
      </c>
      <c r="B626" t="s">
        <v>24</v>
      </c>
      <c r="C626">
        <v>25</v>
      </c>
      <c r="D626" t="s">
        <v>37</v>
      </c>
      <c r="E626" t="str">
        <f t="shared" si="27"/>
        <v>SWA-Creative Arts</v>
      </c>
      <c r="F626" t="s">
        <v>25</v>
      </c>
      <c r="G626" t="s">
        <v>28</v>
      </c>
      <c r="H626" t="s">
        <v>110</v>
      </c>
      <c r="I626">
        <f t="shared" si="28"/>
        <v>1</v>
      </c>
      <c r="J626">
        <f t="shared" si="29"/>
        <v>0</v>
      </c>
      <c r="K626" s="1">
        <v>16500</v>
      </c>
      <c r="L626">
        <v>202008</v>
      </c>
      <c r="N626">
        <v>20230514</v>
      </c>
      <c r="O626" t="s">
        <v>27</v>
      </c>
      <c r="P626">
        <v>0</v>
      </c>
      <c r="Q626">
        <v>0</v>
      </c>
      <c r="R626">
        <v>0</v>
      </c>
      <c r="T626">
        <v>0</v>
      </c>
      <c r="U626">
        <v>35315.39</v>
      </c>
      <c r="V626">
        <v>16500</v>
      </c>
      <c r="W626">
        <v>16500</v>
      </c>
      <c r="X626">
        <v>16500</v>
      </c>
      <c r="Y626">
        <v>8700</v>
      </c>
      <c r="Z626">
        <v>31835</v>
      </c>
      <c r="AB626">
        <v>0</v>
      </c>
      <c r="AC626">
        <v>3.61</v>
      </c>
      <c r="AD626">
        <v>8500</v>
      </c>
    </row>
    <row r="627" spans="1:30">
      <c r="A627">
        <v>1</v>
      </c>
      <c r="B627" t="s">
        <v>24</v>
      </c>
      <c r="C627">
        <v>30</v>
      </c>
      <c r="D627" t="s">
        <v>40</v>
      </c>
      <c r="E627" t="str">
        <f t="shared" si="27"/>
        <v>SWA-Engineering Mineral Resources</v>
      </c>
      <c r="F627" t="s">
        <v>25</v>
      </c>
      <c r="G627" t="s">
        <v>28</v>
      </c>
      <c r="H627" t="s">
        <v>110</v>
      </c>
      <c r="I627">
        <f t="shared" si="28"/>
        <v>1</v>
      </c>
      <c r="J627">
        <f t="shared" si="29"/>
        <v>0</v>
      </c>
      <c r="K627" s="1">
        <v>31000</v>
      </c>
      <c r="L627">
        <v>201808</v>
      </c>
      <c r="N627">
        <v>20230514</v>
      </c>
      <c r="O627" t="s">
        <v>29</v>
      </c>
      <c r="P627">
        <v>0</v>
      </c>
      <c r="Q627">
        <v>0</v>
      </c>
      <c r="R627">
        <v>0</v>
      </c>
      <c r="S627">
        <v>623</v>
      </c>
      <c r="T627">
        <v>0</v>
      </c>
      <c r="U627">
        <v>87098.41</v>
      </c>
      <c r="V627">
        <v>31000</v>
      </c>
      <c r="W627">
        <v>31000</v>
      </c>
      <c r="X627">
        <v>31000</v>
      </c>
      <c r="Y627">
        <v>2095</v>
      </c>
      <c r="Z627">
        <v>48299</v>
      </c>
      <c r="AB627">
        <v>5469.25</v>
      </c>
      <c r="AC627">
        <v>3.14</v>
      </c>
      <c r="AD627">
        <v>1595</v>
      </c>
    </row>
    <row r="628" spans="1:30">
      <c r="A628">
        <v>1</v>
      </c>
      <c r="B628" t="s">
        <v>57</v>
      </c>
      <c r="C628" t="s">
        <v>62</v>
      </c>
      <c r="D628" t="s">
        <v>63</v>
      </c>
      <c r="E628" t="str">
        <f t="shared" si="27"/>
        <v>STA-Bus, Hum, Soc Sci at WVUIT</v>
      </c>
      <c r="F628" t="s">
        <v>25</v>
      </c>
      <c r="G628" t="s">
        <v>28</v>
      </c>
      <c r="H628" t="s">
        <v>110</v>
      </c>
      <c r="I628">
        <f t="shared" si="28"/>
        <v>1</v>
      </c>
      <c r="J628">
        <f t="shared" si="29"/>
        <v>0</v>
      </c>
      <c r="K628" s="1">
        <v>21848</v>
      </c>
      <c r="L628">
        <v>201908</v>
      </c>
      <c r="N628">
        <v>20230506</v>
      </c>
      <c r="O628" t="s">
        <v>27</v>
      </c>
      <c r="P628">
        <v>21641</v>
      </c>
      <c r="Q628">
        <v>19687</v>
      </c>
      <c r="R628">
        <v>18910</v>
      </c>
      <c r="S628">
        <v>30275</v>
      </c>
      <c r="T628">
        <v>0</v>
      </c>
      <c r="U628">
        <v>31903.21</v>
      </c>
      <c r="V628">
        <v>41944</v>
      </c>
      <c r="W628">
        <v>21848</v>
      </c>
      <c r="X628">
        <v>21848</v>
      </c>
      <c r="Y628">
        <v>25800</v>
      </c>
      <c r="Z628">
        <v>0</v>
      </c>
      <c r="AA628">
        <v>5415</v>
      </c>
      <c r="AB628">
        <v>0</v>
      </c>
      <c r="AC628">
        <v>3.24</v>
      </c>
      <c r="AD628">
        <v>2000</v>
      </c>
    </row>
    <row r="629" spans="1:30">
      <c r="A629">
        <v>1</v>
      </c>
      <c r="B629" t="s">
        <v>24</v>
      </c>
      <c r="C629">
        <v>55</v>
      </c>
      <c r="D629" t="s">
        <v>35</v>
      </c>
      <c r="E629" t="str">
        <f t="shared" si="27"/>
        <v>SWA-College of Applied Human Sci</v>
      </c>
      <c r="F629" t="s">
        <v>25</v>
      </c>
      <c r="G629" t="s">
        <v>26</v>
      </c>
      <c r="H629" t="s">
        <v>109</v>
      </c>
      <c r="I629">
        <f t="shared" si="28"/>
        <v>1</v>
      </c>
      <c r="J629">
        <f t="shared" si="29"/>
        <v>0</v>
      </c>
      <c r="K629" s="1">
        <v>21000</v>
      </c>
      <c r="L629">
        <v>201908</v>
      </c>
      <c r="N629">
        <v>20230514</v>
      </c>
      <c r="O629" t="s">
        <v>27</v>
      </c>
      <c r="P629">
        <v>14890</v>
      </c>
      <c r="Q629">
        <v>15515</v>
      </c>
      <c r="R629">
        <v>15714</v>
      </c>
      <c r="S629">
        <v>14663</v>
      </c>
      <c r="T629">
        <v>0</v>
      </c>
      <c r="U629">
        <v>70778.649999999994</v>
      </c>
      <c r="V629">
        <v>67500</v>
      </c>
      <c r="W629">
        <v>67500</v>
      </c>
      <c r="X629">
        <v>67500</v>
      </c>
      <c r="Y629">
        <v>1000</v>
      </c>
      <c r="Z629">
        <v>0</v>
      </c>
      <c r="AB629">
        <v>0</v>
      </c>
      <c r="AC629">
        <v>3.7</v>
      </c>
      <c r="AD629">
        <v>0</v>
      </c>
    </row>
    <row r="630" spans="1:30">
      <c r="A630">
        <v>1</v>
      </c>
      <c r="B630" t="s">
        <v>24</v>
      </c>
      <c r="C630">
        <v>30</v>
      </c>
      <c r="D630" t="s">
        <v>40</v>
      </c>
      <c r="E630" t="str">
        <f t="shared" si="27"/>
        <v>SWA-Engineering Mineral Resources</v>
      </c>
      <c r="F630" t="s">
        <v>25</v>
      </c>
      <c r="G630" t="s">
        <v>26</v>
      </c>
      <c r="H630" t="s">
        <v>109</v>
      </c>
      <c r="I630">
        <f t="shared" si="28"/>
        <v>1</v>
      </c>
      <c r="J630">
        <f t="shared" si="29"/>
        <v>0</v>
      </c>
      <c r="K630" s="1">
        <v>25638</v>
      </c>
      <c r="L630">
        <v>201908</v>
      </c>
      <c r="N630">
        <v>20230514</v>
      </c>
      <c r="O630" t="s">
        <v>27</v>
      </c>
      <c r="P630">
        <v>34992</v>
      </c>
      <c r="Q630">
        <v>15890</v>
      </c>
      <c r="R630">
        <v>13782</v>
      </c>
      <c r="S630">
        <v>13606</v>
      </c>
      <c r="T630">
        <v>0</v>
      </c>
      <c r="U630">
        <v>121448.81</v>
      </c>
      <c r="V630">
        <v>57236</v>
      </c>
      <c r="W630">
        <v>25638</v>
      </c>
      <c r="X630">
        <v>25638</v>
      </c>
      <c r="Y630">
        <v>100000</v>
      </c>
      <c r="Z630">
        <v>500</v>
      </c>
      <c r="AB630">
        <v>0</v>
      </c>
      <c r="AC630">
        <v>3.59</v>
      </c>
      <c r="AD630">
        <v>100000</v>
      </c>
    </row>
    <row r="631" spans="1:30">
      <c r="A631">
        <v>1</v>
      </c>
      <c r="B631" t="s">
        <v>24</v>
      </c>
      <c r="C631">
        <v>14</v>
      </c>
      <c r="D631" t="s">
        <v>36</v>
      </c>
      <c r="E631" t="str">
        <f t="shared" si="27"/>
        <v>SWA-Arts and Sciences</v>
      </c>
      <c r="F631" t="s">
        <v>25</v>
      </c>
      <c r="G631" t="s">
        <v>28</v>
      </c>
      <c r="H631" t="s">
        <v>110</v>
      </c>
      <c r="I631">
        <f t="shared" si="28"/>
        <v>1</v>
      </c>
      <c r="J631">
        <f t="shared" si="29"/>
        <v>0</v>
      </c>
      <c r="K631" s="1">
        <v>23583</v>
      </c>
      <c r="L631">
        <v>201908</v>
      </c>
      <c r="N631">
        <v>20230514</v>
      </c>
      <c r="O631" t="s">
        <v>27</v>
      </c>
      <c r="P631">
        <v>18642</v>
      </c>
      <c r="Q631">
        <v>22725</v>
      </c>
      <c r="R631">
        <v>17575</v>
      </c>
      <c r="S631">
        <v>18874</v>
      </c>
      <c r="T631">
        <v>0</v>
      </c>
      <c r="U631">
        <v>40565.910000000003</v>
      </c>
      <c r="V631">
        <v>23583</v>
      </c>
      <c r="W631">
        <v>23583</v>
      </c>
      <c r="X631">
        <v>23583</v>
      </c>
      <c r="Y631">
        <v>3000</v>
      </c>
      <c r="Z631">
        <v>0</v>
      </c>
      <c r="AB631">
        <v>0</v>
      </c>
      <c r="AC631">
        <v>3.22</v>
      </c>
      <c r="AD631">
        <v>3000</v>
      </c>
    </row>
    <row r="632" spans="1:30">
      <c r="A632">
        <v>1</v>
      </c>
      <c r="B632" t="s">
        <v>24</v>
      </c>
      <c r="C632">
        <v>30</v>
      </c>
      <c r="D632" t="s">
        <v>40</v>
      </c>
      <c r="E632" t="str">
        <f t="shared" si="27"/>
        <v>SWA-Engineering Mineral Resources</v>
      </c>
      <c r="F632" t="s">
        <v>25</v>
      </c>
      <c r="G632" t="s">
        <v>28</v>
      </c>
      <c r="H632" t="s">
        <v>110</v>
      </c>
      <c r="I632">
        <f t="shared" si="28"/>
        <v>1</v>
      </c>
      <c r="J632">
        <f t="shared" si="29"/>
        <v>0</v>
      </c>
      <c r="K632" s="1">
        <v>5500</v>
      </c>
      <c r="L632">
        <v>202108</v>
      </c>
      <c r="N632">
        <v>20230514</v>
      </c>
      <c r="O632" t="s">
        <v>27</v>
      </c>
      <c r="P632">
        <v>7714</v>
      </c>
      <c r="Q632">
        <v>11312</v>
      </c>
      <c r="R632">
        <v>9082</v>
      </c>
      <c r="S632">
        <v>2213</v>
      </c>
      <c r="T632">
        <v>0</v>
      </c>
      <c r="U632">
        <v>22857</v>
      </c>
      <c r="V632">
        <v>5500</v>
      </c>
      <c r="W632">
        <v>5500</v>
      </c>
      <c r="X632">
        <v>5500</v>
      </c>
      <c r="Y632">
        <v>4000</v>
      </c>
      <c r="Z632">
        <v>3000</v>
      </c>
      <c r="AB632">
        <v>0</v>
      </c>
      <c r="AC632">
        <v>2.74</v>
      </c>
      <c r="AD632">
        <v>4000</v>
      </c>
    </row>
    <row r="633" spans="1:30">
      <c r="A633">
        <v>1</v>
      </c>
      <c r="B633" t="s">
        <v>24</v>
      </c>
      <c r="C633">
        <v>83</v>
      </c>
      <c r="D633" t="s">
        <v>38</v>
      </c>
      <c r="E633" t="str">
        <f t="shared" si="27"/>
        <v>SWA-Medicine</v>
      </c>
      <c r="F633" t="s">
        <v>25</v>
      </c>
      <c r="G633" t="s">
        <v>28</v>
      </c>
      <c r="H633" t="s">
        <v>110</v>
      </c>
      <c r="I633">
        <f t="shared" si="28"/>
        <v>0</v>
      </c>
      <c r="J633">
        <f t="shared" si="29"/>
        <v>1</v>
      </c>
      <c r="K633" s="1">
        <v>0</v>
      </c>
      <c r="L633">
        <v>201908</v>
      </c>
      <c r="N633">
        <v>20230514</v>
      </c>
      <c r="O633" t="s">
        <v>27</v>
      </c>
      <c r="P633">
        <v>75642</v>
      </c>
      <c r="Q633">
        <v>33943</v>
      </c>
      <c r="R633">
        <v>33775</v>
      </c>
      <c r="S633">
        <v>28388</v>
      </c>
      <c r="T633">
        <v>0</v>
      </c>
      <c r="U633">
        <v>42987</v>
      </c>
      <c r="V633">
        <v>0</v>
      </c>
      <c r="W633">
        <v>0</v>
      </c>
      <c r="X633">
        <v>0</v>
      </c>
      <c r="Y633">
        <v>31080</v>
      </c>
      <c r="Z633">
        <v>0</v>
      </c>
      <c r="AB633">
        <v>0</v>
      </c>
      <c r="AC633">
        <v>3.72</v>
      </c>
      <c r="AD633">
        <v>4500</v>
      </c>
    </row>
    <row r="634" spans="1:30">
      <c r="A634">
        <v>1</v>
      </c>
      <c r="B634" t="s">
        <v>24</v>
      </c>
      <c r="C634">
        <v>7</v>
      </c>
      <c r="D634" t="s">
        <v>43</v>
      </c>
      <c r="E634" t="str">
        <f t="shared" si="27"/>
        <v>SWA-Agriculture Natural Res &amp; Dsg</v>
      </c>
      <c r="F634" t="s">
        <v>25</v>
      </c>
      <c r="G634" t="s">
        <v>26</v>
      </c>
      <c r="H634" t="s">
        <v>109</v>
      </c>
      <c r="I634">
        <f t="shared" si="28"/>
        <v>0</v>
      </c>
      <c r="J634">
        <f t="shared" si="29"/>
        <v>1</v>
      </c>
      <c r="K634" s="1">
        <v>0</v>
      </c>
      <c r="L634">
        <v>201908</v>
      </c>
      <c r="N634">
        <v>20230514</v>
      </c>
      <c r="O634" t="s">
        <v>27</v>
      </c>
      <c r="S634">
        <v>105620</v>
      </c>
      <c r="T634">
        <v>0</v>
      </c>
      <c r="U634">
        <v>128391.77</v>
      </c>
      <c r="V634">
        <v>0</v>
      </c>
      <c r="W634">
        <v>0</v>
      </c>
      <c r="X634">
        <v>0</v>
      </c>
      <c r="Y634">
        <v>38000</v>
      </c>
      <c r="Z634">
        <v>0</v>
      </c>
      <c r="AB634">
        <v>0</v>
      </c>
      <c r="AC634">
        <v>3.24</v>
      </c>
      <c r="AD634">
        <v>38000</v>
      </c>
    </row>
    <row r="635" spans="1:30">
      <c r="A635">
        <v>1</v>
      </c>
      <c r="B635" t="s">
        <v>24</v>
      </c>
      <c r="C635">
        <v>55</v>
      </c>
      <c r="D635" t="s">
        <v>35</v>
      </c>
      <c r="E635" t="str">
        <f t="shared" si="27"/>
        <v>SWA-College of Applied Human Sci</v>
      </c>
      <c r="F635" t="s">
        <v>25</v>
      </c>
      <c r="G635" t="s">
        <v>26</v>
      </c>
      <c r="H635" t="s">
        <v>109</v>
      </c>
      <c r="I635">
        <f t="shared" si="28"/>
        <v>1</v>
      </c>
      <c r="J635">
        <f t="shared" si="29"/>
        <v>0</v>
      </c>
      <c r="K635" s="1">
        <v>16303</v>
      </c>
      <c r="L635">
        <v>201908</v>
      </c>
      <c r="N635">
        <v>20230514</v>
      </c>
      <c r="O635" t="s">
        <v>27</v>
      </c>
      <c r="P635">
        <v>34567</v>
      </c>
      <c r="Q635">
        <v>47114</v>
      </c>
      <c r="R635">
        <v>42297</v>
      </c>
      <c r="S635">
        <v>45257</v>
      </c>
      <c r="T635">
        <v>0</v>
      </c>
      <c r="U635">
        <v>157851.72</v>
      </c>
      <c r="V635">
        <v>40494</v>
      </c>
      <c r="W635">
        <v>40494</v>
      </c>
      <c r="X635">
        <v>40494</v>
      </c>
      <c r="Y635">
        <v>68387.100000000006</v>
      </c>
      <c r="Z635">
        <v>0</v>
      </c>
      <c r="AB635">
        <v>0</v>
      </c>
      <c r="AC635">
        <v>3.25</v>
      </c>
      <c r="AD635">
        <v>68387.100000000006</v>
      </c>
    </row>
    <row r="636" spans="1:30">
      <c r="A636">
        <v>1</v>
      </c>
      <c r="B636" t="s">
        <v>24</v>
      </c>
      <c r="C636">
        <v>55</v>
      </c>
      <c r="D636" t="s">
        <v>35</v>
      </c>
      <c r="E636" t="str">
        <f t="shared" si="27"/>
        <v>SWA-College of Applied Human Sci</v>
      </c>
      <c r="F636" t="s">
        <v>25</v>
      </c>
      <c r="G636" t="s">
        <v>26</v>
      </c>
      <c r="H636" t="s">
        <v>109</v>
      </c>
      <c r="I636">
        <f t="shared" si="28"/>
        <v>1</v>
      </c>
      <c r="J636">
        <f t="shared" si="29"/>
        <v>0</v>
      </c>
      <c r="K636" s="1">
        <v>21500</v>
      </c>
      <c r="L636">
        <v>201908</v>
      </c>
      <c r="N636">
        <v>20230514</v>
      </c>
      <c r="O636" t="s">
        <v>27</v>
      </c>
      <c r="P636">
        <v>82345</v>
      </c>
      <c r="Q636">
        <v>71633</v>
      </c>
      <c r="R636">
        <v>57728</v>
      </c>
      <c r="S636">
        <v>41803</v>
      </c>
      <c r="T636">
        <v>0</v>
      </c>
      <c r="U636">
        <v>99207.77</v>
      </c>
      <c r="V636">
        <v>135258</v>
      </c>
      <c r="W636">
        <v>35040</v>
      </c>
      <c r="X636">
        <v>35040</v>
      </c>
      <c r="Y636">
        <v>6000</v>
      </c>
      <c r="Z636">
        <v>0</v>
      </c>
      <c r="AB636">
        <v>0</v>
      </c>
      <c r="AC636">
        <v>3.41</v>
      </c>
      <c r="AD636">
        <v>6000</v>
      </c>
    </row>
    <row r="637" spans="1:30">
      <c r="A637">
        <v>1</v>
      </c>
      <c r="B637" t="s">
        <v>24</v>
      </c>
      <c r="C637">
        <v>49</v>
      </c>
      <c r="D637" t="s">
        <v>39</v>
      </c>
      <c r="E637" t="str">
        <f t="shared" si="27"/>
        <v>SWA-Reed College of Media</v>
      </c>
      <c r="F637" t="s">
        <v>25</v>
      </c>
      <c r="G637" t="s">
        <v>26</v>
      </c>
      <c r="H637" t="s">
        <v>109</v>
      </c>
      <c r="I637">
        <f t="shared" si="28"/>
        <v>1</v>
      </c>
      <c r="J637">
        <f t="shared" si="29"/>
        <v>0</v>
      </c>
      <c r="K637" s="1">
        <v>27000</v>
      </c>
      <c r="L637">
        <v>201908</v>
      </c>
      <c r="N637">
        <v>20230514</v>
      </c>
      <c r="O637" t="s">
        <v>27</v>
      </c>
      <c r="P637">
        <v>22166</v>
      </c>
      <c r="Q637">
        <v>18357</v>
      </c>
      <c r="R637">
        <v>26048</v>
      </c>
      <c r="S637">
        <v>72364</v>
      </c>
      <c r="T637">
        <v>0</v>
      </c>
      <c r="U637">
        <v>118104.82</v>
      </c>
      <c r="V637">
        <v>109000</v>
      </c>
      <c r="W637">
        <v>67000</v>
      </c>
      <c r="X637">
        <v>67000</v>
      </c>
      <c r="Y637">
        <v>30000</v>
      </c>
      <c r="Z637">
        <v>0</v>
      </c>
      <c r="AB637">
        <v>0</v>
      </c>
      <c r="AC637">
        <v>3.09</v>
      </c>
      <c r="AD637">
        <v>30000</v>
      </c>
    </row>
    <row r="638" spans="1:30">
      <c r="A638">
        <v>1</v>
      </c>
      <c r="B638" t="s">
        <v>24</v>
      </c>
      <c r="C638">
        <v>30</v>
      </c>
      <c r="D638" t="s">
        <v>40</v>
      </c>
      <c r="E638" t="str">
        <f t="shared" si="27"/>
        <v>SWA-Engineering Mineral Resources</v>
      </c>
      <c r="F638" t="s">
        <v>30</v>
      </c>
      <c r="G638" t="s">
        <v>26</v>
      </c>
      <c r="H638" t="s">
        <v>111</v>
      </c>
      <c r="I638">
        <f t="shared" si="28"/>
        <v>0</v>
      </c>
      <c r="J638">
        <f t="shared" si="29"/>
        <v>1</v>
      </c>
      <c r="K638" s="1">
        <v>0</v>
      </c>
      <c r="L638">
        <v>202008</v>
      </c>
      <c r="N638">
        <v>20230514</v>
      </c>
      <c r="O638" t="s">
        <v>27</v>
      </c>
      <c r="T638">
        <v>0</v>
      </c>
      <c r="U638">
        <v>75973</v>
      </c>
      <c r="V638">
        <v>0</v>
      </c>
      <c r="W638">
        <v>0</v>
      </c>
      <c r="X638">
        <v>0</v>
      </c>
      <c r="Y638">
        <v>1982</v>
      </c>
      <c r="Z638">
        <v>0</v>
      </c>
      <c r="AA638">
        <v>66615</v>
      </c>
      <c r="AB638">
        <v>0</v>
      </c>
      <c r="AC638">
        <v>3.88</v>
      </c>
      <c r="AD638">
        <v>0</v>
      </c>
    </row>
    <row r="639" spans="1:30">
      <c r="A639">
        <v>1</v>
      </c>
      <c r="B639" t="s">
        <v>24</v>
      </c>
      <c r="C639">
        <v>30</v>
      </c>
      <c r="D639" t="s">
        <v>40</v>
      </c>
      <c r="E639" t="str">
        <f t="shared" si="27"/>
        <v>SWA-Engineering Mineral Resources</v>
      </c>
      <c r="F639" t="s">
        <v>30</v>
      </c>
      <c r="G639" t="s">
        <v>26</v>
      </c>
      <c r="H639" t="s">
        <v>111</v>
      </c>
      <c r="I639">
        <f t="shared" si="28"/>
        <v>0</v>
      </c>
      <c r="J639">
        <f t="shared" si="29"/>
        <v>1</v>
      </c>
      <c r="K639" s="1">
        <v>0</v>
      </c>
      <c r="L639">
        <v>202108</v>
      </c>
      <c r="N639">
        <v>20230514</v>
      </c>
      <c r="O639" t="s">
        <v>27</v>
      </c>
      <c r="T639">
        <v>0</v>
      </c>
      <c r="U639">
        <v>73203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62664</v>
      </c>
      <c r="AB639">
        <v>0</v>
      </c>
      <c r="AC639">
        <v>3.58</v>
      </c>
      <c r="AD639">
        <v>0</v>
      </c>
    </row>
    <row r="640" spans="1:30">
      <c r="A640">
        <v>1</v>
      </c>
      <c r="B640" t="s">
        <v>24</v>
      </c>
      <c r="C640">
        <v>30</v>
      </c>
      <c r="D640" t="s">
        <v>40</v>
      </c>
      <c r="E640" t="str">
        <f t="shared" si="27"/>
        <v>SWA-Engineering Mineral Resources</v>
      </c>
      <c r="F640" t="s">
        <v>25</v>
      </c>
      <c r="G640" t="s">
        <v>28</v>
      </c>
      <c r="H640" t="s">
        <v>110</v>
      </c>
      <c r="I640">
        <f t="shared" si="28"/>
        <v>0</v>
      </c>
      <c r="J640">
        <f t="shared" si="29"/>
        <v>1</v>
      </c>
      <c r="K640" s="1">
        <v>0</v>
      </c>
      <c r="L640">
        <v>201908</v>
      </c>
      <c r="N640">
        <v>20230514</v>
      </c>
      <c r="O640" t="s">
        <v>27</v>
      </c>
      <c r="P640">
        <v>3603</v>
      </c>
      <c r="Q640">
        <v>1505</v>
      </c>
      <c r="R640">
        <v>1783</v>
      </c>
      <c r="S640">
        <v>3589</v>
      </c>
      <c r="T640">
        <v>0</v>
      </c>
      <c r="U640">
        <v>56093.58</v>
      </c>
      <c r="V640">
        <v>0</v>
      </c>
      <c r="W640">
        <v>0</v>
      </c>
      <c r="X640">
        <v>0</v>
      </c>
      <c r="Y640">
        <v>45350</v>
      </c>
      <c r="Z640">
        <v>29267</v>
      </c>
      <c r="AB640">
        <v>0</v>
      </c>
      <c r="AC640">
        <v>3.9</v>
      </c>
      <c r="AD640">
        <v>26000</v>
      </c>
    </row>
    <row r="641" spans="1:30">
      <c r="A641">
        <v>1</v>
      </c>
      <c r="B641" t="s">
        <v>24</v>
      </c>
      <c r="C641">
        <v>14</v>
      </c>
      <c r="D641" t="s">
        <v>36</v>
      </c>
      <c r="E641" t="str">
        <f t="shared" si="27"/>
        <v>SWA-Arts and Sciences</v>
      </c>
      <c r="F641" t="s">
        <v>25</v>
      </c>
      <c r="G641" t="s">
        <v>26</v>
      </c>
      <c r="H641" t="s">
        <v>109</v>
      </c>
      <c r="I641">
        <f t="shared" si="28"/>
        <v>0</v>
      </c>
      <c r="J641">
        <f t="shared" si="29"/>
        <v>1</v>
      </c>
      <c r="K641" s="1">
        <v>0</v>
      </c>
      <c r="L641">
        <v>202008</v>
      </c>
      <c r="N641">
        <v>20230514</v>
      </c>
      <c r="O641" t="s">
        <v>27</v>
      </c>
      <c r="P641">
        <v>53371</v>
      </c>
      <c r="Q641">
        <v>69292</v>
      </c>
      <c r="R641">
        <v>33905</v>
      </c>
      <c r="T641">
        <v>0</v>
      </c>
      <c r="U641">
        <v>92761</v>
      </c>
      <c r="V641">
        <v>0</v>
      </c>
      <c r="W641">
        <v>0</v>
      </c>
      <c r="X641">
        <v>0</v>
      </c>
      <c r="Y641">
        <v>51320</v>
      </c>
      <c r="Z641">
        <v>0</v>
      </c>
      <c r="AB641">
        <v>0</v>
      </c>
      <c r="AC641">
        <v>4</v>
      </c>
      <c r="AD641">
        <v>46500</v>
      </c>
    </row>
    <row r="642" spans="1:30">
      <c r="A642">
        <v>1</v>
      </c>
      <c r="B642" t="s">
        <v>24</v>
      </c>
      <c r="C642">
        <v>14</v>
      </c>
      <c r="D642" t="s">
        <v>36</v>
      </c>
      <c r="E642" t="str">
        <f t="shared" si="27"/>
        <v>SWA-Arts and Sciences</v>
      </c>
      <c r="F642" t="s">
        <v>25</v>
      </c>
      <c r="G642" t="s">
        <v>28</v>
      </c>
      <c r="H642" t="s">
        <v>110</v>
      </c>
      <c r="I642">
        <f t="shared" si="28"/>
        <v>0</v>
      </c>
      <c r="J642">
        <f t="shared" si="29"/>
        <v>1</v>
      </c>
      <c r="K642" s="1">
        <v>0</v>
      </c>
      <c r="L642">
        <v>202008</v>
      </c>
      <c r="N642">
        <v>20230514</v>
      </c>
      <c r="O642" t="s">
        <v>27</v>
      </c>
      <c r="P642">
        <v>8856</v>
      </c>
      <c r="Q642">
        <v>14437</v>
      </c>
      <c r="R642">
        <v>13041</v>
      </c>
      <c r="T642">
        <v>0</v>
      </c>
      <c r="U642">
        <v>56408</v>
      </c>
      <c r="V642">
        <v>0</v>
      </c>
      <c r="W642">
        <v>0</v>
      </c>
      <c r="X642">
        <v>0</v>
      </c>
      <c r="Y642">
        <v>30550</v>
      </c>
      <c r="Z642">
        <v>3200</v>
      </c>
      <c r="AB642">
        <v>0</v>
      </c>
      <c r="AC642">
        <v>3.72</v>
      </c>
      <c r="AD642">
        <v>16050</v>
      </c>
    </row>
    <row r="643" spans="1:30">
      <c r="A643">
        <v>1</v>
      </c>
      <c r="B643" t="s">
        <v>24</v>
      </c>
      <c r="C643">
        <v>80</v>
      </c>
      <c r="D643" t="s">
        <v>44</v>
      </c>
      <c r="E643" t="str">
        <f t="shared" ref="E643:E706" si="30">B643&amp; "-" &amp; D643</f>
        <v>SWA-Dentistry</v>
      </c>
      <c r="F643" t="s">
        <v>25</v>
      </c>
      <c r="G643" t="s">
        <v>26</v>
      </c>
      <c r="H643" t="s">
        <v>109</v>
      </c>
      <c r="I643">
        <f t="shared" ref="I643:I706" si="31">IF(K643&gt;0,1,0)</f>
        <v>0</v>
      </c>
      <c r="J643">
        <f t="shared" ref="J643:J706" si="32">IF(K643=0,1,0)</f>
        <v>1</v>
      </c>
      <c r="K643" s="1">
        <v>0</v>
      </c>
      <c r="L643">
        <v>201908</v>
      </c>
      <c r="N643">
        <v>20230514</v>
      </c>
      <c r="O643" t="s">
        <v>27</v>
      </c>
      <c r="Q643">
        <v>141100</v>
      </c>
      <c r="T643">
        <v>0</v>
      </c>
      <c r="U643">
        <v>179944.23</v>
      </c>
      <c r="V643">
        <v>0</v>
      </c>
      <c r="W643">
        <v>0</v>
      </c>
      <c r="X643">
        <v>0</v>
      </c>
      <c r="Y643">
        <v>34735</v>
      </c>
      <c r="Z643">
        <v>0</v>
      </c>
      <c r="AB643">
        <v>0</v>
      </c>
      <c r="AC643">
        <v>3.65</v>
      </c>
      <c r="AD643">
        <v>34735</v>
      </c>
    </row>
    <row r="644" spans="1:30">
      <c r="A644">
        <v>1</v>
      </c>
      <c r="B644" t="s">
        <v>24</v>
      </c>
      <c r="C644">
        <v>14</v>
      </c>
      <c r="D644" t="s">
        <v>36</v>
      </c>
      <c r="E644" t="str">
        <f t="shared" si="30"/>
        <v>SWA-Arts and Sciences</v>
      </c>
      <c r="F644" t="s">
        <v>25</v>
      </c>
      <c r="G644" t="s">
        <v>26</v>
      </c>
      <c r="H644" t="s">
        <v>109</v>
      </c>
      <c r="I644">
        <f t="shared" si="31"/>
        <v>0</v>
      </c>
      <c r="J644">
        <f t="shared" si="32"/>
        <v>1</v>
      </c>
      <c r="K644" s="1">
        <v>0</v>
      </c>
      <c r="L644">
        <v>202201</v>
      </c>
      <c r="N644">
        <v>20230514</v>
      </c>
      <c r="O644" t="s">
        <v>27</v>
      </c>
      <c r="T644">
        <v>0</v>
      </c>
      <c r="U644">
        <v>49573</v>
      </c>
      <c r="V644">
        <v>0</v>
      </c>
      <c r="W644">
        <v>0</v>
      </c>
      <c r="X644">
        <v>0</v>
      </c>
      <c r="Y644">
        <v>74731</v>
      </c>
      <c r="Z644">
        <v>0</v>
      </c>
      <c r="AB644">
        <v>0</v>
      </c>
      <c r="AC644">
        <v>2.56</v>
      </c>
      <c r="AD644">
        <v>74731</v>
      </c>
    </row>
    <row r="645" spans="1:30">
      <c r="A645">
        <v>1</v>
      </c>
      <c r="B645" t="s">
        <v>24</v>
      </c>
      <c r="C645">
        <v>14</v>
      </c>
      <c r="D645" t="s">
        <v>36</v>
      </c>
      <c r="E645" t="str">
        <f t="shared" si="30"/>
        <v>SWA-Arts and Sciences</v>
      </c>
      <c r="F645" t="s">
        <v>25</v>
      </c>
      <c r="G645" t="s">
        <v>28</v>
      </c>
      <c r="H645" t="s">
        <v>110</v>
      </c>
      <c r="I645">
        <f t="shared" si="31"/>
        <v>0</v>
      </c>
      <c r="J645">
        <f t="shared" si="32"/>
        <v>1</v>
      </c>
      <c r="K645" s="1">
        <v>0</v>
      </c>
      <c r="L645">
        <v>202008</v>
      </c>
      <c r="N645">
        <v>20230514</v>
      </c>
      <c r="O645" t="s">
        <v>27</v>
      </c>
      <c r="P645">
        <v>30504</v>
      </c>
      <c r="Q645">
        <v>30740</v>
      </c>
      <c r="R645">
        <v>29652</v>
      </c>
      <c r="T645">
        <v>0</v>
      </c>
      <c r="U645">
        <v>41199.61</v>
      </c>
      <c r="V645">
        <v>0</v>
      </c>
      <c r="W645">
        <v>0</v>
      </c>
      <c r="X645">
        <v>0</v>
      </c>
      <c r="Y645">
        <v>28875</v>
      </c>
      <c r="Z645">
        <v>0</v>
      </c>
      <c r="AB645">
        <v>0</v>
      </c>
      <c r="AC645">
        <v>3.32</v>
      </c>
      <c r="AD645">
        <v>12000</v>
      </c>
    </row>
    <row r="646" spans="1:30">
      <c r="A646">
        <v>1</v>
      </c>
      <c r="B646" t="s">
        <v>24</v>
      </c>
      <c r="C646">
        <v>14</v>
      </c>
      <c r="D646" t="s">
        <v>36</v>
      </c>
      <c r="E646" t="str">
        <f t="shared" si="30"/>
        <v>SWA-Arts and Sciences</v>
      </c>
      <c r="F646" t="s">
        <v>30</v>
      </c>
      <c r="G646" t="s">
        <v>28</v>
      </c>
      <c r="H646" t="s">
        <v>114</v>
      </c>
      <c r="I646">
        <f t="shared" si="31"/>
        <v>0</v>
      </c>
      <c r="J646">
        <f t="shared" si="32"/>
        <v>1</v>
      </c>
      <c r="K646" s="1">
        <v>0</v>
      </c>
      <c r="L646">
        <v>202205</v>
      </c>
      <c r="N646">
        <v>20230514</v>
      </c>
      <c r="O646" t="s">
        <v>27</v>
      </c>
      <c r="R646">
        <v>25261</v>
      </c>
      <c r="S646">
        <v>23429</v>
      </c>
      <c r="T646">
        <v>1</v>
      </c>
      <c r="U646">
        <v>17700.939999999999</v>
      </c>
      <c r="V646">
        <v>0</v>
      </c>
      <c r="W646">
        <v>0</v>
      </c>
      <c r="X646">
        <v>0</v>
      </c>
      <c r="Y646">
        <v>0</v>
      </c>
      <c r="Z646">
        <v>0</v>
      </c>
      <c r="AB646">
        <v>0</v>
      </c>
      <c r="AC646">
        <v>4</v>
      </c>
      <c r="AD646">
        <v>0</v>
      </c>
    </row>
    <row r="647" spans="1:30">
      <c r="A647">
        <v>1</v>
      </c>
      <c r="B647" t="s">
        <v>24</v>
      </c>
      <c r="C647">
        <v>21</v>
      </c>
      <c r="D647" t="s">
        <v>41</v>
      </c>
      <c r="E647" t="str">
        <f t="shared" si="30"/>
        <v>SWA-Business and Economics</v>
      </c>
      <c r="F647" t="s">
        <v>25</v>
      </c>
      <c r="G647" t="s">
        <v>28</v>
      </c>
      <c r="H647" t="s">
        <v>110</v>
      </c>
      <c r="I647">
        <f t="shared" si="31"/>
        <v>0</v>
      </c>
      <c r="J647">
        <f t="shared" si="32"/>
        <v>1</v>
      </c>
      <c r="K647" s="1">
        <v>0</v>
      </c>
      <c r="L647">
        <v>201908</v>
      </c>
      <c r="N647">
        <v>20230514</v>
      </c>
      <c r="O647" t="s">
        <v>27</v>
      </c>
      <c r="S647">
        <v>68406</v>
      </c>
      <c r="T647">
        <v>0</v>
      </c>
      <c r="U647">
        <v>50385.95</v>
      </c>
      <c r="V647">
        <v>0</v>
      </c>
      <c r="W647">
        <v>0</v>
      </c>
      <c r="X647">
        <v>0</v>
      </c>
      <c r="Y647">
        <v>6000</v>
      </c>
      <c r="Z647">
        <v>0</v>
      </c>
      <c r="AB647">
        <v>0</v>
      </c>
      <c r="AC647">
        <v>3</v>
      </c>
      <c r="AD647">
        <v>6000</v>
      </c>
    </row>
    <row r="648" spans="1:30">
      <c r="A648">
        <v>1</v>
      </c>
      <c r="B648" t="s">
        <v>24</v>
      </c>
      <c r="C648">
        <v>55</v>
      </c>
      <c r="D648" t="s">
        <v>35</v>
      </c>
      <c r="E648" t="str">
        <f t="shared" si="30"/>
        <v>SWA-College of Applied Human Sci</v>
      </c>
      <c r="F648" t="s">
        <v>25</v>
      </c>
      <c r="G648" t="s">
        <v>26</v>
      </c>
      <c r="H648" t="s">
        <v>109</v>
      </c>
      <c r="I648">
        <f t="shared" si="31"/>
        <v>0</v>
      </c>
      <c r="J648">
        <f t="shared" si="32"/>
        <v>1</v>
      </c>
      <c r="K648" s="1">
        <v>0</v>
      </c>
      <c r="L648">
        <v>201808</v>
      </c>
      <c r="N648">
        <v>20230514</v>
      </c>
      <c r="O648" t="s">
        <v>27</v>
      </c>
      <c r="T648">
        <v>0</v>
      </c>
      <c r="U648">
        <v>185269.85</v>
      </c>
      <c r="V648">
        <v>0</v>
      </c>
      <c r="W648">
        <v>0</v>
      </c>
      <c r="X648">
        <v>0</v>
      </c>
      <c r="Y648">
        <v>236396.79</v>
      </c>
      <c r="Z648">
        <v>0</v>
      </c>
      <c r="AB648">
        <v>0</v>
      </c>
      <c r="AC648">
        <v>3.65</v>
      </c>
      <c r="AD648">
        <v>236396.79</v>
      </c>
    </row>
    <row r="649" spans="1:30">
      <c r="A649">
        <v>1</v>
      </c>
      <c r="B649" t="s">
        <v>24</v>
      </c>
      <c r="C649">
        <v>30</v>
      </c>
      <c r="D649" t="s">
        <v>40</v>
      </c>
      <c r="E649" t="str">
        <f t="shared" si="30"/>
        <v>SWA-Engineering Mineral Resources</v>
      </c>
      <c r="F649" t="s">
        <v>25</v>
      </c>
      <c r="G649" t="s">
        <v>26</v>
      </c>
      <c r="H649" t="s">
        <v>109</v>
      </c>
      <c r="I649">
        <f t="shared" si="31"/>
        <v>0</v>
      </c>
      <c r="J649">
        <f t="shared" si="32"/>
        <v>1</v>
      </c>
      <c r="K649" s="1">
        <v>0</v>
      </c>
      <c r="L649">
        <v>201808</v>
      </c>
      <c r="N649">
        <v>20230514</v>
      </c>
      <c r="O649" t="s">
        <v>27</v>
      </c>
      <c r="P649">
        <v>136321</v>
      </c>
      <c r="Q649">
        <v>77733</v>
      </c>
      <c r="T649">
        <v>0</v>
      </c>
      <c r="U649">
        <v>164957</v>
      </c>
      <c r="V649">
        <v>14400</v>
      </c>
      <c r="W649">
        <v>14400</v>
      </c>
      <c r="X649">
        <v>14400</v>
      </c>
      <c r="Y649">
        <v>0</v>
      </c>
      <c r="Z649">
        <v>0</v>
      </c>
      <c r="AB649">
        <v>0</v>
      </c>
      <c r="AC649">
        <v>2.71</v>
      </c>
      <c r="AD649">
        <v>0</v>
      </c>
    </row>
    <row r="650" spans="1:30">
      <c r="A650">
        <v>1</v>
      </c>
      <c r="B650" t="s">
        <v>24</v>
      </c>
      <c r="C650">
        <v>14</v>
      </c>
      <c r="D650" t="s">
        <v>36</v>
      </c>
      <c r="E650" t="str">
        <f t="shared" si="30"/>
        <v>SWA-Arts and Sciences</v>
      </c>
      <c r="F650" t="s">
        <v>25</v>
      </c>
      <c r="G650" t="s">
        <v>26</v>
      </c>
      <c r="H650" t="s">
        <v>109</v>
      </c>
      <c r="I650">
        <f t="shared" si="31"/>
        <v>1</v>
      </c>
      <c r="J650">
        <f t="shared" si="32"/>
        <v>0</v>
      </c>
      <c r="K650" s="1">
        <v>14000</v>
      </c>
      <c r="L650">
        <v>202008</v>
      </c>
      <c r="N650">
        <v>20230514</v>
      </c>
      <c r="O650" t="s">
        <v>27</v>
      </c>
      <c r="Q650">
        <v>72999</v>
      </c>
      <c r="R650">
        <v>35207</v>
      </c>
      <c r="T650">
        <v>0</v>
      </c>
      <c r="U650">
        <v>103824</v>
      </c>
      <c r="V650">
        <v>14000</v>
      </c>
      <c r="W650">
        <v>14000</v>
      </c>
      <c r="X650">
        <v>14000</v>
      </c>
      <c r="Y650">
        <v>33000</v>
      </c>
      <c r="Z650">
        <v>0</v>
      </c>
      <c r="AB650">
        <v>0</v>
      </c>
      <c r="AC650">
        <v>3.33</v>
      </c>
      <c r="AD650">
        <v>33000</v>
      </c>
    </row>
    <row r="651" spans="1:30">
      <c r="A651">
        <v>1</v>
      </c>
      <c r="B651" t="s">
        <v>24</v>
      </c>
      <c r="C651">
        <v>14</v>
      </c>
      <c r="D651" t="s">
        <v>36</v>
      </c>
      <c r="E651" t="str">
        <f t="shared" si="30"/>
        <v>SWA-Arts and Sciences</v>
      </c>
      <c r="F651" t="s">
        <v>25</v>
      </c>
      <c r="G651" t="s">
        <v>26</v>
      </c>
      <c r="H651" t="s">
        <v>109</v>
      </c>
      <c r="I651">
        <f t="shared" si="31"/>
        <v>1</v>
      </c>
      <c r="J651">
        <f t="shared" si="32"/>
        <v>0</v>
      </c>
      <c r="K651" s="1">
        <v>3250</v>
      </c>
      <c r="L651">
        <v>201808</v>
      </c>
      <c r="N651">
        <v>20230514</v>
      </c>
      <c r="O651" t="s">
        <v>27</v>
      </c>
      <c r="R651">
        <v>104933</v>
      </c>
      <c r="S651">
        <v>37315</v>
      </c>
      <c r="T651">
        <v>0</v>
      </c>
      <c r="U651">
        <v>143958.9</v>
      </c>
      <c r="V651">
        <v>10750</v>
      </c>
      <c r="W651">
        <v>3250</v>
      </c>
      <c r="X651">
        <v>3250</v>
      </c>
      <c r="Y651">
        <v>6000</v>
      </c>
      <c r="Z651">
        <v>0</v>
      </c>
      <c r="AB651">
        <v>0</v>
      </c>
      <c r="AC651">
        <v>2.74</v>
      </c>
      <c r="AD651">
        <v>6000</v>
      </c>
    </row>
    <row r="652" spans="1:30">
      <c r="A652">
        <v>1</v>
      </c>
      <c r="B652" t="s">
        <v>24</v>
      </c>
      <c r="C652">
        <v>30</v>
      </c>
      <c r="D652" t="s">
        <v>40</v>
      </c>
      <c r="E652" t="str">
        <f t="shared" si="30"/>
        <v>SWA-Engineering Mineral Resources</v>
      </c>
      <c r="F652" t="s">
        <v>30</v>
      </c>
      <c r="G652" t="s">
        <v>26</v>
      </c>
      <c r="H652" t="s">
        <v>111</v>
      </c>
      <c r="I652">
        <f t="shared" si="31"/>
        <v>0</v>
      </c>
      <c r="J652">
        <f t="shared" si="32"/>
        <v>1</v>
      </c>
      <c r="K652" s="1">
        <v>0</v>
      </c>
      <c r="L652">
        <v>202101</v>
      </c>
      <c r="N652">
        <v>20230514</v>
      </c>
      <c r="O652" t="s">
        <v>27</v>
      </c>
      <c r="T652">
        <v>0</v>
      </c>
      <c r="U652">
        <v>87044.61</v>
      </c>
      <c r="V652">
        <v>0</v>
      </c>
      <c r="W652">
        <v>0</v>
      </c>
      <c r="X652">
        <v>0</v>
      </c>
      <c r="Y652">
        <v>885</v>
      </c>
      <c r="Z652">
        <v>0</v>
      </c>
      <c r="AA652">
        <v>76329</v>
      </c>
      <c r="AB652">
        <v>0</v>
      </c>
      <c r="AC652">
        <v>3.62</v>
      </c>
      <c r="AD652">
        <v>885</v>
      </c>
    </row>
    <row r="653" spans="1:30">
      <c r="A653">
        <v>1</v>
      </c>
      <c r="B653" t="s">
        <v>24</v>
      </c>
      <c r="C653">
        <v>21</v>
      </c>
      <c r="D653" t="s">
        <v>41</v>
      </c>
      <c r="E653" t="str">
        <f t="shared" si="30"/>
        <v>SWA-Business and Economics</v>
      </c>
      <c r="F653" t="s">
        <v>25</v>
      </c>
      <c r="G653" t="s">
        <v>26</v>
      </c>
      <c r="H653" t="s">
        <v>109</v>
      </c>
      <c r="I653">
        <f t="shared" si="31"/>
        <v>1</v>
      </c>
      <c r="J653">
        <f t="shared" si="32"/>
        <v>0</v>
      </c>
      <c r="K653" s="1">
        <v>5500</v>
      </c>
      <c r="L653">
        <v>201908</v>
      </c>
      <c r="N653">
        <v>20230514</v>
      </c>
      <c r="O653" t="s">
        <v>27</v>
      </c>
      <c r="R653">
        <v>22132</v>
      </c>
      <c r="S653">
        <v>11653</v>
      </c>
      <c r="T653">
        <v>0</v>
      </c>
      <c r="U653">
        <v>130862.68</v>
      </c>
      <c r="V653">
        <v>93967</v>
      </c>
      <c r="W653">
        <v>93967</v>
      </c>
      <c r="X653">
        <v>93967</v>
      </c>
      <c r="Y653">
        <v>0</v>
      </c>
      <c r="Z653">
        <v>0</v>
      </c>
      <c r="AB653">
        <v>0</v>
      </c>
      <c r="AC653">
        <v>2.82</v>
      </c>
      <c r="AD653">
        <v>0</v>
      </c>
    </row>
    <row r="654" spans="1:30">
      <c r="A654">
        <v>1</v>
      </c>
      <c r="B654" t="s">
        <v>24</v>
      </c>
      <c r="C654">
        <v>30</v>
      </c>
      <c r="D654" t="s">
        <v>40</v>
      </c>
      <c r="E654" t="str">
        <f t="shared" si="30"/>
        <v>SWA-Engineering Mineral Resources</v>
      </c>
      <c r="F654" t="s">
        <v>30</v>
      </c>
      <c r="G654" t="s">
        <v>26</v>
      </c>
      <c r="H654" t="s">
        <v>111</v>
      </c>
      <c r="I654">
        <f t="shared" si="31"/>
        <v>0</v>
      </c>
      <c r="J654">
        <f t="shared" si="32"/>
        <v>1</v>
      </c>
      <c r="K654" s="1">
        <v>0</v>
      </c>
      <c r="L654">
        <v>202108</v>
      </c>
      <c r="N654">
        <v>20230514</v>
      </c>
      <c r="O654" t="s">
        <v>27</v>
      </c>
      <c r="T654">
        <v>0</v>
      </c>
      <c r="U654">
        <v>45768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40152</v>
      </c>
      <c r="AB654">
        <v>0</v>
      </c>
      <c r="AC654">
        <v>4</v>
      </c>
      <c r="AD654">
        <v>0</v>
      </c>
    </row>
    <row r="655" spans="1:30">
      <c r="A655">
        <v>1</v>
      </c>
      <c r="B655" t="s">
        <v>57</v>
      </c>
      <c r="C655" t="s">
        <v>58</v>
      </c>
      <c r="D655" t="s">
        <v>59</v>
      </c>
      <c r="E655" t="str">
        <f t="shared" si="30"/>
        <v>STA-Engr and Sciences at WVUIT</v>
      </c>
      <c r="F655" t="s">
        <v>25</v>
      </c>
      <c r="G655" t="s">
        <v>26</v>
      </c>
      <c r="H655" t="s">
        <v>109</v>
      </c>
      <c r="I655">
        <f t="shared" si="31"/>
        <v>0</v>
      </c>
      <c r="J655">
        <f t="shared" si="32"/>
        <v>1</v>
      </c>
      <c r="K655" s="1">
        <v>0</v>
      </c>
      <c r="L655">
        <v>202008</v>
      </c>
      <c r="N655">
        <v>20230506</v>
      </c>
      <c r="O655" t="s">
        <v>27</v>
      </c>
      <c r="T655">
        <v>0</v>
      </c>
      <c r="U655">
        <v>83114</v>
      </c>
      <c r="V655">
        <v>28530</v>
      </c>
      <c r="W655">
        <v>28530</v>
      </c>
      <c r="X655">
        <v>28530</v>
      </c>
      <c r="Y655">
        <v>22331</v>
      </c>
      <c r="Z655">
        <v>0</v>
      </c>
      <c r="AA655">
        <v>7116</v>
      </c>
      <c r="AB655">
        <v>0</v>
      </c>
      <c r="AC655">
        <v>3.63</v>
      </c>
      <c r="AD655">
        <v>18032</v>
      </c>
    </row>
    <row r="656" spans="1:30">
      <c r="A656">
        <v>1</v>
      </c>
      <c r="B656" t="s">
        <v>24</v>
      </c>
      <c r="C656">
        <v>55</v>
      </c>
      <c r="D656" t="s">
        <v>35</v>
      </c>
      <c r="E656" t="str">
        <f t="shared" si="30"/>
        <v>SWA-College of Applied Human Sci</v>
      </c>
      <c r="F656" t="s">
        <v>25</v>
      </c>
      <c r="G656" t="s">
        <v>26</v>
      </c>
      <c r="H656" t="s">
        <v>109</v>
      </c>
      <c r="I656">
        <f t="shared" si="31"/>
        <v>1</v>
      </c>
      <c r="J656">
        <f t="shared" si="32"/>
        <v>0</v>
      </c>
      <c r="K656" s="1">
        <v>20449</v>
      </c>
      <c r="L656">
        <v>201908</v>
      </c>
      <c r="N656">
        <v>20230514</v>
      </c>
      <c r="O656" t="s">
        <v>27</v>
      </c>
      <c r="P656">
        <v>19849</v>
      </c>
      <c r="Q656">
        <v>37695</v>
      </c>
      <c r="R656">
        <v>39549</v>
      </c>
      <c r="S656">
        <v>34331</v>
      </c>
      <c r="T656">
        <v>0</v>
      </c>
      <c r="U656">
        <v>135666.10999999999</v>
      </c>
      <c r="V656">
        <v>114483</v>
      </c>
      <c r="W656">
        <v>20449</v>
      </c>
      <c r="X656">
        <v>20449</v>
      </c>
      <c r="Y656">
        <v>36000</v>
      </c>
      <c r="Z656">
        <v>0</v>
      </c>
      <c r="AB656">
        <v>0</v>
      </c>
      <c r="AC656">
        <v>2.79</v>
      </c>
      <c r="AD656">
        <v>36000</v>
      </c>
    </row>
    <row r="657" spans="1:30">
      <c r="A657">
        <v>1</v>
      </c>
      <c r="B657" t="s">
        <v>24</v>
      </c>
      <c r="C657">
        <v>30</v>
      </c>
      <c r="D657" t="s">
        <v>40</v>
      </c>
      <c r="E657" t="str">
        <f t="shared" si="30"/>
        <v>SWA-Engineering Mineral Resources</v>
      </c>
      <c r="F657" t="s">
        <v>25</v>
      </c>
      <c r="G657" t="s">
        <v>28</v>
      </c>
      <c r="H657" t="s">
        <v>110</v>
      </c>
      <c r="I657">
        <f t="shared" si="31"/>
        <v>0</v>
      </c>
      <c r="J657">
        <f t="shared" si="32"/>
        <v>1</v>
      </c>
      <c r="K657" s="1">
        <v>0</v>
      </c>
      <c r="L657">
        <v>201908</v>
      </c>
      <c r="N657">
        <v>20230514</v>
      </c>
      <c r="O657" t="s">
        <v>27</v>
      </c>
      <c r="P657">
        <v>75594</v>
      </c>
      <c r="Q657">
        <v>64105</v>
      </c>
      <c r="R657">
        <v>46295</v>
      </c>
      <c r="S657">
        <v>73818</v>
      </c>
      <c r="T657">
        <v>0</v>
      </c>
      <c r="U657">
        <v>52893.39</v>
      </c>
      <c r="V657">
        <v>0</v>
      </c>
      <c r="W657">
        <v>0</v>
      </c>
      <c r="X657">
        <v>0</v>
      </c>
      <c r="Y657">
        <v>45250</v>
      </c>
      <c r="Z657">
        <v>0</v>
      </c>
      <c r="AB657">
        <v>0</v>
      </c>
      <c r="AC657">
        <v>3.85</v>
      </c>
      <c r="AD657">
        <v>26000</v>
      </c>
    </row>
    <row r="658" spans="1:30">
      <c r="A658">
        <v>1</v>
      </c>
      <c r="B658" t="s">
        <v>24</v>
      </c>
      <c r="C658">
        <v>21</v>
      </c>
      <c r="D658" t="s">
        <v>41</v>
      </c>
      <c r="E658" t="str">
        <f t="shared" si="30"/>
        <v>SWA-Business and Economics</v>
      </c>
      <c r="F658" t="s">
        <v>25</v>
      </c>
      <c r="G658" t="s">
        <v>28</v>
      </c>
      <c r="H658" t="s">
        <v>110</v>
      </c>
      <c r="I658">
        <f t="shared" si="31"/>
        <v>1</v>
      </c>
      <c r="J658">
        <f t="shared" si="32"/>
        <v>0</v>
      </c>
      <c r="K658" s="1">
        <v>11000</v>
      </c>
      <c r="L658">
        <v>201908</v>
      </c>
      <c r="N658">
        <v>20230514</v>
      </c>
      <c r="O658" t="s">
        <v>27</v>
      </c>
      <c r="P658">
        <v>65726</v>
      </c>
      <c r="Q658">
        <v>56797</v>
      </c>
      <c r="R658">
        <v>32427</v>
      </c>
      <c r="S658">
        <v>43913</v>
      </c>
      <c r="T658">
        <v>0</v>
      </c>
      <c r="U658">
        <v>51616.83</v>
      </c>
      <c r="V658">
        <v>11000</v>
      </c>
      <c r="W658">
        <v>11000</v>
      </c>
      <c r="X658">
        <v>11000</v>
      </c>
      <c r="Y658">
        <v>16000</v>
      </c>
      <c r="Z658">
        <v>0</v>
      </c>
      <c r="AB658">
        <v>0</v>
      </c>
      <c r="AC658">
        <v>3.07</v>
      </c>
      <c r="AD658">
        <v>16000</v>
      </c>
    </row>
    <row r="659" spans="1:30">
      <c r="A659">
        <v>1</v>
      </c>
      <c r="B659" t="s">
        <v>32</v>
      </c>
      <c r="C659">
        <v>49</v>
      </c>
      <c r="D659" t="s">
        <v>39</v>
      </c>
      <c r="E659" t="str">
        <f t="shared" si="30"/>
        <v>SOA-Reed College of Media</v>
      </c>
      <c r="F659" t="s">
        <v>30</v>
      </c>
      <c r="G659" t="s">
        <v>26</v>
      </c>
      <c r="H659" t="s">
        <v>111</v>
      </c>
      <c r="I659">
        <f t="shared" si="31"/>
        <v>1</v>
      </c>
      <c r="J659">
        <f t="shared" si="32"/>
        <v>0</v>
      </c>
      <c r="K659" s="1">
        <v>45438</v>
      </c>
      <c r="L659">
        <v>202101</v>
      </c>
      <c r="N659">
        <v>20230514</v>
      </c>
      <c r="O659" t="s">
        <v>27</v>
      </c>
      <c r="P659">
        <v>0</v>
      </c>
      <c r="Q659">
        <v>191</v>
      </c>
      <c r="R659">
        <v>0</v>
      </c>
      <c r="T659">
        <v>0</v>
      </c>
      <c r="U659">
        <v>26356.35</v>
      </c>
      <c r="V659">
        <v>45438</v>
      </c>
      <c r="W659">
        <v>45438</v>
      </c>
      <c r="X659">
        <v>45438</v>
      </c>
      <c r="Y659">
        <v>0</v>
      </c>
      <c r="Z659">
        <v>0</v>
      </c>
      <c r="AB659">
        <v>0</v>
      </c>
      <c r="AC659">
        <v>3.5</v>
      </c>
      <c r="AD659">
        <v>0</v>
      </c>
    </row>
    <row r="660" spans="1:30">
      <c r="A660">
        <v>1</v>
      </c>
      <c r="B660" t="s">
        <v>24</v>
      </c>
      <c r="C660">
        <v>80</v>
      </c>
      <c r="D660" t="s">
        <v>44</v>
      </c>
      <c r="E660" t="str">
        <f t="shared" si="30"/>
        <v>SWA-Dentistry</v>
      </c>
      <c r="F660" t="s">
        <v>25</v>
      </c>
      <c r="G660" t="s">
        <v>26</v>
      </c>
      <c r="H660" t="s">
        <v>109</v>
      </c>
      <c r="I660">
        <f t="shared" si="31"/>
        <v>1</v>
      </c>
      <c r="J660">
        <f t="shared" si="32"/>
        <v>0</v>
      </c>
      <c r="K660" s="1">
        <v>45000</v>
      </c>
      <c r="L660">
        <v>202001</v>
      </c>
      <c r="N660">
        <v>20230514</v>
      </c>
      <c r="O660" t="s">
        <v>27</v>
      </c>
      <c r="P660">
        <v>0</v>
      </c>
      <c r="Q660">
        <v>0</v>
      </c>
      <c r="R660">
        <v>0</v>
      </c>
      <c r="S660">
        <v>7315</v>
      </c>
      <c r="T660">
        <v>0</v>
      </c>
      <c r="U660">
        <v>60298.64</v>
      </c>
      <c r="V660">
        <v>45000</v>
      </c>
      <c r="W660">
        <v>45000</v>
      </c>
      <c r="X660">
        <v>45000</v>
      </c>
      <c r="Y660">
        <v>0</v>
      </c>
      <c r="Z660">
        <v>24409</v>
      </c>
      <c r="AB660">
        <v>0</v>
      </c>
      <c r="AC660">
        <v>3.36</v>
      </c>
      <c r="AD660">
        <v>0</v>
      </c>
    </row>
    <row r="661" spans="1:30">
      <c r="A661">
        <v>1</v>
      </c>
      <c r="B661" t="s">
        <v>24</v>
      </c>
      <c r="C661">
        <v>30</v>
      </c>
      <c r="D661" t="s">
        <v>40</v>
      </c>
      <c r="E661" t="str">
        <f t="shared" si="30"/>
        <v>SWA-Engineering Mineral Resources</v>
      </c>
      <c r="F661" t="s">
        <v>25</v>
      </c>
      <c r="G661" t="s">
        <v>26</v>
      </c>
      <c r="H661" t="s">
        <v>109</v>
      </c>
      <c r="I661">
        <f t="shared" si="31"/>
        <v>0</v>
      </c>
      <c r="J661">
        <f t="shared" si="32"/>
        <v>1</v>
      </c>
      <c r="K661" s="1">
        <v>0</v>
      </c>
      <c r="L661">
        <v>201708</v>
      </c>
      <c r="N661">
        <v>20230514</v>
      </c>
      <c r="O661" t="s">
        <v>27</v>
      </c>
      <c r="T661">
        <v>0</v>
      </c>
      <c r="U661">
        <v>209917.25</v>
      </c>
      <c r="V661">
        <v>0</v>
      </c>
      <c r="W661">
        <v>0</v>
      </c>
      <c r="X661">
        <v>0</v>
      </c>
      <c r="Y661">
        <v>0</v>
      </c>
      <c r="Z661">
        <v>0</v>
      </c>
      <c r="AB661">
        <v>0</v>
      </c>
      <c r="AC661">
        <v>2.76</v>
      </c>
      <c r="AD661">
        <v>0</v>
      </c>
    </row>
    <row r="662" spans="1:30">
      <c r="A662">
        <v>1</v>
      </c>
      <c r="B662" t="s">
        <v>32</v>
      </c>
      <c r="C662">
        <v>21</v>
      </c>
      <c r="D662" t="s">
        <v>41</v>
      </c>
      <c r="E662" t="str">
        <f t="shared" si="30"/>
        <v>SOA-Business and Economics</v>
      </c>
      <c r="F662" t="s">
        <v>25</v>
      </c>
      <c r="G662" t="s">
        <v>26</v>
      </c>
      <c r="H662" t="s">
        <v>109</v>
      </c>
      <c r="I662">
        <f t="shared" si="31"/>
        <v>1</v>
      </c>
      <c r="J662">
        <f t="shared" si="32"/>
        <v>0</v>
      </c>
      <c r="K662" s="1">
        <v>30500</v>
      </c>
      <c r="L662">
        <v>201808</v>
      </c>
      <c r="N662">
        <v>20230514</v>
      </c>
      <c r="O662" t="s">
        <v>29</v>
      </c>
      <c r="P662">
        <v>1142</v>
      </c>
      <c r="Q662">
        <v>1383</v>
      </c>
      <c r="R662">
        <v>333</v>
      </c>
      <c r="S662">
        <v>23022</v>
      </c>
      <c r="T662">
        <v>0</v>
      </c>
      <c r="U662">
        <v>100567.06</v>
      </c>
      <c r="V662">
        <v>107026</v>
      </c>
      <c r="W662">
        <v>30500</v>
      </c>
      <c r="X662">
        <v>30500</v>
      </c>
      <c r="Y662">
        <v>28789</v>
      </c>
      <c r="Z662">
        <v>18511</v>
      </c>
      <c r="AB662">
        <v>0</v>
      </c>
      <c r="AC662">
        <v>3.27</v>
      </c>
      <c r="AD662">
        <v>28789</v>
      </c>
    </row>
    <row r="663" spans="1:30">
      <c r="A663">
        <v>1</v>
      </c>
      <c r="B663" t="s">
        <v>24</v>
      </c>
      <c r="C663">
        <v>30</v>
      </c>
      <c r="D663" t="s">
        <v>40</v>
      </c>
      <c r="E663" t="str">
        <f t="shared" si="30"/>
        <v>SWA-Engineering Mineral Resources</v>
      </c>
      <c r="F663" t="s">
        <v>25</v>
      </c>
      <c r="G663" t="s">
        <v>26</v>
      </c>
      <c r="H663" t="s">
        <v>109</v>
      </c>
      <c r="I663">
        <f t="shared" si="31"/>
        <v>1</v>
      </c>
      <c r="J663">
        <f t="shared" si="32"/>
        <v>0</v>
      </c>
      <c r="K663" s="1">
        <v>36000</v>
      </c>
      <c r="L663">
        <v>201808</v>
      </c>
      <c r="N663">
        <v>20230514</v>
      </c>
      <c r="O663" t="s">
        <v>27</v>
      </c>
      <c r="P663">
        <v>7240</v>
      </c>
      <c r="Q663">
        <v>9652</v>
      </c>
      <c r="R663">
        <v>10877</v>
      </c>
      <c r="S663">
        <v>6671</v>
      </c>
      <c r="T663">
        <v>0</v>
      </c>
      <c r="U663">
        <v>161332.22</v>
      </c>
      <c r="V663">
        <v>123594</v>
      </c>
      <c r="W663">
        <v>61000</v>
      </c>
      <c r="X663">
        <v>61000</v>
      </c>
      <c r="Y663">
        <v>59015</v>
      </c>
      <c r="Z663">
        <v>1678</v>
      </c>
      <c r="AB663">
        <v>0</v>
      </c>
      <c r="AC663">
        <v>3.14</v>
      </c>
      <c r="AD663">
        <v>59015</v>
      </c>
    </row>
    <row r="664" spans="1:30">
      <c r="A664">
        <v>1</v>
      </c>
      <c r="B664" t="s">
        <v>24</v>
      </c>
      <c r="C664">
        <v>21</v>
      </c>
      <c r="D664" t="s">
        <v>41</v>
      </c>
      <c r="E664" t="str">
        <f t="shared" si="30"/>
        <v>SWA-Business and Economics</v>
      </c>
      <c r="F664" t="s">
        <v>25</v>
      </c>
      <c r="G664" t="s">
        <v>26</v>
      </c>
      <c r="H664" t="s">
        <v>109</v>
      </c>
      <c r="I664">
        <f t="shared" si="31"/>
        <v>0</v>
      </c>
      <c r="J664">
        <f t="shared" si="32"/>
        <v>1</v>
      </c>
      <c r="K664" s="1">
        <v>0</v>
      </c>
      <c r="L664">
        <v>202008</v>
      </c>
      <c r="N664">
        <v>20230514</v>
      </c>
      <c r="O664" t="s">
        <v>27</v>
      </c>
      <c r="P664">
        <v>38960</v>
      </c>
      <c r="Q664">
        <v>21663</v>
      </c>
      <c r="R664">
        <v>19760</v>
      </c>
      <c r="T664">
        <v>0</v>
      </c>
      <c r="U664">
        <v>124503.1</v>
      </c>
      <c r="V664">
        <v>0</v>
      </c>
      <c r="W664">
        <v>0</v>
      </c>
      <c r="X664">
        <v>0</v>
      </c>
      <c r="Y664">
        <v>40500</v>
      </c>
      <c r="Z664">
        <v>0</v>
      </c>
      <c r="AB664">
        <v>0</v>
      </c>
      <c r="AC664">
        <v>3.09</v>
      </c>
      <c r="AD664">
        <v>40500</v>
      </c>
    </row>
    <row r="665" spans="1:30">
      <c r="A665">
        <v>1</v>
      </c>
      <c r="B665" t="s">
        <v>24</v>
      </c>
      <c r="C665">
        <v>7</v>
      </c>
      <c r="D665" t="s">
        <v>43</v>
      </c>
      <c r="E665" t="str">
        <f t="shared" si="30"/>
        <v>SWA-Agriculture Natural Res &amp; Dsg</v>
      </c>
      <c r="F665" t="s">
        <v>25</v>
      </c>
      <c r="G665" t="s">
        <v>26</v>
      </c>
      <c r="H665" t="s">
        <v>109</v>
      </c>
      <c r="I665">
        <f t="shared" si="31"/>
        <v>0</v>
      </c>
      <c r="J665">
        <f t="shared" si="32"/>
        <v>1</v>
      </c>
      <c r="K665" s="1">
        <v>0</v>
      </c>
      <c r="L665">
        <v>202008</v>
      </c>
      <c r="N665">
        <v>20230514</v>
      </c>
      <c r="O665" t="s">
        <v>27</v>
      </c>
      <c r="R665">
        <v>34279</v>
      </c>
      <c r="T665">
        <v>0</v>
      </c>
      <c r="U665">
        <v>102165</v>
      </c>
      <c r="V665">
        <v>0</v>
      </c>
      <c r="W665">
        <v>0</v>
      </c>
      <c r="X665">
        <v>0</v>
      </c>
      <c r="Y665">
        <v>43500</v>
      </c>
      <c r="Z665">
        <v>0</v>
      </c>
      <c r="AB665">
        <v>0</v>
      </c>
      <c r="AC665">
        <v>3.96</v>
      </c>
      <c r="AD665">
        <v>43500</v>
      </c>
    </row>
    <row r="666" spans="1:30">
      <c r="A666">
        <v>1</v>
      </c>
      <c r="B666" t="s">
        <v>24</v>
      </c>
      <c r="C666">
        <v>21</v>
      </c>
      <c r="D666" t="s">
        <v>41</v>
      </c>
      <c r="E666" t="str">
        <f t="shared" si="30"/>
        <v>SWA-Business and Economics</v>
      </c>
      <c r="F666" t="s">
        <v>25</v>
      </c>
      <c r="G666" t="s">
        <v>26</v>
      </c>
      <c r="H666" t="s">
        <v>109</v>
      </c>
      <c r="I666">
        <f t="shared" si="31"/>
        <v>1</v>
      </c>
      <c r="J666">
        <f t="shared" si="32"/>
        <v>0</v>
      </c>
      <c r="K666" s="1">
        <v>19500</v>
      </c>
      <c r="L666">
        <v>201908</v>
      </c>
      <c r="N666">
        <v>20230514</v>
      </c>
      <c r="O666" t="s">
        <v>27</v>
      </c>
      <c r="P666">
        <v>30437</v>
      </c>
      <c r="Q666">
        <v>42334</v>
      </c>
      <c r="R666">
        <v>55692</v>
      </c>
      <c r="S666">
        <v>24842</v>
      </c>
      <c r="T666">
        <v>0</v>
      </c>
      <c r="U666">
        <v>121115.38</v>
      </c>
      <c r="V666">
        <v>26300</v>
      </c>
      <c r="W666">
        <v>26300</v>
      </c>
      <c r="X666">
        <v>26300</v>
      </c>
      <c r="Y666">
        <v>58000</v>
      </c>
      <c r="Z666">
        <v>0</v>
      </c>
      <c r="AB666">
        <v>0</v>
      </c>
      <c r="AC666">
        <v>3.37</v>
      </c>
      <c r="AD666">
        <v>58000</v>
      </c>
    </row>
    <row r="667" spans="1:30">
      <c r="A667">
        <v>1</v>
      </c>
      <c r="B667" t="s">
        <v>24</v>
      </c>
      <c r="C667">
        <v>7</v>
      </c>
      <c r="D667" t="s">
        <v>43</v>
      </c>
      <c r="E667" t="str">
        <f t="shared" si="30"/>
        <v>SWA-Agriculture Natural Res &amp; Dsg</v>
      </c>
      <c r="F667" t="s">
        <v>25</v>
      </c>
      <c r="G667" t="s">
        <v>26</v>
      </c>
      <c r="H667" t="s">
        <v>109</v>
      </c>
      <c r="I667">
        <f t="shared" si="31"/>
        <v>0</v>
      </c>
      <c r="J667">
        <f t="shared" si="32"/>
        <v>1</v>
      </c>
      <c r="K667" s="1">
        <v>0</v>
      </c>
      <c r="L667">
        <v>202101</v>
      </c>
      <c r="N667">
        <v>20230514</v>
      </c>
      <c r="O667" t="s">
        <v>27</v>
      </c>
      <c r="P667">
        <v>24897</v>
      </c>
      <c r="Q667">
        <v>45490</v>
      </c>
      <c r="R667">
        <v>39805</v>
      </c>
      <c r="S667">
        <v>18111</v>
      </c>
      <c r="T667">
        <v>0</v>
      </c>
      <c r="U667">
        <v>67879</v>
      </c>
      <c r="V667">
        <v>0</v>
      </c>
      <c r="W667">
        <v>0</v>
      </c>
      <c r="X667">
        <v>0</v>
      </c>
      <c r="Y667">
        <v>20000</v>
      </c>
      <c r="Z667">
        <v>0</v>
      </c>
      <c r="AB667">
        <v>0</v>
      </c>
      <c r="AC667">
        <v>3.61</v>
      </c>
      <c r="AD667">
        <v>20000</v>
      </c>
    </row>
    <row r="668" spans="1:30">
      <c r="A668">
        <v>1</v>
      </c>
      <c r="B668" t="s">
        <v>32</v>
      </c>
      <c r="C668">
        <v>21</v>
      </c>
      <c r="D668" t="s">
        <v>41</v>
      </c>
      <c r="E668" t="str">
        <f t="shared" si="30"/>
        <v>SOA-Business and Economics</v>
      </c>
      <c r="F668" t="s">
        <v>25</v>
      </c>
      <c r="G668" t="s">
        <v>26</v>
      </c>
      <c r="H668" t="s">
        <v>109</v>
      </c>
      <c r="I668">
        <f t="shared" si="31"/>
        <v>1</v>
      </c>
      <c r="J668">
        <f t="shared" si="32"/>
        <v>0</v>
      </c>
      <c r="K668" s="1">
        <v>39000</v>
      </c>
      <c r="L668">
        <v>201808</v>
      </c>
      <c r="N668">
        <v>20230514</v>
      </c>
      <c r="O668" t="s">
        <v>29</v>
      </c>
      <c r="P668">
        <v>8376</v>
      </c>
      <c r="Q668">
        <v>10</v>
      </c>
      <c r="R668">
        <v>0</v>
      </c>
      <c r="S668">
        <v>0</v>
      </c>
      <c r="T668">
        <v>0</v>
      </c>
      <c r="U668">
        <v>120872.57</v>
      </c>
      <c r="V668">
        <v>70000</v>
      </c>
      <c r="W668">
        <v>70000</v>
      </c>
      <c r="X668">
        <v>70000</v>
      </c>
      <c r="Y668">
        <v>24000</v>
      </c>
      <c r="Z668">
        <v>28080</v>
      </c>
      <c r="AB668">
        <v>0</v>
      </c>
      <c r="AC668">
        <v>3.13</v>
      </c>
      <c r="AD668">
        <v>24000</v>
      </c>
    </row>
    <row r="669" spans="1:30">
      <c r="A669">
        <v>1</v>
      </c>
      <c r="B669" t="s">
        <v>24</v>
      </c>
      <c r="C669">
        <v>21</v>
      </c>
      <c r="D669" t="s">
        <v>41</v>
      </c>
      <c r="E669" t="str">
        <f t="shared" si="30"/>
        <v>SWA-Business and Economics</v>
      </c>
      <c r="F669" t="s">
        <v>25</v>
      </c>
      <c r="G669" t="s">
        <v>26</v>
      </c>
      <c r="H669" t="s">
        <v>109</v>
      </c>
      <c r="I669">
        <f t="shared" si="31"/>
        <v>1</v>
      </c>
      <c r="J669">
        <f t="shared" si="32"/>
        <v>0</v>
      </c>
      <c r="K669" s="1">
        <v>24976</v>
      </c>
      <c r="L669">
        <v>201908</v>
      </c>
      <c r="N669">
        <v>20230514</v>
      </c>
      <c r="O669" t="s">
        <v>27</v>
      </c>
      <c r="P669">
        <v>52589</v>
      </c>
      <c r="Q669">
        <v>24766</v>
      </c>
      <c r="R669">
        <v>22960</v>
      </c>
      <c r="S669">
        <v>18631</v>
      </c>
      <c r="T669">
        <v>0</v>
      </c>
      <c r="U669">
        <v>118122.43</v>
      </c>
      <c r="V669">
        <v>83388</v>
      </c>
      <c r="W669">
        <v>83388</v>
      </c>
      <c r="X669">
        <v>83388</v>
      </c>
      <c r="Y669">
        <v>72500</v>
      </c>
      <c r="Z669">
        <v>0</v>
      </c>
      <c r="AB669">
        <v>0</v>
      </c>
      <c r="AC669">
        <v>3.67</v>
      </c>
      <c r="AD669">
        <v>72500</v>
      </c>
    </row>
    <row r="670" spans="1:30">
      <c r="A670">
        <v>1</v>
      </c>
      <c r="B670" t="s">
        <v>24</v>
      </c>
      <c r="C670">
        <v>30</v>
      </c>
      <c r="D670" t="s">
        <v>40</v>
      </c>
      <c r="E670" t="str">
        <f t="shared" si="30"/>
        <v>SWA-Engineering Mineral Resources</v>
      </c>
      <c r="F670" t="s">
        <v>25</v>
      </c>
      <c r="G670" t="s">
        <v>26</v>
      </c>
      <c r="H670" t="s">
        <v>109</v>
      </c>
      <c r="I670">
        <f t="shared" si="31"/>
        <v>0</v>
      </c>
      <c r="J670">
        <f t="shared" si="32"/>
        <v>1</v>
      </c>
      <c r="K670" s="1">
        <v>0</v>
      </c>
      <c r="L670">
        <v>201908</v>
      </c>
      <c r="N670">
        <v>20230514</v>
      </c>
      <c r="O670" t="s">
        <v>27</v>
      </c>
      <c r="T670">
        <v>0</v>
      </c>
      <c r="U670">
        <v>54613.35</v>
      </c>
      <c r="V670">
        <v>0</v>
      </c>
      <c r="W670">
        <v>0</v>
      </c>
      <c r="X670">
        <v>0</v>
      </c>
      <c r="Y670">
        <v>2000</v>
      </c>
      <c r="Z670">
        <v>0</v>
      </c>
      <c r="AB670">
        <v>0</v>
      </c>
      <c r="AC670">
        <v>3.68</v>
      </c>
      <c r="AD670">
        <v>2000</v>
      </c>
    </row>
    <row r="671" spans="1:30">
      <c r="A671">
        <v>1</v>
      </c>
      <c r="B671" t="s">
        <v>24</v>
      </c>
      <c r="C671">
        <v>7</v>
      </c>
      <c r="D671" t="s">
        <v>43</v>
      </c>
      <c r="E671" t="str">
        <f t="shared" si="30"/>
        <v>SWA-Agriculture Natural Res &amp; Dsg</v>
      </c>
      <c r="F671" t="s">
        <v>25</v>
      </c>
      <c r="G671" t="s">
        <v>26</v>
      </c>
      <c r="H671" t="s">
        <v>109</v>
      </c>
      <c r="I671">
        <f t="shared" si="31"/>
        <v>0</v>
      </c>
      <c r="J671">
        <f t="shared" si="32"/>
        <v>1</v>
      </c>
      <c r="K671" s="1">
        <v>0</v>
      </c>
      <c r="L671">
        <v>201908</v>
      </c>
      <c r="N671">
        <v>20230514</v>
      </c>
      <c r="O671" t="s">
        <v>27</v>
      </c>
      <c r="T671">
        <v>0</v>
      </c>
      <c r="U671">
        <v>131066.32</v>
      </c>
      <c r="V671">
        <v>0</v>
      </c>
      <c r="W671">
        <v>0</v>
      </c>
      <c r="X671">
        <v>0</v>
      </c>
      <c r="Y671">
        <v>250</v>
      </c>
      <c r="Z671">
        <v>0</v>
      </c>
      <c r="AB671">
        <v>0</v>
      </c>
      <c r="AC671">
        <v>2.71</v>
      </c>
      <c r="AD671">
        <v>0</v>
      </c>
    </row>
    <row r="672" spans="1:30">
      <c r="A672">
        <v>1</v>
      </c>
      <c r="B672" t="s">
        <v>24</v>
      </c>
      <c r="C672">
        <v>14</v>
      </c>
      <c r="D672" t="s">
        <v>36</v>
      </c>
      <c r="E672" t="str">
        <f t="shared" si="30"/>
        <v>SWA-Arts and Sciences</v>
      </c>
      <c r="F672" t="s">
        <v>25</v>
      </c>
      <c r="G672" t="s">
        <v>26</v>
      </c>
      <c r="H672" t="s">
        <v>109</v>
      </c>
      <c r="I672">
        <f t="shared" si="31"/>
        <v>1</v>
      </c>
      <c r="J672">
        <f t="shared" si="32"/>
        <v>0</v>
      </c>
      <c r="K672" s="1">
        <v>27000</v>
      </c>
      <c r="L672">
        <v>201908</v>
      </c>
      <c r="N672">
        <v>20230514</v>
      </c>
      <c r="O672" t="s">
        <v>29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157315.10999999999</v>
      </c>
      <c r="V672">
        <v>27000</v>
      </c>
      <c r="W672">
        <v>27000</v>
      </c>
      <c r="X672">
        <v>27000</v>
      </c>
      <c r="Y672">
        <v>48000</v>
      </c>
      <c r="Z672">
        <v>35141</v>
      </c>
      <c r="AB672">
        <v>0</v>
      </c>
      <c r="AC672">
        <v>3.07</v>
      </c>
      <c r="AD672">
        <v>48000</v>
      </c>
    </row>
    <row r="673" spans="1:30">
      <c r="A673">
        <v>1</v>
      </c>
      <c r="B673" t="s">
        <v>24</v>
      </c>
      <c r="C673">
        <v>83</v>
      </c>
      <c r="D673" t="s">
        <v>38</v>
      </c>
      <c r="E673" t="str">
        <f t="shared" si="30"/>
        <v>SWA-Medicine</v>
      </c>
      <c r="F673" t="s">
        <v>31</v>
      </c>
      <c r="G673" t="s">
        <v>28</v>
      </c>
      <c r="H673" t="s">
        <v>113</v>
      </c>
      <c r="I673">
        <f t="shared" si="31"/>
        <v>0</v>
      </c>
      <c r="J673">
        <f t="shared" si="32"/>
        <v>1</v>
      </c>
      <c r="K673" s="1">
        <v>0</v>
      </c>
      <c r="L673">
        <v>201908</v>
      </c>
      <c r="N673">
        <v>20230514</v>
      </c>
      <c r="O673" t="s">
        <v>27</v>
      </c>
      <c r="Q673">
        <v>4668</v>
      </c>
      <c r="T673">
        <v>0</v>
      </c>
      <c r="U673">
        <v>134322</v>
      </c>
      <c r="V673">
        <v>0</v>
      </c>
      <c r="W673">
        <v>0</v>
      </c>
      <c r="X673">
        <v>0</v>
      </c>
      <c r="Y673">
        <v>8000</v>
      </c>
      <c r="Z673">
        <v>0</v>
      </c>
      <c r="AB673">
        <v>0</v>
      </c>
      <c r="AC673">
        <v>0</v>
      </c>
      <c r="AD673">
        <v>0</v>
      </c>
    </row>
    <row r="674" spans="1:30">
      <c r="A674">
        <v>1</v>
      </c>
      <c r="B674" t="s">
        <v>24</v>
      </c>
      <c r="C674">
        <v>83</v>
      </c>
      <c r="D674" t="s">
        <v>38</v>
      </c>
      <c r="E674" t="str">
        <f t="shared" si="30"/>
        <v>SWA-Medicine</v>
      </c>
      <c r="F674" t="s">
        <v>25</v>
      </c>
      <c r="G674" t="s">
        <v>28</v>
      </c>
      <c r="H674" t="s">
        <v>110</v>
      </c>
      <c r="I674">
        <f t="shared" si="31"/>
        <v>0</v>
      </c>
      <c r="J674">
        <f t="shared" si="32"/>
        <v>1</v>
      </c>
      <c r="K674" s="1">
        <v>0</v>
      </c>
      <c r="L674">
        <v>202008</v>
      </c>
      <c r="N674">
        <v>20230514</v>
      </c>
      <c r="O674" t="s">
        <v>27</v>
      </c>
      <c r="P674">
        <v>54174</v>
      </c>
      <c r="Q674">
        <v>45011</v>
      </c>
      <c r="R674">
        <v>24462</v>
      </c>
      <c r="T674">
        <v>0</v>
      </c>
      <c r="U674">
        <v>34026</v>
      </c>
      <c r="V674">
        <v>0</v>
      </c>
      <c r="W674">
        <v>0</v>
      </c>
      <c r="X674">
        <v>0</v>
      </c>
      <c r="Y674">
        <v>23424</v>
      </c>
      <c r="Z674">
        <v>0</v>
      </c>
      <c r="AB674">
        <v>0</v>
      </c>
      <c r="AC674">
        <v>3.95</v>
      </c>
      <c r="AD674">
        <v>7500</v>
      </c>
    </row>
    <row r="675" spans="1:30">
      <c r="A675">
        <v>1</v>
      </c>
      <c r="B675" t="s">
        <v>24</v>
      </c>
      <c r="C675">
        <v>30</v>
      </c>
      <c r="D675" t="s">
        <v>40</v>
      </c>
      <c r="E675" t="str">
        <f t="shared" si="30"/>
        <v>SWA-Engineering Mineral Resources</v>
      </c>
      <c r="F675" t="s">
        <v>25</v>
      </c>
      <c r="G675" t="s">
        <v>28</v>
      </c>
      <c r="H675" t="s">
        <v>110</v>
      </c>
      <c r="I675">
        <f t="shared" si="31"/>
        <v>0</v>
      </c>
      <c r="J675">
        <f t="shared" si="32"/>
        <v>1</v>
      </c>
      <c r="K675" s="1">
        <v>0</v>
      </c>
      <c r="L675">
        <v>201908</v>
      </c>
      <c r="N675">
        <v>20230514</v>
      </c>
      <c r="O675" t="s">
        <v>29</v>
      </c>
      <c r="P675">
        <v>26233</v>
      </c>
      <c r="Q675">
        <v>17613</v>
      </c>
      <c r="R675">
        <v>14588</v>
      </c>
      <c r="S675">
        <v>15603</v>
      </c>
      <c r="T675">
        <v>0</v>
      </c>
      <c r="U675">
        <v>52110.51</v>
      </c>
      <c r="V675">
        <v>0</v>
      </c>
      <c r="W675">
        <v>0</v>
      </c>
      <c r="X675">
        <v>0</v>
      </c>
      <c r="Y675">
        <v>73430</v>
      </c>
      <c r="Z675">
        <v>0</v>
      </c>
      <c r="AB675">
        <v>0</v>
      </c>
      <c r="AC675">
        <v>4</v>
      </c>
      <c r="AD675">
        <v>44580</v>
      </c>
    </row>
    <row r="676" spans="1:30">
      <c r="A676">
        <v>1</v>
      </c>
      <c r="B676" t="s">
        <v>24</v>
      </c>
      <c r="C676">
        <v>14</v>
      </c>
      <c r="D676" t="s">
        <v>36</v>
      </c>
      <c r="E676" t="str">
        <f t="shared" si="30"/>
        <v>SWA-Arts and Sciences</v>
      </c>
      <c r="F676" t="s">
        <v>25</v>
      </c>
      <c r="G676" t="s">
        <v>26</v>
      </c>
      <c r="H676" t="s">
        <v>109</v>
      </c>
      <c r="I676">
        <f t="shared" si="31"/>
        <v>1</v>
      </c>
      <c r="J676">
        <f t="shared" si="32"/>
        <v>0</v>
      </c>
      <c r="K676" s="1">
        <v>25000</v>
      </c>
      <c r="L676">
        <v>201908</v>
      </c>
      <c r="N676">
        <v>20230514</v>
      </c>
      <c r="O676" t="s">
        <v>27</v>
      </c>
      <c r="P676">
        <v>35364</v>
      </c>
      <c r="Q676">
        <v>34572</v>
      </c>
      <c r="R676">
        <v>17581</v>
      </c>
      <c r="S676">
        <v>14237</v>
      </c>
      <c r="T676">
        <v>0</v>
      </c>
      <c r="U676">
        <v>96146.240000000005</v>
      </c>
      <c r="V676">
        <v>25000</v>
      </c>
      <c r="W676">
        <v>25000</v>
      </c>
      <c r="X676">
        <v>25000</v>
      </c>
      <c r="Y676">
        <v>34750</v>
      </c>
      <c r="Z676">
        <v>0</v>
      </c>
      <c r="AB676">
        <v>0</v>
      </c>
      <c r="AC676">
        <v>3.52</v>
      </c>
      <c r="AD676">
        <v>34750</v>
      </c>
    </row>
    <row r="677" spans="1:30">
      <c r="A677">
        <v>1</v>
      </c>
      <c r="B677" t="s">
        <v>24</v>
      </c>
      <c r="C677">
        <v>55</v>
      </c>
      <c r="D677" t="s">
        <v>35</v>
      </c>
      <c r="E677" t="str">
        <f t="shared" si="30"/>
        <v>SWA-College of Applied Human Sci</v>
      </c>
      <c r="F677" t="s">
        <v>25</v>
      </c>
      <c r="G677" t="s">
        <v>26</v>
      </c>
      <c r="H677" t="s">
        <v>109</v>
      </c>
      <c r="I677">
        <f t="shared" si="31"/>
        <v>1</v>
      </c>
      <c r="J677">
        <f t="shared" si="32"/>
        <v>0</v>
      </c>
      <c r="K677" s="1">
        <v>26998</v>
      </c>
      <c r="L677">
        <v>201908</v>
      </c>
      <c r="N677">
        <v>20230514</v>
      </c>
      <c r="O677" t="s">
        <v>27</v>
      </c>
      <c r="P677">
        <v>49052</v>
      </c>
      <c r="Q677">
        <v>23671</v>
      </c>
      <c r="R677">
        <v>22495</v>
      </c>
      <c r="S677">
        <v>38578</v>
      </c>
      <c r="T677">
        <v>0</v>
      </c>
      <c r="U677">
        <v>119244.93</v>
      </c>
      <c r="V677">
        <v>26998</v>
      </c>
      <c r="W677">
        <v>26998</v>
      </c>
      <c r="X677">
        <v>26998</v>
      </c>
      <c r="Y677">
        <v>44000</v>
      </c>
      <c r="Z677">
        <v>0</v>
      </c>
      <c r="AB677">
        <v>0</v>
      </c>
      <c r="AC677">
        <v>3.48</v>
      </c>
      <c r="AD677">
        <v>44000</v>
      </c>
    </row>
    <row r="678" spans="1:30">
      <c r="A678">
        <v>1</v>
      </c>
      <c r="B678" t="s">
        <v>24</v>
      </c>
      <c r="C678">
        <v>21</v>
      </c>
      <c r="D678" t="s">
        <v>41</v>
      </c>
      <c r="E678" t="str">
        <f t="shared" si="30"/>
        <v>SWA-Business and Economics</v>
      </c>
      <c r="F678" t="s">
        <v>30</v>
      </c>
      <c r="G678" t="s">
        <v>26</v>
      </c>
      <c r="H678" t="s">
        <v>111</v>
      </c>
      <c r="I678">
        <f t="shared" si="31"/>
        <v>0</v>
      </c>
      <c r="J678">
        <f t="shared" si="32"/>
        <v>1</v>
      </c>
      <c r="K678" s="1">
        <v>0</v>
      </c>
      <c r="L678">
        <v>202208</v>
      </c>
      <c r="N678">
        <v>20230514</v>
      </c>
      <c r="O678" t="s">
        <v>27</v>
      </c>
      <c r="T678">
        <v>1</v>
      </c>
      <c r="U678">
        <v>46003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26082</v>
      </c>
      <c r="AB678">
        <v>0</v>
      </c>
      <c r="AC678">
        <v>4</v>
      </c>
      <c r="AD678">
        <v>0</v>
      </c>
    </row>
    <row r="679" spans="1:30">
      <c r="A679">
        <v>1</v>
      </c>
      <c r="B679" t="s">
        <v>24</v>
      </c>
      <c r="C679">
        <v>30</v>
      </c>
      <c r="D679" t="s">
        <v>40</v>
      </c>
      <c r="E679" t="str">
        <f t="shared" si="30"/>
        <v>SWA-Engineering Mineral Resources</v>
      </c>
      <c r="F679" t="s">
        <v>25</v>
      </c>
      <c r="G679" t="s">
        <v>26</v>
      </c>
      <c r="H679" t="s">
        <v>109</v>
      </c>
      <c r="I679">
        <f t="shared" si="31"/>
        <v>1</v>
      </c>
      <c r="J679">
        <f t="shared" si="32"/>
        <v>0</v>
      </c>
      <c r="K679" s="1">
        <v>24960</v>
      </c>
      <c r="L679">
        <v>201808</v>
      </c>
      <c r="N679">
        <v>20230514</v>
      </c>
      <c r="O679" t="s">
        <v>27</v>
      </c>
      <c r="P679">
        <v>39379</v>
      </c>
      <c r="Q679">
        <v>24572</v>
      </c>
      <c r="R679">
        <v>30561</v>
      </c>
      <c r="S679">
        <v>22606</v>
      </c>
      <c r="T679">
        <v>0</v>
      </c>
      <c r="U679">
        <v>155979.45000000001</v>
      </c>
      <c r="V679">
        <v>24960</v>
      </c>
      <c r="W679">
        <v>24960</v>
      </c>
      <c r="X679">
        <v>24960</v>
      </c>
      <c r="Y679">
        <v>84000</v>
      </c>
      <c r="Z679">
        <v>0</v>
      </c>
      <c r="AB679">
        <v>0</v>
      </c>
      <c r="AC679">
        <v>3.74</v>
      </c>
      <c r="AD679">
        <v>84000</v>
      </c>
    </row>
    <row r="680" spans="1:30">
      <c r="A680">
        <v>1</v>
      </c>
      <c r="B680" t="s">
        <v>24</v>
      </c>
      <c r="C680">
        <v>14</v>
      </c>
      <c r="D680" t="s">
        <v>36</v>
      </c>
      <c r="E680" t="str">
        <f t="shared" si="30"/>
        <v>SWA-Arts and Sciences</v>
      </c>
      <c r="F680" t="s">
        <v>30</v>
      </c>
      <c r="G680" t="s">
        <v>26</v>
      </c>
      <c r="H680" t="s">
        <v>111</v>
      </c>
      <c r="I680">
        <f t="shared" si="31"/>
        <v>0</v>
      </c>
      <c r="J680">
        <f t="shared" si="32"/>
        <v>1</v>
      </c>
      <c r="K680" s="1">
        <v>0</v>
      </c>
      <c r="L680">
        <v>202108</v>
      </c>
      <c r="N680">
        <v>20230514</v>
      </c>
      <c r="O680" t="s">
        <v>27</v>
      </c>
      <c r="T680">
        <v>0</v>
      </c>
      <c r="U680">
        <v>56916</v>
      </c>
      <c r="V680">
        <v>0</v>
      </c>
      <c r="W680">
        <v>0</v>
      </c>
      <c r="X680">
        <v>0</v>
      </c>
      <c r="Y680">
        <v>5490</v>
      </c>
      <c r="Z680">
        <v>0</v>
      </c>
      <c r="AA680">
        <v>51408</v>
      </c>
      <c r="AB680">
        <v>0</v>
      </c>
      <c r="AC680">
        <v>4</v>
      </c>
      <c r="AD680">
        <v>0</v>
      </c>
    </row>
    <row r="681" spans="1:30">
      <c r="A681">
        <v>1</v>
      </c>
      <c r="B681" t="s">
        <v>24</v>
      </c>
      <c r="C681">
        <v>49</v>
      </c>
      <c r="D681" t="s">
        <v>39</v>
      </c>
      <c r="E681" t="str">
        <f t="shared" si="30"/>
        <v>SWA-Reed College of Media</v>
      </c>
      <c r="F681" t="s">
        <v>25</v>
      </c>
      <c r="G681" t="s">
        <v>26</v>
      </c>
      <c r="H681" t="s">
        <v>109</v>
      </c>
      <c r="I681">
        <f t="shared" si="31"/>
        <v>0</v>
      </c>
      <c r="J681">
        <f t="shared" si="32"/>
        <v>1</v>
      </c>
      <c r="K681" s="1">
        <v>0</v>
      </c>
      <c r="L681">
        <v>201908</v>
      </c>
      <c r="N681">
        <v>20230514</v>
      </c>
      <c r="O681" t="s">
        <v>29</v>
      </c>
      <c r="P681">
        <v>73801</v>
      </c>
      <c r="Q681">
        <v>60760</v>
      </c>
      <c r="R681">
        <v>554417</v>
      </c>
      <c r="S681">
        <v>32691</v>
      </c>
      <c r="T681">
        <v>0</v>
      </c>
      <c r="U681">
        <v>117109.75</v>
      </c>
      <c r="V681">
        <v>0</v>
      </c>
      <c r="W681">
        <v>0</v>
      </c>
      <c r="X681">
        <v>0</v>
      </c>
      <c r="Y681">
        <v>50000</v>
      </c>
      <c r="Z681">
        <v>0</v>
      </c>
      <c r="AB681">
        <v>0</v>
      </c>
      <c r="AC681">
        <v>3.56</v>
      </c>
      <c r="AD681">
        <v>50000</v>
      </c>
    </row>
    <row r="682" spans="1:30">
      <c r="A682">
        <v>1</v>
      </c>
      <c r="B682" t="s">
        <v>24</v>
      </c>
      <c r="C682">
        <v>30</v>
      </c>
      <c r="D682" t="s">
        <v>40</v>
      </c>
      <c r="E682" t="str">
        <f t="shared" si="30"/>
        <v>SWA-Engineering Mineral Resources</v>
      </c>
      <c r="F682" t="s">
        <v>25</v>
      </c>
      <c r="G682" t="s">
        <v>26</v>
      </c>
      <c r="H682" t="s">
        <v>109</v>
      </c>
      <c r="I682">
        <f t="shared" si="31"/>
        <v>0</v>
      </c>
      <c r="J682">
        <f t="shared" si="32"/>
        <v>1</v>
      </c>
      <c r="K682" s="1">
        <v>0</v>
      </c>
      <c r="L682">
        <v>201908</v>
      </c>
      <c r="N682">
        <v>20230514</v>
      </c>
      <c r="O682" t="s">
        <v>27</v>
      </c>
      <c r="P682">
        <v>58536</v>
      </c>
      <c r="Q682">
        <v>93515</v>
      </c>
      <c r="R682">
        <v>87149</v>
      </c>
      <c r="S682">
        <v>74870</v>
      </c>
      <c r="T682">
        <v>0</v>
      </c>
      <c r="U682">
        <v>144660.35999999999</v>
      </c>
      <c r="V682">
        <v>0</v>
      </c>
      <c r="W682">
        <v>0</v>
      </c>
      <c r="X682">
        <v>0</v>
      </c>
      <c r="Y682">
        <v>67500</v>
      </c>
      <c r="Z682">
        <v>0</v>
      </c>
      <c r="AB682">
        <v>0</v>
      </c>
      <c r="AC682">
        <v>3.62</v>
      </c>
      <c r="AD682">
        <v>67500</v>
      </c>
    </row>
    <row r="683" spans="1:30">
      <c r="A683">
        <v>1</v>
      </c>
      <c r="B683" t="s">
        <v>24</v>
      </c>
      <c r="C683">
        <v>83</v>
      </c>
      <c r="D683" t="s">
        <v>38</v>
      </c>
      <c r="E683" t="str">
        <f t="shared" si="30"/>
        <v>SWA-Medicine</v>
      </c>
      <c r="F683" t="s">
        <v>25</v>
      </c>
      <c r="G683" t="s">
        <v>28</v>
      </c>
      <c r="H683" t="s">
        <v>110</v>
      </c>
      <c r="I683">
        <f t="shared" si="31"/>
        <v>0</v>
      </c>
      <c r="J683">
        <f t="shared" si="32"/>
        <v>1</v>
      </c>
      <c r="K683" s="1">
        <v>0</v>
      </c>
      <c r="L683">
        <v>202108</v>
      </c>
      <c r="N683">
        <v>20230514</v>
      </c>
      <c r="O683" t="s">
        <v>27</v>
      </c>
      <c r="P683">
        <v>24703</v>
      </c>
      <c r="Q683">
        <v>13398</v>
      </c>
      <c r="R683">
        <v>9421</v>
      </c>
      <c r="T683">
        <v>0</v>
      </c>
      <c r="U683">
        <v>22107</v>
      </c>
      <c r="V683">
        <v>0</v>
      </c>
      <c r="W683">
        <v>0</v>
      </c>
      <c r="X683">
        <v>0</v>
      </c>
      <c r="Y683">
        <v>16750</v>
      </c>
      <c r="Z683">
        <v>0</v>
      </c>
      <c r="AB683">
        <v>0</v>
      </c>
      <c r="AC683">
        <v>4</v>
      </c>
      <c r="AD683">
        <v>7000</v>
      </c>
    </row>
    <row r="684" spans="1:30">
      <c r="A684">
        <v>1</v>
      </c>
      <c r="B684" t="s">
        <v>24</v>
      </c>
      <c r="C684">
        <v>14</v>
      </c>
      <c r="D684" t="s">
        <v>36</v>
      </c>
      <c r="E684" t="str">
        <f t="shared" si="30"/>
        <v>SWA-Arts and Sciences</v>
      </c>
      <c r="F684" t="s">
        <v>25</v>
      </c>
      <c r="G684" t="s">
        <v>26</v>
      </c>
      <c r="H684" t="s">
        <v>109</v>
      </c>
      <c r="I684">
        <f t="shared" si="31"/>
        <v>1</v>
      </c>
      <c r="J684">
        <f t="shared" si="32"/>
        <v>0</v>
      </c>
      <c r="K684" s="1">
        <v>25000</v>
      </c>
      <c r="L684">
        <v>201908</v>
      </c>
      <c r="N684">
        <v>20230514</v>
      </c>
      <c r="O684" t="s">
        <v>27</v>
      </c>
      <c r="P684">
        <v>66098</v>
      </c>
      <c r="Q684">
        <v>52122</v>
      </c>
      <c r="R684">
        <v>68068</v>
      </c>
      <c r="S684">
        <v>51254</v>
      </c>
      <c r="T684">
        <v>0</v>
      </c>
      <c r="U684">
        <v>155520.46</v>
      </c>
      <c r="V684">
        <v>25000</v>
      </c>
      <c r="W684">
        <v>25000</v>
      </c>
      <c r="X684">
        <v>25000</v>
      </c>
      <c r="Y684">
        <v>68500</v>
      </c>
      <c r="Z684">
        <v>0</v>
      </c>
      <c r="AA684">
        <v>15046.15</v>
      </c>
      <c r="AB684">
        <v>0</v>
      </c>
      <c r="AC684">
        <v>3.19</v>
      </c>
      <c r="AD684">
        <v>68500</v>
      </c>
    </row>
    <row r="685" spans="1:30">
      <c r="A685">
        <v>1</v>
      </c>
      <c r="B685" t="s">
        <v>24</v>
      </c>
      <c r="C685">
        <v>21</v>
      </c>
      <c r="D685" t="s">
        <v>41</v>
      </c>
      <c r="E685" t="str">
        <f t="shared" si="30"/>
        <v>SWA-Business and Economics</v>
      </c>
      <c r="F685" t="s">
        <v>25</v>
      </c>
      <c r="G685" t="s">
        <v>26</v>
      </c>
      <c r="H685" t="s">
        <v>109</v>
      </c>
      <c r="I685">
        <f t="shared" si="31"/>
        <v>0</v>
      </c>
      <c r="J685">
        <f t="shared" si="32"/>
        <v>1</v>
      </c>
      <c r="K685" s="1">
        <v>0</v>
      </c>
      <c r="L685">
        <v>202208</v>
      </c>
      <c r="N685">
        <v>20230514</v>
      </c>
      <c r="O685" t="s">
        <v>27</v>
      </c>
      <c r="T685">
        <v>0</v>
      </c>
      <c r="U685">
        <v>30996</v>
      </c>
      <c r="V685">
        <v>0</v>
      </c>
      <c r="W685">
        <v>0</v>
      </c>
      <c r="X685">
        <v>0</v>
      </c>
      <c r="Y685">
        <v>0</v>
      </c>
      <c r="Z685">
        <v>0</v>
      </c>
      <c r="AB685">
        <v>0</v>
      </c>
      <c r="AC685">
        <v>4</v>
      </c>
      <c r="AD685">
        <v>0</v>
      </c>
    </row>
    <row r="686" spans="1:30">
      <c r="A686">
        <v>1</v>
      </c>
      <c r="B686" t="s">
        <v>24</v>
      </c>
      <c r="C686">
        <v>55</v>
      </c>
      <c r="D686" t="s">
        <v>35</v>
      </c>
      <c r="E686" t="str">
        <f t="shared" si="30"/>
        <v>SWA-College of Applied Human Sci</v>
      </c>
      <c r="F686" t="s">
        <v>25</v>
      </c>
      <c r="G686" t="s">
        <v>26</v>
      </c>
      <c r="H686" t="s">
        <v>109</v>
      </c>
      <c r="I686">
        <f t="shared" si="31"/>
        <v>1</v>
      </c>
      <c r="J686">
        <f t="shared" si="32"/>
        <v>0</v>
      </c>
      <c r="K686" s="1">
        <v>25000</v>
      </c>
      <c r="L686">
        <v>201908</v>
      </c>
      <c r="N686">
        <v>20230514</v>
      </c>
      <c r="O686" t="s">
        <v>27</v>
      </c>
      <c r="P686">
        <v>49370</v>
      </c>
      <c r="Q686">
        <v>47124</v>
      </c>
      <c r="R686">
        <v>46734</v>
      </c>
      <c r="S686">
        <v>42613</v>
      </c>
      <c r="T686">
        <v>0</v>
      </c>
      <c r="U686">
        <v>115373.22</v>
      </c>
      <c r="V686">
        <v>79000</v>
      </c>
      <c r="W686">
        <v>79000</v>
      </c>
      <c r="X686">
        <v>79000</v>
      </c>
      <c r="Y686">
        <v>30000</v>
      </c>
      <c r="Z686">
        <v>0</v>
      </c>
      <c r="AB686">
        <v>0</v>
      </c>
      <c r="AC686">
        <v>3.73</v>
      </c>
      <c r="AD686">
        <v>30000</v>
      </c>
    </row>
    <row r="687" spans="1:30">
      <c r="A687">
        <v>1</v>
      </c>
      <c r="B687" t="s">
        <v>32</v>
      </c>
      <c r="C687">
        <v>25</v>
      </c>
      <c r="D687" t="s">
        <v>37</v>
      </c>
      <c r="E687" t="str">
        <f t="shared" si="30"/>
        <v>SOA-Creative Arts</v>
      </c>
      <c r="F687" t="s">
        <v>30</v>
      </c>
      <c r="G687" t="s">
        <v>26</v>
      </c>
      <c r="H687" t="s">
        <v>111</v>
      </c>
      <c r="I687">
        <f t="shared" si="31"/>
        <v>1</v>
      </c>
      <c r="J687">
        <f t="shared" si="32"/>
        <v>0</v>
      </c>
      <c r="K687" s="1">
        <v>32500</v>
      </c>
      <c r="L687">
        <v>202108</v>
      </c>
      <c r="N687">
        <v>20230514</v>
      </c>
      <c r="O687" t="s">
        <v>27</v>
      </c>
      <c r="P687">
        <v>0</v>
      </c>
      <c r="Q687">
        <v>0</v>
      </c>
      <c r="R687">
        <v>27900</v>
      </c>
      <c r="S687">
        <v>28589</v>
      </c>
      <c r="T687">
        <v>0</v>
      </c>
      <c r="U687">
        <v>21741</v>
      </c>
      <c r="V687">
        <v>32500</v>
      </c>
      <c r="W687">
        <v>32500</v>
      </c>
      <c r="X687">
        <v>32500</v>
      </c>
      <c r="Y687">
        <v>0</v>
      </c>
      <c r="Z687">
        <v>0</v>
      </c>
      <c r="AB687">
        <v>562.20000000000005</v>
      </c>
      <c r="AC687">
        <v>4</v>
      </c>
      <c r="AD687">
        <v>0</v>
      </c>
    </row>
    <row r="688" spans="1:30">
      <c r="A688">
        <v>1</v>
      </c>
      <c r="B688" t="s">
        <v>24</v>
      </c>
      <c r="C688">
        <v>7</v>
      </c>
      <c r="D688" t="s">
        <v>43</v>
      </c>
      <c r="E688" t="str">
        <f t="shared" si="30"/>
        <v>SWA-Agriculture Natural Res &amp; Dsg</v>
      </c>
      <c r="F688" t="s">
        <v>25</v>
      </c>
      <c r="G688" t="s">
        <v>26</v>
      </c>
      <c r="H688" t="s">
        <v>109</v>
      </c>
      <c r="I688">
        <f t="shared" si="31"/>
        <v>1</v>
      </c>
      <c r="J688">
        <f t="shared" si="32"/>
        <v>0</v>
      </c>
      <c r="K688" s="1">
        <v>18500</v>
      </c>
      <c r="L688">
        <v>201808</v>
      </c>
      <c r="N688">
        <v>20230514</v>
      </c>
      <c r="O688" t="s">
        <v>27</v>
      </c>
      <c r="Q688">
        <v>66618</v>
      </c>
      <c r="R688">
        <v>43286</v>
      </c>
      <c r="S688">
        <v>35449</v>
      </c>
      <c r="T688">
        <v>0</v>
      </c>
      <c r="U688">
        <v>165241.03</v>
      </c>
      <c r="V688">
        <v>18500</v>
      </c>
      <c r="W688">
        <v>18500</v>
      </c>
      <c r="X688">
        <v>18500</v>
      </c>
      <c r="Y688">
        <v>0</v>
      </c>
      <c r="Z688">
        <v>0</v>
      </c>
      <c r="AB688">
        <v>0</v>
      </c>
      <c r="AC688">
        <v>2.88</v>
      </c>
      <c r="AD688">
        <v>0</v>
      </c>
    </row>
    <row r="689" spans="1:30">
      <c r="A689">
        <v>1</v>
      </c>
      <c r="B689" t="s">
        <v>24</v>
      </c>
      <c r="C689">
        <v>49</v>
      </c>
      <c r="D689" t="s">
        <v>39</v>
      </c>
      <c r="E689" t="str">
        <f t="shared" si="30"/>
        <v>SWA-Reed College of Media</v>
      </c>
      <c r="F689" t="s">
        <v>25</v>
      </c>
      <c r="G689" t="s">
        <v>26</v>
      </c>
      <c r="H689" t="s">
        <v>109</v>
      </c>
      <c r="I689">
        <f t="shared" si="31"/>
        <v>0</v>
      </c>
      <c r="J689">
        <f t="shared" si="32"/>
        <v>1</v>
      </c>
      <c r="K689" s="1">
        <v>0</v>
      </c>
      <c r="L689">
        <v>201908</v>
      </c>
      <c r="N689">
        <v>20230514</v>
      </c>
      <c r="O689" t="s">
        <v>27</v>
      </c>
      <c r="S689">
        <v>37140</v>
      </c>
      <c r="T689">
        <v>0</v>
      </c>
      <c r="U689">
        <v>116772.27</v>
      </c>
      <c r="V689">
        <v>38942</v>
      </c>
      <c r="W689">
        <v>38942</v>
      </c>
      <c r="X689">
        <v>38942</v>
      </c>
      <c r="Y689">
        <v>95</v>
      </c>
      <c r="Z689">
        <v>0</v>
      </c>
      <c r="AB689">
        <v>0</v>
      </c>
      <c r="AC689">
        <v>2.85</v>
      </c>
      <c r="AD689">
        <v>0</v>
      </c>
    </row>
    <row r="690" spans="1:30">
      <c r="A690">
        <v>1</v>
      </c>
      <c r="B690" t="s">
        <v>24</v>
      </c>
      <c r="C690">
        <v>55</v>
      </c>
      <c r="D690" t="s">
        <v>35</v>
      </c>
      <c r="E690" t="str">
        <f t="shared" si="30"/>
        <v>SWA-College of Applied Human Sci</v>
      </c>
      <c r="F690" t="s">
        <v>25</v>
      </c>
      <c r="G690" t="s">
        <v>26</v>
      </c>
      <c r="H690" t="s">
        <v>109</v>
      </c>
      <c r="I690">
        <f t="shared" si="31"/>
        <v>1</v>
      </c>
      <c r="J690">
        <f t="shared" si="32"/>
        <v>0</v>
      </c>
      <c r="K690" s="1">
        <v>23075</v>
      </c>
      <c r="L690">
        <v>201905</v>
      </c>
      <c r="N690">
        <v>20230514</v>
      </c>
      <c r="O690" t="s">
        <v>27</v>
      </c>
      <c r="P690">
        <v>0</v>
      </c>
      <c r="Q690">
        <v>61281</v>
      </c>
      <c r="R690">
        <v>58784</v>
      </c>
      <c r="S690">
        <v>27076</v>
      </c>
      <c r="T690">
        <v>0</v>
      </c>
      <c r="U690">
        <v>133848.87</v>
      </c>
      <c r="V690">
        <v>113191</v>
      </c>
      <c r="W690">
        <v>47075</v>
      </c>
      <c r="X690">
        <v>47075</v>
      </c>
      <c r="Y690">
        <v>51000</v>
      </c>
      <c r="Z690">
        <v>0</v>
      </c>
      <c r="AB690">
        <v>0</v>
      </c>
      <c r="AC690">
        <v>3.4</v>
      </c>
      <c r="AD690">
        <v>50000</v>
      </c>
    </row>
    <row r="691" spans="1:30">
      <c r="A691">
        <v>1</v>
      </c>
      <c r="B691" t="s">
        <v>24</v>
      </c>
      <c r="C691">
        <v>30</v>
      </c>
      <c r="D691" t="s">
        <v>40</v>
      </c>
      <c r="E691" t="str">
        <f t="shared" si="30"/>
        <v>SWA-Engineering Mineral Resources</v>
      </c>
      <c r="F691" t="s">
        <v>25</v>
      </c>
      <c r="G691" t="s">
        <v>26</v>
      </c>
      <c r="H691" t="s">
        <v>109</v>
      </c>
      <c r="I691">
        <f t="shared" si="31"/>
        <v>1</v>
      </c>
      <c r="J691">
        <f t="shared" si="32"/>
        <v>0</v>
      </c>
      <c r="K691" s="1">
        <v>25000</v>
      </c>
      <c r="L691">
        <v>201908</v>
      </c>
      <c r="N691">
        <v>20230514</v>
      </c>
      <c r="O691" t="s">
        <v>27</v>
      </c>
      <c r="P691">
        <v>29531</v>
      </c>
      <c r="Q691">
        <v>22294</v>
      </c>
      <c r="R691">
        <v>19038</v>
      </c>
      <c r="S691">
        <v>19277</v>
      </c>
      <c r="T691">
        <v>0</v>
      </c>
      <c r="U691">
        <v>120852.06</v>
      </c>
      <c r="V691">
        <v>55083</v>
      </c>
      <c r="W691">
        <v>55083</v>
      </c>
      <c r="X691">
        <v>55083</v>
      </c>
      <c r="Y691">
        <v>78000</v>
      </c>
      <c r="Z691">
        <v>0</v>
      </c>
      <c r="AB691">
        <v>0</v>
      </c>
      <c r="AC691">
        <v>3.23</v>
      </c>
      <c r="AD691">
        <v>78000</v>
      </c>
    </row>
    <row r="692" spans="1:30">
      <c r="A692">
        <v>1</v>
      </c>
      <c r="B692" t="s">
        <v>24</v>
      </c>
      <c r="C692">
        <v>14</v>
      </c>
      <c r="D692" t="s">
        <v>36</v>
      </c>
      <c r="E692" t="str">
        <f t="shared" si="30"/>
        <v>SWA-Arts and Sciences</v>
      </c>
      <c r="F692" t="s">
        <v>25</v>
      </c>
      <c r="G692" t="s">
        <v>26</v>
      </c>
      <c r="H692" t="s">
        <v>109</v>
      </c>
      <c r="I692">
        <f t="shared" si="31"/>
        <v>0</v>
      </c>
      <c r="J692">
        <f t="shared" si="32"/>
        <v>1</v>
      </c>
      <c r="K692" s="1">
        <v>0</v>
      </c>
      <c r="L692">
        <v>201908</v>
      </c>
      <c r="N692">
        <v>20230514</v>
      </c>
      <c r="O692" t="s">
        <v>27</v>
      </c>
      <c r="T692">
        <v>0</v>
      </c>
      <c r="U692">
        <v>134503.53</v>
      </c>
      <c r="V692">
        <v>0</v>
      </c>
      <c r="W692">
        <v>0</v>
      </c>
      <c r="X692">
        <v>0</v>
      </c>
      <c r="Y692">
        <v>0</v>
      </c>
      <c r="Z692">
        <v>0</v>
      </c>
      <c r="AB692">
        <v>0</v>
      </c>
      <c r="AC692">
        <v>2.31</v>
      </c>
      <c r="AD692">
        <v>0</v>
      </c>
    </row>
    <row r="693" spans="1:30">
      <c r="A693">
        <v>1</v>
      </c>
      <c r="B693" t="s">
        <v>24</v>
      </c>
      <c r="C693">
        <v>21</v>
      </c>
      <c r="D693" t="s">
        <v>41</v>
      </c>
      <c r="E693" t="str">
        <f t="shared" si="30"/>
        <v>SWA-Business and Economics</v>
      </c>
      <c r="F693" t="s">
        <v>25</v>
      </c>
      <c r="G693" t="s">
        <v>28</v>
      </c>
      <c r="H693" t="s">
        <v>110</v>
      </c>
      <c r="I693">
        <f t="shared" si="31"/>
        <v>0</v>
      </c>
      <c r="J693">
        <f t="shared" si="32"/>
        <v>1</v>
      </c>
      <c r="K693" s="1">
        <v>0</v>
      </c>
      <c r="L693">
        <v>202001</v>
      </c>
      <c r="N693">
        <v>20230514</v>
      </c>
      <c r="O693" t="s">
        <v>27</v>
      </c>
      <c r="Q693">
        <v>97192</v>
      </c>
      <c r="R693">
        <v>93272</v>
      </c>
      <c r="S693">
        <v>88465</v>
      </c>
      <c r="T693">
        <v>0</v>
      </c>
      <c r="U693">
        <v>37597</v>
      </c>
      <c r="V693">
        <v>21189</v>
      </c>
      <c r="W693">
        <v>0</v>
      </c>
      <c r="X693">
        <v>0</v>
      </c>
      <c r="Y693">
        <v>0</v>
      </c>
      <c r="Z693">
        <v>0</v>
      </c>
      <c r="AB693">
        <v>0</v>
      </c>
      <c r="AC693">
        <v>3.2</v>
      </c>
      <c r="AD693">
        <v>0</v>
      </c>
    </row>
    <row r="694" spans="1:30">
      <c r="A694">
        <v>1</v>
      </c>
      <c r="B694" t="s">
        <v>24</v>
      </c>
      <c r="C694">
        <v>21</v>
      </c>
      <c r="D694" t="s">
        <v>41</v>
      </c>
      <c r="E694" t="str">
        <f t="shared" si="30"/>
        <v>SWA-Business and Economics</v>
      </c>
      <c r="F694" t="s">
        <v>25</v>
      </c>
      <c r="G694" t="s">
        <v>28</v>
      </c>
      <c r="H694" t="s">
        <v>110</v>
      </c>
      <c r="I694">
        <f t="shared" si="31"/>
        <v>0</v>
      </c>
      <c r="J694">
        <f t="shared" si="32"/>
        <v>1</v>
      </c>
      <c r="K694" s="1">
        <v>0</v>
      </c>
      <c r="L694">
        <v>201908</v>
      </c>
      <c r="N694">
        <v>20230514</v>
      </c>
      <c r="O694" t="s">
        <v>27</v>
      </c>
      <c r="S694">
        <v>59897</v>
      </c>
      <c r="T694">
        <v>0</v>
      </c>
      <c r="U694">
        <v>52956.22</v>
      </c>
      <c r="V694">
        <v>0</v>
      </c>
      <c r="W694">
        <v>0</v>
      </c>
      <c r="X694">
        <v>0</v>
      </c>
      <c r="Y694">
        <v>25250</v>
      </c>
      <c r="Z694">
        <v>0</v>
      </c>
      <c r="AB694">
        <v>0</v>
      </c>
      <c r="AC694">
        <v>2.98</v>
      </c>
      <c r="AD694">
        <v>6000</v>
      </c>
    </row>
    <row r="695" spans="1:30">
      <c r="A695">
        <v>1</v>
      </c>
      <c r="B695" t="s">
        <v>24</v>
      </c>
      <c r="C695">
        <v>55</v>
      </c>
      <c r="D695" t="s">
        <v>35</v>
      </c>
      <c r="E695" t="str">
        <f t="shared" si="30"/>
        <v>SWA-College of Applied Human Sci</v>
      </c>
      <c r="F695" t="s">
        <v>25</v>
      </c>
      <c r="G695" t="s">
        <v>26</v>
      </c>
      <c r="H695" t="s">
        <v>109</v>
      </c>
      <c r="I695">
        <f t="shared" si="31"/>
        <v>1</v>
      </c>
      <c r="J695">
        <f t="shared" si="32"/>
        <v>0</v>
      </c>
      <c r="K695" s="1">
        <v>20000</v>
      </c>
      <c r="L695">
        <v>201908</v>
      </c>
      <c r="N695">
        <v>20230514</v>
      </c>
      <c r="O695" t="s">
        <v>29</v>
      </c>
      <c r="P695">
        <v>9428</v>
      </c>
      <c r="Q695">
        <v>6735</v>
      </c>
      <c r="R695">
        <v>6890</v>
      </c>
      <c r="S695">
        <v>7418</v>
      </c>
      <c r="T695">
        <v>0</v>
      </c>
      <c r="U695">
        <v>126685.01</v>
      </c>
      <c r="V695">
        <v>144034</v>
      </c>
      <c r="W695">
        <v>20000</v>
      </c>
      <c r="X695">
        <v>20000</v>
      </c>
      <c r="Y695">
        <v>12500</v>
      </c>
      <c r="Z695">
        <v>0</v>
      </c>
      <c r="AB695">
        <v>0</v>
      </c>
      <c r="AC695">
        <v>3.14</v>
      </c>
      <c r="AD695">
        <v>12500</v>
      </c>
    </row>
    <row r="696" spans="1:30">
      <c r="A696">
        <v>1</v>
      </c>
      <c r="B696" t="s">
        <v>24</v>
      </c>
      <c r="C696">
        <v>21</v>
      </c>
      <c r="D696" t="s">
        <v>41</v>
      </c>
      <c r="E696" t="str">
        <f t="shared" si="30"/>
        <v>SWA-Business and Economics</v>
      </c>
      <c r="F696" t="s">
        <v>25</v>
      </c>
      <c r="G696" t="s">
        <v>26</v>
      </c>
      <c r="H696" t="s">
        <v>109</v>
      </c>
      <c r="I696">
        <f t="shared" si="31"/>
        <v>1</v>
      </c>
      <c r="J696">
        <f t="shared" si="32"/>
        <v>0</v>
      </c>
      <c r="K696" s="1">
        <v>25000</v>
      </c>
      <c r="L696">
        <v>201908</v>
      </c>
      <c r="N696">
        <v>20230514</v>
      </c>
      <c r="O696" t="s">
        <v>27</v>
      </c>
      <c r="P696">
        <v>11803</v>
      </c>
      <c r="Q696">
        <v>9262</v>
      </c>
      <c r="R696">
        <v>11655</v>
      </c>
      <c r="S696">
        <v>11037</v>
      </c>
      <c r="T696">
        <v>0</v>
      </c>
      <c r="U696">
        <v>131377.32999999999</v>
      </c>
      <c r="V696">
        <v>129045</v>
      </c>
      <c r="W696">
        <v>25000</v>
      </c>
      <c r="X696">
        <v>25000</v>
      </c>
      <c r="Y696">
        <v>44000</v>
      </c>
      <c r="Z696">
        <v>0</v>
      </c>
      <c r="AB696">
        <v>0</v>
      </c>
      <c r="AC696">
        <v>3.12</v>
      </c>
      <c r="AD696">
        <v>44000</v>
      </c>
    </row>
    <row r="697" spans="1:30">
      <c r="A697">
        <v>1</v>
      </c>
      <c r="B697" t="s">
        <v>24</v>
      </c>
      <c r="C697">
        <v>14</v>
      </c>
      <c r="D697" t="s">
        <v>36</v>
      </c>
      <c r="E697" t="str">
        <f t="shared" si="30"/>
        <v>SWA-Arts and Sciences</v>
      </c>
      <c r="F697" t="s">
        <v>25</v>
      </c>
      <c r="G697" t="s">
        <v>28</v>
      </c>
      <c r="H697" t="s">
        <v>110</v>
      </c>
      <c r="I697">
        <f t="shared" si="31"/>
        <v>1</v>
      </c>
      <c r="J697">
        <f t="shared" si="32"/>
        <v>0</v>
      </c>
      <c r="K697" s="1">
        <v>22330</v>
      </c>
      <c r="L697">
        <v>201908</v>
      </c>
      <c r="N697">
        <v>20230514</v>
      </c>
      <c r="O697" t="s">
        <v>27</v>
      </c>
      <c r="P697">
        <v>4054</v>
      </c>
      <c r="Q697">
        <v>6059</v>
      </c>
      <c r="R697">
        <v>4663</v>
      </c>
      <c r="S697">
        <v>3575</v>
      </c>
      <c r="T697">
        <v>0</v>
      </c>
      <c r="U697">
        <v>88946.97</v>
      </c>
      <c r="V697">
        <v>47289</v>
      </c>
      <c r="W697">
        <v>31330</v>
      </c>
      <c r="X697">
        <v>31330</v>
      </c>
      <c r="Y697">
        <v>37700</v>
      </c>
      <c r="Z697">
        <v>15297</v>
      </c>
      <c r="AB697">
        <v>8496.2999999999993</v>
      </c>
      <c r="AC697">
        <v>3.53</v>
      </c>
      <c r="AD697">
        <v>36000</v>
      </c>
    </row>
    <row r="698" spans="1:30">
      <c r="A698">
        <v>1</v>
      </c>
      <c r="B698" t="s">
        <v>24</v>
      </c>
      <c r="C698">
        <v>30</v>
      </c>
      <c r="D698" t="s">
        <v>40</v>
      </c>
      <c r="E698" t="str">
        <f t="shared" si="30"/>
        <v>SWA-Engineering Mineral Resources</v>
      </c>
      <c r="F698" t="s">
        <v>25</v>
      </c>
      <c r="G698" t="s">
        <v>26</v>
      </c>
      <c r="H698" t="s">
        <v>109</v>
      </c>
      <c r="I698">
        <f t="shared" si="31"/>
        <v>0</v>
      </c>
      <c r="J698">
        <f t="shared" si="32"/>
        <v>1</v>
      </c>
      <c r="K698" s="1">
        <v>0</v>
      </c>
      <c r="L698">
        <v>202001</v>
      </c>
      <c r="N698">
        <v>20230514</v>
      </c>
      <c r="O698" t="s">
        <v>27</v>
      </c>
      <c r="T698">
        <v>0</v>
      </c>
      <c r="U698">
        <v>124943.29</v>
      </c>
      <c r="V698">
        <v>0</v>
      </c>
      <c r="W698">
        <v>0</v>
      </c>
      <c r="X698">
        <v>0</v>
      </c>
      <c r="Y698">
        <v>18723</v>
      </c>
      <c r="Z698">
        <v>0</v>
      </c>
      <c r="AB698">
        <v>0</v>
      </c>
      <c r="AC698">
        <v>3.74</v>
      </c>
      <c r="AD698">
        <v>18723</v>
      </c>
    </row>
    <row r="699" spans="1:30">
      <c r="A699">
        <v>1</v>
      </c>
      <c r="B699" t="s">
        <v>32</v>
      </c>
      <c r="C699">
        <v>49</v>
      </c>
      <c r="D699" t="s">
        <v>39</v>
      </c>
      <c r="E699" t="str">
        <f t="shared" si="30"/>
        <v>SOA-Reed College of Media</v>
      </c>
      <c r="F699" t="s">
        <v>30</v>
      </c>
      <c r="G699" t="s">
        <v>28</v>
      </c>
      <c r="H699" t="s">
        <v>114</v>
      </c>
      <c r="I699">
        <f t="shared" si="31"/>
        <v>1</v>
      </c>
      <c r="J699">
        <f t="shared" si="32"/>
        <v>0</v>
      </c>
      <c r="K699" s="1">
        <v>20000</v>
      </c>
      <c r="L699">
        <v>202208</v>
      </c>
      <c r="N699">
        <v>20230514</v>
      </c>
      <c r="O699" t="s">
        <v>29</v>
      </c>
      <c r="P699">
        <v>25451</v>
      </c>
      <c r="Q699">
        <v>17032</v>
      </c>
      <c r="T699">
        <v>0</v>
      </c>
      <c r="U699">
        <v>19680</v>
      </c>
      <c r="V699">
        <v>20000</v>
      </c>
      <c r="W699">
        <v>20000</v>
      </c>
      <c r="X699">
        <v>20000</v>
      </c>
      <c r="Y699">
        <v>0</v>
      </c>
      <c r="Z699">
        <v>0</v>
      </c>
      <c r="AB699">
        <v>0</v>
      </c>
      <c r="AC699">
        <v>4</v>
      </c>
      <c r="AD699">
        <v>0</v>
      </c>
    </row>
    <row r="700" spans="1:30">
      <c r="A700">
        <v>1</v>
      </c>
      <c r="B700" t="s">
        <v>24</v>
      </c>
      <c r="C700">
        <v>49</v>
      </c>
      <c r="D700" t="s">
        <v>39</v>
      </c>
      <c r="E700" t="str">
        <f t="shared" si="30"/>
        <v>SWA-Reed College of Media</v>
      </c>
      <c r="F700" t="s">
        <v>25</v>
      </c>
      <c r="G700" t="s">
        <v>26</v>
      </c>
      <c r="H700" t="s">
        <v>109</v>
      </c>
      <c r="I700">
        <f t="shared" si="31"/>
        <v>1</v>
      </c>
      <c r="J700">
        <f t="shared" si="32"/>
        <v>0</v>
      </c>
      <c r="K700" s="1">
        <v>27000</v>
      </c>
      <c r="L700">
        <v>201908</v>
      </c>
      <c r="N700">
        <v>20230514</v>
      </c>
      <c r="O700" t="s">
        <v>29</v>
      </c>
      <c r="P700">
        <v>16086</v>
      </c>
      <c r="Q700">
        <v>13101</v>
      </c>
      <c r="R700">
        <v>6233</v>
      </c>
      <c r="S700">
        <v>17974</v>
      </c>
      <c r="T700">
        <v>0</v>
      </c>
      <c r="U700">
        <v>135096.76</v>
      </c>
      <c r="V700">
        <v>136852</v>
      </c>
      <c r="W700">
        <v>136852</v>
      </c>
      <c r="X700">
        <v>136852</v>
      </c>
      <c r="Y700">
        <v>26000</v>
      </c>
      <c r="Z700">
        <v>0</v>
      </c>
      <c r="AB700">
        <v>0</v>
      </c>
      <c r="AC700">
        <v>3.18</v>
      </c>
      <c r="AD700">
        <v>26000</v>
      </c>
    </row>
    <row r="701" spans="1:30">
      <c r="A701">
        <v>1</v>
      </c>
      <c r="B701" t="s">
        <v>24</v>
      </c>
      <c r="C701">
        <v>83</v>
      </c>
      <c r="D701" t="s">
        <v>38</v>
      </c>
      <c r="E701" t="str">
        <f t="shared" si="30"/>
        <v>SWA-Medicine</v>
      </c>
      <c r="F701" t="s">
        <v>30</v>
      </c>
      <c r="G701" t="s">
        <v>26</v>
      </c>
      <c r="H701" t="s">
        <v>111</v>
      </c>
      <c r="I701">
        <f t="shared" si="31"/>
        <v>0</v>
      </c>
      <c r="J701">
        <f t="shared" si="32"/>
        <v>1</v>
      </c>
      <c r="K701" s="1">
        <v>0</v>
      </c>
      <c r="L701">
        <v>202105</v>
      </c>
      <c r="N701">
        <v>20230514</v>
      </c>
      <c r="O701" t="s">
        <v>27</v>
      </c>
      <c r="T701">
        <v>0</v>
      </c>
      <c r="U701">
        <v>61956</v>
      </c>
      <c r="V701">
        <v>0</v>
      </c>
      <c r="W701">
        <v>0</v>
      </c>
      <c r="X701">
        <v>0</v>
      </c>
      <c r="Y701">
        <v>10912</v>
      </c>
      <c r="Z701">
        <v>0</v>
      </c>
      <c r="AA701">
        <v>48096</v>
      </c>
      <c r="AB701">
        <v>0</v>
      </c>
      <c r="AC701">
        <v>3.84</v>
      </c>
      <c r="AD701">
        <v>0</v>
      </c>
    </row>
    <row r="702" spans="1:30">
      <c r="A702">
        <v>1</v>
      </c>
      <c r="B702" t="s">
        <v>24</v>
      </c>
      <c r="C702">
        <v>21</v>
      </c>
      <c r="D702" t="s">
        <v>41</v>
      </c>
      <c r="E702" t="str">
        <f t="shared" si="30"/>
        <v>SWA-Business and Economics</v>
      </c>
      <c r="F702" t="s">
        <v>25</v>
      </c>
      <c r="G702" t="s">
        <v>26</v>
      </c>
      <c r="H702" t="s">
        <v>109</v>
      </c>
      <c r="I702">
        <f t="shared" si="31"/>
        <v>0</v>
      </c>
      <c r="J702">
        <f t="shared" si="32"/>
        <v>1</v>
      </c>
      <c r="K702" s="1">
        <v>0</v>
      </c>
      <c r="L702">
        <v>201908</v>
      </c>
      <c r="N702">
        <v>20230514</v>
      </c>
      <c r="O702" t="s">
        <v>27</v>
      </c>
      <c r="T702">
        <v>0</v>
      </c>
      <c r="U702">
        <v>118603.31</v>
      </c>
      <c r="V702">
        <v>0</v>
      </c>
      <c r="W702">
        <v>0</v>
      </c>
      <c r="X702">
        <v>0</v>
      </c>
      <c r="Y702">
        <v>28000</v>
      </c>
      <c r="Z702">
        <v>0</v>
      </c>
      <c r="AB702">
        <v>0</v>
      </c>
      <c r="AC702">
        <v>3.58</v>
      </c>
      <c r="AD702">
        <v>28000</v>
      </c>
    </row>
    <row r="703" spans="1:30">
      <c r="A703">
        <v>1</v>
      </c>
      <c r="B703" t="s">
        <v>24</v>
      </c>
      <c r="C703">
        <v>30</v>
      </c>
      <c r="D703" t="s">
        <v>40</v>
      </c>
      <c r="E703" t="str">
        <f t="shared" si="30"/>
        <v>SWA-Engineering Mineral Resources</v>
      </c>
      <c r="F703" t="s">
        <v>25</v>
      </c>
      <c r="G703" t="s">
        <v>26</v>
      </c>
      <c r="H703" t="s">
        <v>109</v>
      </c>
      <c r="I703">
        <f t="shared" si="31"/>
        <v>1</v>
      </c>
      <c r="J703">
        <f t="shared" si="32"/>
        <v>0</v>
      </c>
      <c r="K703" s="1">
        <v>23518</v>
      </c>
      <c r="L703">
        <v>201908</v>
      </c>
      <c r="N703">
        <v>20230514</v>
      </c>
      <c r="O703" t="s">
        <v>27</v>
      </c>
      <c r="P703">
        <v>31603</v>
      </c>
      <c r="Q703">
        <v>20472</v>
      </c>
      <c r="R703">
        <v>25688</v>
      </c>
      <c r="S703">
        <v>8335</v>
      </c>
      <c r="T703">
        <v>0</v>
      </c>
      <c r="U703">
        <v>124521.41</v>
      </c>
      <c r="V703">
        <v>23518</v>
      </c>
      <c r="W703">
        <v>23518</v>
      </c>
      <c r="X703">
        <v>23518</v>
      </c>
      <c r="Y703">
        <v>65000</v>
      </c>
      <c r="Z703">
        <v>526</v>
      </c>
      <c r="AB703">
        <v>0</v>
      </c>
      <c r="AC703">
        <v>3.7</v>
      </c>
      <c r="AD703">
        <v>65000</v>
      </c>
    </row>
    <row r="704" spans="1:30">
      <c r="A704">
        <v>1</v>
      </c>
      <c r="B704" t="s">
        <v>24</v>
      </c>
      <c r="C704">
        <v>55</v>
      </c>
      <c r="D704" t="s">
        <v>35</v>
      </c>
      <c r="E704" t="str">
        <f t="shared" si="30"/>
        <v>SWA-College of Applied Human Sci</v>
      </c>
      <c r="F704" t="s">
        <v>25</v>
      </c>
      <c r="G704" t="s">
        <v>26</v>
      </c>
      <c r="H704" t="s">
        <v>109</v>
      </c>
      <c r="I704">
        <f t="shared" si="31"/>
        <v>1</v>
      </c>
      <c r="J704">
        <f t="shared" si="32"/>
        <v>0</v>
      </c>
      <c r="K704" s="1">
        <v>6500</v>
      </c>
      <c r="L704">
        <v>201908</v>
      </c>
      <c r="N704">
        <v>20230514</v>
      </c>
      <c r="O704" t="s">
        <v>27</v>
      </c>
      <c r="P704">
        <v>23294</v>
      </c>
      <c r="Q704">
        <v>43469</v>
      </c>
      <c r="R704">
        <v>27849</v>
      </c>
      <c r="T704">
        <v>0</v>
      </c>
      <c r="U704">
        <v>130486.63</v>
      </c>
      <c r="V704">
        <v>6500</v>
      </c>
      <c r="W704">
        <v>6500</v>
      </c>
      <c r="X704">
        <v>6500</v>
      </c>
      <c r="Y704">
        <v>5135</v>
      </c>
      <c r="Z704">
        <v>0</v>
      </c>
      <c r="AB704">
        <v>0</v>
      </c>
      <c r="AC704">
        <v>3.41</v>
      </c>
      <c r="AD704">
        <v>5135</v>
      </c>
    </row>
    <row r="705" spans="1:30">
      <c r="A705">
        <v>1</v>
      </c>
      <c r="B705" t="s">
        <v>24</v>
      </c>
      <c r="C705">
        <v>21</v>
      </c>
      <c r="D705" t="s">
        <v>41</v>
      </c>
      <c r="E705" t="str">
        <f t="shared" si="30"/>
        <v>SWA-Business and Economics</v>
      </c>
      <c r="F705" t="s">
        <v>30</v>
      </c>
      <c r="G705" t="s">
        <v>28</v>
      </c>
      <c r="H705" t="s">
        <v>114</v>
      </c>
      <c r="I705">
        <f t="shared" si="31"/>
        <v>1</v>
      </c>
      <c r="J705">
        <f t="shared" si="32"/>
        <v>0</v>
      </c>
      <c r="K705" s="1">
        <v>32558</v>
      </c>
      <c r="L705">
        <v>202205</v>
      </c>
      <c r="N705">
        <v>20230514</v>
      </c>
      <c r="O705" t="s">
        <v>29</v>
      </c>
      <c r="P705">
        <v>0</v>
      </c>
      <c r="Q705">
        <v>15</v>
      </c>
      <c r="R705">
        <v>7675</v>
      </c>
      <c r="S705">
        <v>5728</v>
      </c>
      <c r="T705">
        <v>1</v>
      </c>
      <c r="U705">
        <v>28293</v>
      </c>
      <c r="V705">
        <v>32558</v>
      </c>
      <c r="W705">
        <v>32558</v>
      </c>
      <c r="X705">
        <v>32558</v>
      </c>
      <c r="Y705">
        <v>1250</v>
      </c>
      <c r="Z705">
        <v>0</v>
      </c>
      <c r="AA705">
        <v>9234</v>
      </c>
      <c r="AB705">
        <v>0</v>
      </c>
      <c r="AC705">
        <v>3.88</v>
      </c>
      <c r="AD705">
        <v>0</v>
      </c>
    </row>
    <row r="706" spans="1:30">
      <c r="A706">
        <v>1</v>
      </c>
      <c r="B706" t="s">
        <v>32</v>
      </c>
      <c r="C706">
        <v>55</v>
      </c>
      <c r="D706" t="s">
        <v>35</v>
      </c>
      <c r="E706" t="str">
        <f t="shared" si="30"/>
        <v>SOA-College of Applied Human Sci</v>
      </c>
      <c r="F706" t="s">
        <v>30</v>
      </c>
      <c r="G706" t="s">
        <v>26</v>
      </c>
      <c r="H706" t="s">
        <v>111</v>
      </c>
      <c r="I706">
        <f t="shared" si="31"/>
        <v>1</v>
      </c>
      <c r="J706">
        <f t="shared" si="32"/>
        <v>0</v>
      </c>
      <c r="K706" s="1">
        <v>4000</v>
      </c>
      <c r="L706">
        <v>202108</v>
      </c>
      <c r="N706">
        <v>20230514</v>
      </c>
      <c r="O706" t="s">
        <v>27</v>
      </c>
      <c r="P706">
        <v>18736</v>
      </c>
      <c r="Q706">
        <v>19612</v>
      </c>
      <c r="T706">
        <v>0</v>
      </c>
      <c r="U706">
        <v>19164</v>
      </c>
      <c r="V706">
        <v>4000</v>
      </c>
      <c r="W706">
        <v>4000</v>
      </c>
      <c r="X706">
        <v>4000</v>
      </c>
      <c r="Y706">
        <v>0</v>
      </c>
      <c r="Z706">
        <v>0</v>
      </c>
      <c r="AB706">
        <v>0</v>
      </c>
      <c r="AC706">
        <v>4</v>
      </c>
      <c r="AD706">
        <v>0</v>
      </c>
    </row>
    <row r="707" spans="1:30">
      <c r="A707">
        <v>1</v>
      </c>
      <c r="B707" t="s">
        <v>24</v>
      </c>
      <c r="C707">
        <v>55</v>
      </c>
      <c r="D707" t="s">
        <v>35</v>
      </c>
      <c r="E707" t="str">
        <f t="shared" ref="E707:E770" si="33">B707&amp; "-" &amp; D707</f>
        <v>SWA-College of Applied Human Sci</v>
      </c>
      <c r="F707" t="s">
        <v>25</v>
      </c>
      <c r="G707" t="s">
        <v>28</v>
      </c>
      <c r="H707" t="s">
        <v>110</v>
      </c>
      <c r="I707">
        <f t="shared" ref="I707:I770" si="34">IF(K707&gt;0,1,0)</f>
        <v>0</v>
      </c>
      <c r="J707">
        <f t="shared" ref="J707:J770" si="35">IF(K707=0,1,0)</f>
        <v>1</v>
      </c>
      <c r="K707" s="1">
        <v>0</v>
      </c>
      <c r="L707">
        <v>201908</v>
      </c>
      <c r="N707">
        <v>20230514</v>
      </c>
      <c r="O707" t="s">
        <v>27</v>
      </c>
      <c r="P707">
        <v>3767</v>
      </c>
      <c r="Q707">
        <v>0</v>
      </c>
      <c r="R707">
        <v>0</v>
      </c>
      <c r="S707">
        <v>0</v>
      </c>
      <c r="T707">
        <v>0</v>
      </c>
      <c r="U707">
        <v>44782</v>
      </c>
      <c r="V707">
        <v>0</v>
      </c>
      <c r="W707">
        <v>0</v>
      </c>
      <c r="X707">
        <v>0</v>
      </c>
      <c r="Y707">
        <v>52510</v>
      </c>
      <c r="Z707">
        <v>0</v>
      </c>
      <c r="AB707">
        <v>0</v>
      </c>
      <c r="AC707">
        <v>3.39</v>
      </c>
      <c r="AD707">
        <v>44215</v>
      </c>
    </row>
    <row r="708" spans="1:30">
      <c r="A708">
        <v>1</v>
      </c>
      <c r="B708" t="s">
        <v>24</v>
      </c>
      <c r="C708">
        <v>83</v>
      </c>
      <c r="D708" t="s">
        <v>38</v>
      </c>
      <c r="E708" t="str">
        <f t="shared" si="33"/>
        <v>SWA-Medicine</v>
      </c>
      <c r="F708" t="s">
        <v>25</v>
      </c>
      <c r="G708" t="s">
        <v>26</v>
      </c>
      <c r="H708" t="s">
        <v>109</v>
      </c>
      <c r="I708">
        <f t="shared" si="34"/>
        <v>1</v>
      </c>
      <c r="J708">
        <f t="shared" si="35"/>
        <v>0</v>
      </c>
      <c r="K708" s="1">
        <v>27000</v>
      </c>
      <c r="L708">
        <v>201905</v>
      </c>
      <c r="N708">
        <v>20230514</v>
      </c>
      <c r="O708" t="s">
        <v>27</v>
      </c>
      <c r="P708">
        <v>23523</v>
      </c>
      <c r="Q708">
        <v>30678</v>
      </c>
      <c r="R708">
        <v>19734</v>
      </c>
      <c r="S708">
        <v>20257</v>
      </c>
      <c r="T708">
        <v>0</v>
      </c>
      <c r="U708">
        <v>145018.01999999999</v>
      </c>
      <c r="V708">
        <v>40500</v>
      </c>
      <c r="W708">
        <v>40500</v>
      </c>
      <c r="X708">
        <v>40500</v>
      </c>
      <c r="Y708">
        <v>46500</v>
      </c>
      <c r="Z708">
        <v>0</v>
      </c>
      <c r="AB708">
        <v>0</v>
      </c>
      <c r="AC708">
        <v>3.56</v>
      </c>
      <c r="AD708">
        <v>46500</v>
      </c>
    </row>
    <row r="709" spans="1:30">
      <c r="A709">
        <v>1</v>
      </c>
      <c r="B709" t="s">
        <v>24</v>
      </c>
      <c r="C709">
        <v>86</v>
      </c>
      <c r="D709" t="s">
        <v>34</v>
      </c>
      <c r="E709" t="str">
        <f t="shared" si="33"/>
        <v>SWA-Nursing</v>
      </c>
      <c r="F709" t="s">
        <v>25</v>
      </c>
      <c r="G709" t="s">
        <v>26</v>
      </c>
      <c r="H709" t="s">
        <v>109</v>
      </c>
      <c r="I709">
        <f t="shared" si="34"/>
        <v>0</v>
      </c>
      <c r="J709">
        <f t="shared" si="35"/>
        <v>1</v>
      </c>
      <c r="K709" s="1">
        <v>0</v>
      </c>
      <c r="L709">
        <v>201908</v>
      </c>
      <c r="N709">
        <v>20230514</v>
      </c>
      <c r="O709" t="s">
        <v>27</v>
      </c>
      <c r="P709">
        <v>123417</v>
      </c>
      <c r="Q709">
        <v>99410</v>
      </c>
      <c r="R709">
        <v>243045</v>
      </c>
      <c r="S709">
        <v>132949</v>
      </c>
      <c r="T709">
        <v>0</v>
      </c>
      <c r="U709">
        <v>130501.82</v>
      </c>
      <c r="V709">
        <v>0</v>
      </c>
      <c r="W709">
        <v>0</v>
      </c>
      <c r="X709">
        <v>0</v>
      </c>
      <c r="Y709">
        <v>52000</v>
      </c>
      <c r="Z709">
        <v>0</v>
      </c>
      <c r="AB709">
        <v>0</v>
      </c>
      <c r="AC709">
        <v>3.47</v>
      </c>
      <c r="AD709">
        <v>52000</v>
      </c>
    </row>
    <row r="710" spans="1:30">
      <c r="A710">
        <v>1</v>
      </c>
      <c r="B710" t="s">
        <v>24</v>
      </c>
      <c r="C710">
        <v>21</v>
      </c>
      <c r="D710" t="s">
        <v>41</v>
      </c>
      <c r="E710" t="str">
        <f t="shared" si="33"/>
        <v>SWA-Business and Economics</v>
      </c>
      <c r="F710" t="s">
        <v>31</v>
      </c>
      <c r="G710" t="s">
        <v>26</v>
      </c>
      <c r="H710" t="s">
        <v>112</v>
      </c>
      <c r="I710">
        <f t="shared" si="34"/>
        <v>1</v>
      </c>
      <c r="J710">
        <f t="shared" si="35"/>
        <v>0</v>
      </c>
      <c r="K710" s="1">
        <v>3500</v>
      </c>
      <c r="L710">
        <v>202008</v>
      </c>
      <c r="N710">
        <v>20230514</v>
      </c>
      <c r="O710" t="s">
        <v>27</v>
      </c>
      <c r="P710">
        <v>4015</v>
      </c>
      <c r="Q710">
        <v>4161</v>
      </c>
      <c r="R710">
        <v>3077</v>
      </c>
      <c r="T710">
        <v>0</v>
      </c>
      <c r="U710">
        <v>108519.49</v>
      </c>
      <c r="V710">
        <v>3500</v>
      </c>
      <c r="W710">
        <v>3500</v>
      </c>
      <c r="X710">
        <v>3500</v>
      </c>
      <c r="Y710">
        <v>22269</v>
      </c>
      <c r="Z710">
        <v>0</v>
      </c>
      <c r="AA710">
        <v>80469</v>
      </c>
      <c r="AB710">
        <v>0</v>
      </c>
      <c r="AC710">
        <v>3.89</v>
      </c>
      <c r="AD710">
        <v>0</v>
      </c>
    </row>
    <row r="711" spans="1:30">
      <c r="A711">
        <v>1</v>
      </c>
      <c r="B711" t="s">
        <v>24</v>
      </c>
      <c r="C711">
        <v>7</v>
      </c>
      <c r="D711" t="s">
        <v>43</v>
      </c>
      <c r="E711" t="str">
        <f t="shared" si="33"/>
        <v>SWA-Agriculture Natural Res &amp; Dsg</v>
      </c>
      <c r="F711" t="s">
        <v>25</v>
      </c>
      <c r="G711" t="s">
        <v>28</v>
      </c>
      <c r="H711" t="s">
        <v>110</v>
      </c>
      <c r="I711">
        <f t="shared" si="34"/>
        <v>0</v>
      </c>
      <c r="J711">
        <f t="shared" si="35"/>
        <v>1</v>
      </c>
      <c r="K711" s="1">
        <v>0</v>
      </c>
      <c r="L711">
        <v>201908</v>
      </c>
      <c r="N711">
        <v>20230514</v>
      </c>
      <c r="O711" t="s">
        <v>27</v>
      </c>
      <c r="P711">
        <v>64992</v>
      </c>
      <c r="Q711">
        <v>53268</v>
      </c>
      <c r="R711">
        <v>40836</v>
      </c>
      <c r="S711">
        <v>121413</v>
      </c>
      <c r="T711">
        <v>0</v>
      </c>
      <c r="U711">
        <v>44516</v>
      </c>
      <c r="V711">
        <v>0</v>
      </c>
      <c r="W711">
        <v>0</v>
      </c>
      <c r="X711">
        <v>0</v>
      </c>
      <c r="Y711">
        <v>31080</v>
      </c>
      <c r="Z711">
        <v>0</v>
      </c>
      <c r="AB711">
        <v>0</v>
      </c>
      <c r="AC711">
        <v>3.93</v>
      </c>
      <c r="AD711">
        <v>6000</v>
      </c>
    </row>
    <row r="712" spans="1:30">
      <c r="A712">
        <v>1</v>
      </c>
      <c r="B712" t="s">
        <v>24</v>
      </c>
      <c r="C712">
        <v>83</v>
      </c>
      <c r="D712" t="s">
        <v>38</v>
      </c>
      <c r="E712" t="str">
        <f t="shared" si="33"/>
        <v>SWA-Medicine</v>
      </c>
      <c r="F712" t="s">
        <v>31</v>
      </c>
      <c r="G712" t="s">
        <v>28</v>
      </c>
      <c r="H712" t="s">
        <v>113</v>
      </c>
      <c r="I712">
        <f t="shared" si="34"/>
        <v>1</v>
      </c>
      <c r="J712">
        <f t="shared" si="35"/>
        <v>0</v>
      </c>
      <c r="K712" s="1">
        <v>192195</v>
      </c>
      <c r="L712">
        <v>201908</v>
      </c>
      <c r="N712">
        <v>20230514</v>
      </c>
      <c r="O712" t="s">
        <v>27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135262</v>
      </c>
      <c r="V712">
        <v>192195</v>
      </c>
      <c r="W712">
        <v>192195</v>
      </c>
      <c r="X712">
        <v>192195</v>
      </c>
      <c r="Y712">
        <v>20000</v>
      </c>
      <c r="Z712">
        <v>0</v>
      </c>
      <c r="AB712">
        <v>7560.75</v>
      </c>
      <c r="AC712">
        <v>0</v>
      </c>
      <c r="AD712">
        <v>0</v>
      </c>
    </row>
    <row r="713" spans="1:30">
      <c r="A713">
        <v>1</v>
      </c>
      <c r="B713" t="s">
        <v>24</v>
      </c>
      <c r="C713">
        <v>83</v>
      </c>
      <c r="D713" t="s">
        <v>38</v>
      </c>
      <c r="E713" t="str">
        <f t="shared" si="33"/>
        <v>SWA-Medicine</v>
      </c>
      <c r="F713" t="s">
        <v>25</v>
      </c>
      <c r="G713" t="s">
        <v>28</v>
      </c>
      <c r="H713" t="s">
        <v>110</v>
      </c>
      <c r="I713">
        <f t="shared" si="34"/>
        <v>0</v>
      </c>
      <c r="J713">
        <f t="shared" si="35"/>
        <v>1</v>
      </c>
      <c r="K713" s="1">
        <v>0</v>
      </c>
      <c r="L713">
        <v>201908</v>
      </c>
      <c r="N713">
        <v>20230514</v>
      </c>
      <c r="O713" t="s">
        <v>27</v>
      </c>
      <c r="S713">
        <v>116029</v>
      </c>
      <c r="T713">
        <v>0</v>
      </c>
      <c r="U713">
        <v>60348.51</v>
      </c>
      <c r="V713">
        <v>0</v>
      </c>
      <c r="W713">
        <v>0</v>
      </c>
      <c r="X713">
        <v>0</v>
      </c>
      <c r="Y713">
        <v>33250</v>
      </c>
      <c r="Z713">
        <v>0</v>
      </c>
      <c r="AB713">
        <v>0</v>
      </c>
      <c r="AC713">
        <v>3.53</v>
      </c>
      <c r="AD713">
        <v>14000</v>
      </c>
    </row>
    <row r="714" spans="1:30">
      <c r="A714">
        <v>1</v>
      </c>
      <c r="B714" t="s">
        <v>24</v>
      </c>
      <c r="C714">
        <v>83</v>
      </c>
      <c r="D714" t="s">
        <v>38</v>
      </c>
      <c r="E714" t="str">
        <f t="shared" si="33"/>
        <v>SWA-Medicine</v>
      </c>
      <c r="F714" t="s">
        <v>31</v>
      </c>
      <c r="G714" t="s">
        <v>28</v>
      </c>
      <c r="H714" t="s">
        <v>113</v>
      </c>
      <c r="I714">
        <f t="shared" si="34"/>
        <v>1</v>
      </c>
      <c r="J714">
        <f t="shared" si="35"/>
        <v>0</v>
      </c>
      <c r="K714" s="1">
        <v>66567</v>
      </c>
      <c r="L714">
        <v>201908</v>
      </c>
      <c r="N714">
        <v>20230514</v>
      </c>
      <c r="O714" t="s">
        <v>27</v>
      </c>
      <c r="P714">
        <v>0</v>
      </c>
      <c r="Q714">
        <v>11320</v>
      </c>
      <c r="R714">
        <v>500</v>
      </c>
      <c r="S714">
        <v>0</v>
      </c>
      <c r="T714">
        <v>0</v>
      </c>
      <c r="U714">
        <v>136257.09</v>
      </c>
      <c r="V714">
        <v>66567</v>
      </c>
      <c r="W714">
        <v>66567</v>
      </c>
      <c r="X714">
        <v>66567</v>
      </c>
      <c r="Y714">
        <v>0</v>
      </c>
      <c r="Z714">
        <v>0</v>
      </c>
      <c r="AB714">
        <v>0</v>
      </c>
      <c r="AC714">
        <v>0</v>
      </c>
      <c r="AD714">
        <v>0</v>
      </c>
    </row>
    <row r="715" spans="1:30">
      <c r="A715">
        <v>1</v>
      </c>
      <c r="B715" t="s">
        <v>24</v>
      </c>
      <c r="C715">
        <v>30</v>
      </c>
      <c r="D715" t="s">
        <v>40</v>
      </c>
      <c r="E715" t="str">
        <f t="shared" si="33"/>
        <v>SWA-Engineering Mineral Resources</v>
      </c>
      <c r="F715" t="s">
        <v>25</v>
      </c>
      <c r="G715" t="s">
        <v>26</v>
      </c>
      <c r="H715" t="s">
        <v>109</v>
      </c>
      <c r="I715">
        <f t="shared" si="34"/>
        <v>1</v>
      </c>
      <c r="J715">
        <f t="shared" si="35"/>
        <v>0</v>
      </c>
      <c r="K715" s="1">
        <v>25000</v>
      </c>
      <c r="L715">
        <v>201908</v>
      </c>
      <c r="N715">
        <v>20230514</v>
      </c>
      <c r="O715" t="s">
        <v>27</v>
      </c>
      <c r="P715">
        <v>61696</v>
      </c>
      <c r="Q715">
        <v>26687</v>
      </c>
      <c r="R715">
        <v>19176</v>
      </c>
      <c r="S715">
        <v>16699</v>
      </c>
      <c r="T715">
        <v>0</v>
      </c>
      <c r="U715">
        <v>120989.13</v>
      </c>
      <c r="V715">
        <v>69400</v>
      </c>
      <c r="W715">
        <v>69400</v>
      </c>
      <c r="X715">
        <v>69400</v>
      </c>
      <c r="Y715">
        <v>80000</v>
      </c>
      <c r="Z715">
        <v>0</v>
      </c>
      <c r="AB715">
        <v>0</v>
      </c>
      <c r="AC715">
        <v>3.8</v>
      </c>
      <c r="AD715">
        <v>80000</v>
      </c>
    </row>
    <row r="716" spans="1:30">
      <c r="A716">
        <v>1</v>
      </c>
      <c r="B716" t="s">
        <v>24</v>
      </c>
      <c r="C716">
        <v>83</v>
      </c>
      <c r="D716" t="s">
        <v>38</v>
      </c>
      <c r="E716" t="str">
        <f t="shared" si="33"/>
        <v>SWA-Medicine</v>
      </c>
      <c r="F716" t="s">
        <v>31</v>
      </c>
      <c r="G716" t="s">
        <v>26</v>
      </c>
      <c r="H716" t="s">
        <v>112</v>
      </c>
      <c r="I716">
        <f t="shared" si="34"/>
        <v>1</v>
      </c>
      <c r="J716">
        <f t="shared" si="35"/>
        <v>0</v>
      </c>
      <c r="K716" s="1">
        <v>202563</v>
      </c>
      <c r="L716">
        <v>201908</v>
      </c>
      <c r="N716">
        <v>20230514</v>
      </c>
      <c r="O716" t="s">
        <v>27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261721</v>
      </c>
      <c r="V716">
        <v>202563</v>
      </c>
      <c r="W716">
        <v>202563</v>
      </c>
      <c r="X716">
        <v>202563</v>
      </c>
      <c r="Y716">
        <v>58000</v>
      </c>
      <c r="Z716">
        <v>0</v>
      </c>
      <c r="AB716">
        <v>0</v>
      </c>
      <c r="AC716">
        <v>0</v>
      </c>
      <c r="AD716">
        <v>0</v>
      </c>
    </row>
    <row r="717" spans="1:30">
      <c r="A717">
        <v>1</v>
      </c>
      <c r="B717" t="s">
        <v>24</v>
      </c>
      <c r="C717">
        <v>21</v>
      </c>
      <c r="D717" t="s">
        <v>41</v>
      </c>
      <c r="E717" t="str">
        <f t="shared" si="33"/>
        <v>SWA-Business and Economics</v>
      </c>
      <c r="F717" t="s">
        <v>30</v>
      </c>
      <c r="G717" t="s">
        <v>26</v>
      </c>
      <c r="H717" t="s">
        <v>111</v>
      </c>
      <c r="I717">
        <f t="shared" si="34"/>
        <v>0</v>
      </c>
      <c r="J717">
        <f t="shared" si="35"/>
        <v>1</v>
      </c>
      <c r="K717" s="1">
        <v>0</v>
      </c>
      <c r="L717">
        <v>202205</v>
      </c>
      <c r="N717">
        <v>20230514</v>
      </c>
      <c r="O717" t="s">
        <v>27</v>
      </c>
      <c r="P717">
        <v>19265</v>
      </c>
      <c r="Q717">
        <v>0</v>
      </c>
      <c r="R717">
        <v>37345</v>
      </c>
      <c r="S717">
        <v>62580</v>
      </c>
      <c r="T717">
        <v>1</v>
      </c>
      <c r="U717">
        <v>34929</v>
      </c>
      <c r="V717">
        <v>0</v>
      </c>
      <c r="W717">
        <v>0</v>
      </c>
      <c r="X717">
        <v>0</v>
      </c>
      <c r="Y717">
        <v>0</v>
      </c>
      <c r="Z717">
        <v>0</v>
      </c>
      <c r="AB717">
        <v>0</v>
      </c>
      <c r="AC717">
        <v>3.3</v>
      </c>
      <c r="AD717">
        <v>0</v>
      </c>
    </row>
    <row r="718" spans="1:30">
      <c r="A718">
        <v>1</v>
      </c>
      <c r="B718" t="s">
        <v>24</v>
      </c>
      <c r="C718">
        <v>12</v>
      </c>
      <c r="D718" t="s">
        <v>45</v>
      </c>
      <c r="E718" t="str">
        <f t="shared" si="33"/>
        <v>SWA-Intercollegiate Programs</v>
      </c>
      <c r="F718" t="s">
        <v>25</v>
      </c>
      <c r="G718" t="s">
        <v>28</v>
      </c>
      <c r="H718" t="s">
        <v>110</v>
      </c>
      <c r="I718">
        <f t="shared" si="34"/>
        <v>0</v>
      </c>
      <c r="J718">
        <f t="shared" si="35"/>
        <v>1</v>
      </c>
      <c r="K718" s="1">
        <v>0</v>
      </c>
      <c r="L718">
        <v>201908</v>
      </c>
      <c r="N718">
        <v>20230514</v>
      </c>
      <c r="O718" t="s">
        <v>27</v>
      </c>
      <c r="P718">
        <v>28976</v>
      </c>
      <c r="Q718">
        <v>19079</v>
      </c>
      <c r="R718">
        <v>19320</v>
      </c>
      <c r="S718">
        <v>3831</v>
      </c>
      <c r="T718">
        <v>0</v>
      </c>
      <c r="U718">
        <v>87274.09</v>
      </c>
      <c r="V718">
        <v>0</v>
      </c>
      <c r="W718">
        <v>0</v>
      </c>
      <c r="X718">
        <v>0</v>
      </c>
      <c r="Y718">
        <v>48777</v>
      </c>
      <c r="Z718">
        <v>5145</v>
      </c>
      <c r="AA718">
        <v>19510</v>
      </c>
      <c r="AB718">
        <v>0</v>
      </c>
      <c r="AC718">
        <v>3.66</v>
      </c>
      <c r="AD718">
        <v>11095</v>
      </c>
    </row>
    <row r="719" spans="1:30">
      <c r="A719">
        <v>1</v>
      </c>
      <c r="B719" t="s">
        <v>24</v>
      </c>
      <c r="C719">
        <v>14</v>
      </c>
      <c r="D719" t="s">
        <v>36</v>
      </c>
      <c r="E719" t="str">
        <f t="shared" si="33"/>
        <v>SWA-Arts and Sciences</v>
      </c>
      <c r="F719" t="s">
        <v>25</v>
      </c>
      <c r="G719" t="s">
        <v>28</v>
      </c>
      <c r="H719" t="s">
        <v>110</v>
      </c>
      <c r="I719">
        <f t="shared" si="34"/>
        <v>0</v>
      </c>
      <c r="J719">
        <f t="shared" si="35"/>
        <v>1</v>
      </c>
      <c r="K719" s="1">
        <v>0</v>
      </c>
      <c r="L719">
        <v>202205</v>
      </c>
      <c r="N719">
        <v>20230514</v>
      </c>
      <c r="O719" t="s">
        <v>29</v>
      </c>
      <c r="P719">
        <v>7218</v>
      </c>
      <c r="Q719">
        <v>1596</v>
      </c>
      <c r="T719">
        <v>0</v>
      </c>
      <c r="U719">
        <v>16460</v>
      </c>
      <c r="V719">
        <v>0</v>
      </c>
      <c r="W719">
        <v>0</v>
      </c>
      <c r="X719">
        <v>0</v>
      </c>
      <c r="Y719">
        <v>8500</v>
      </c>
      <c r="Z719">
        <v>3855</v>
      </c>
      <c r="AB719">
        <v>0</v>
      </c>
      <c r="AC719">
        <v>3.79</v>
      </c>
      <c r="AD719">
        <v>2500</v>
      </c>
    </row>
    <row r="720" spans="1:30">
      <c r="A720">
        <v>1</v>
      </c>
      <c r="B720" t="s">
        <v>24</v>
      </c>
      <c r="C720">
        <v>14</v>
      </c>
      <c r="D720" t="s">
        <v>36</v>
      </c>
      <c r="E720" t="str">
        <f t="shared" si="33"/>
        <v>SWA-Arts and Sciences</v>
      </c>
      <c r="F720" t="s">
        <v>25</v>
      </c>
      <c r="G720" t="s">
        <v>28</v>
      </c>
      <c r="H720" t="s">
        <v>110</v>
      </c>
      <c r="I720">
        <f t="shared" si="34"/>
        <v>1</v>
      </c>
      <c r="J720">
        <f t="shared" si="35"/>
        <v>0</v>
      </c>
      <c r="K720" s="1">
        <v>26000</v>
      </c>
      <c r="L720">
        <v>201908</v>
      </c>
      <c r="N720">
        <v>20230514</v>
      </c>
      <c r="O720" t="s">
        <v>27</v>
      </c>
      <c r="P720">
        <v>57075</v>
      </c>
      <c r="Q720">
        <v>63019</v>
      </c>
      <c r="R720">
        <v>20863</v>
      </c>
      <c r="S720">
        <v>19076</v>
      </c>
      <c r="T720">
        <v>0</v>
      </c>
      <c r="U720">
        <v>39867</v>
      </c>
      <c r="V720">
        <v>26000</v>
      </c>
      <c r="W720">
        <v>26000</v>
      </c>
      <c r="X720">
        <v>26000</v>
      </c>
      <c r="Y720">
        <v>25250</v>
      </c>
      <c r="Z720">
        <v>0</v>
      </c>
      <c r="AB720">
        <v>0</v>
      </c>
      <c r="AC720">
        <v>3.35</v>
      </c>
      <c r="AD720">
        <v>6000</v>
      </c>
    </row>
    <row r="721" spans="1:30">
      <c r="A721">
        <v>1</v>
      </c>
      <c r="B721" t="s">
        <v>24</v>
      </c>
      <c r="C721">
        <v>21</v>
      </c>
      <c r="D721" t="s">
        <v>41</v>
      </c>
      <c r="E721" t="str">
        <f t="shared" si="33"/>
        <v>SWA-Business and Economics</v>
      </c>
      <c r="F721" t="s">
        <v>25</v>
      </c>
      <c r="G721" t="s">
        <v>28</v>
      </c>
      <c r="H721" t="s">
        <v>110</v>
      </c>
      <c r="I721">
        <f t="shared" si="34"/>
        <v>0</v>
      </c>
      <c r="J721">
        <f t="shared" si="35"/>
        <v>1</v>
      </c>
      <c r="K721" s="1">
        <v>0</v>
      </c>
      <c r="L721">
        <v>201908</v>
      </c>
      <c r="N721">
        <v>20230514</v>
      </c>
      <c r="O721" t="s">
        <v>27</v>
      </c>
      <c r="Q721">
        <v>428282</v>
      </c>
      <c r="R721">
        <v>237151</v>
      </c>
      <c r="S721">
        <v>290167</v>
      </c>
      <c r="T721">
        <v>0</v>
      </c>
      <c r="U721">
        <v>59598.43</v>
      </c>
      <c r="V721">
        <v>0</v>
      </c>
      <c r="W721">
        <v>0</v>
      </c>
      <c r="X721">
        <v>0</v>
      </c>
      <c r="Y721">
        <v>14500</v>
      </c>
      <c r="Z721">
        <v>0</v>
      </c>
      <c r="AB721">
        <v>0</v>
      </c>
      <c r="AC721">
        <v>3.16</v>
      </c>
      <c r="AD721">
        <v>5000</v>
      </c>
    </row>
    <row r="722" spans="1:30">
      <c r="A722">
        <v>1</v>
      </c>
      <c r="B722" t="s">
        <v>24</v>
      </c>
      <c r="C722">
        <v>83</v>
      </c>
      <c r="D722" t="s">
        <v>38</v>
      </c>
      <c r="E722" t="str">
        <f t="shared" si="33"/>
        <v>SWA-Medicine</v>
      </c>
      <c r="F722" t="s">
        <v>31</v>
      </c>
      <c r="G722" t="s">
        <v>28</v>
      </c>
      <c r="H722" t="s">
        <v>113</v>
      </c>
      <c r="I722">
        <f t="shared" si="34"/>
        <v>1</v>
      </c>
      <c r="J722">
        <f t="shared" si="35"/>
        <v>0</v>
      </c>
      <c r="K722" s="1">
        <v>84000</v>
      </c>
      <c r="L722">
        <v>202005</v>
      </c>
      <c r="N722">
        <v>20230514</v>
      </c>
      <c r="O722" t="s">
        <v>27</v>
      </c>
      <c r="P722">
        <v>4292</v>
      </c>
      <c r="Q722">
        <v>1451</v>
      </c>
      <c r="R722">
        <v>0</v>
      </c>
      <c r="S722">
        <v>0</v>
      </c>
      <c r="T722">
        <v>0</v>
      </c>
      <c r="U722">
        <v>59591</v>
      </c>
      <c r="V722">
        <v>84000</v>
      </c>
      <c r="W722">
        <v>84000</v>
      </c>
      <c r="X722">
        <v>84000</v>
      </c>
      <c r="Y722">
        <v>0</v>
      </c>
      <c r="Z722">
        <v>0</v>
      </c>
      <c r="AB722">
        <v>0</v>
      </c>
      <c r="AC722">
        <v>3.69</v>
      </c>
      <c r="AD722">
        <v>0</v>
      </c>
    </row>
    <row r="723" spans="1:30">
      <c r="A723">
        <v>1</v>
      </c>
      <c r="B723" t="s">
        <v>24</v>
      </c>
      <c r="C723">
        <v>7</v>
      </c>
      <c r="D723" t="s">
        <v>43</v>
      </c>
      <c r="E723" t="str">
        <f t="shared" si="33"/>
        <v>SWA-Agriculture Natural Res &amp; Dsg</v>
      </c>
      <c r="F723" t="s">
        <v>31</v>
      </c>
      <c r="G723" t="s">
        <v>28</v>
      </c>
      <c r="H723" t="s">
        <v>113</v>
      </c>
      <c r="I723">
        <f t="shared" si="34"/>
        <v>0</v>
      </c>
      <c r="J723">
        <f t="shared" si="35"/>
        <v>1</v>
      </c>
      <c r="K723" s="1">
        <v>0</v>
      </c>
      <c r="L723">
        <v>201908</v>
      </c>
      <c r="N723">
        <v>20230514</v>
      </c>
      <c r="O723" t="s">
        <v>27</v>
      </c>
      <c r="S723">
        <v>0</v>
      </c>
      <c r="T723">
        <v>0</v>
      </c>
      <c r="U723">
        <v>46371</v>
      </c>
      <c r="V723">
        <v>0</v>
      </c>
      <c r="W723">
        <v>0</v>
      </c>
      <c r="X723">
        <v>0</v>
      </c>
      <c r="Y723">
        <v>114234</v>
      </c>
      <c r="Z723">
        <v>0</v>
      </c>
      <c r="AA723">
        <v>33231</v>
      </c>
      <c r="AB723">
        <v>0</v>
      </c>
      <c r="AC723">
        <v>3.94</v>
      </c>
      <c r="AD723">
        <v>12234</v>
      </c>
    </row>
    <row r="724" spans="1:30">
      <c r="A724">
        <v>1</v>
      </c>
      <c r="B724" t="s">
        <v>24</v>
      </c>
      <c r="C724">
        <v>21</v>
      </c>
      <c r="D724" t="s">
        <v>41</v>
      </c>
      <c r="E724" t="str">
        <f t="shared" si="33"/>
        <v>SWA-Business and Economics</v>
      </c>
      <c r="F724" t="s">
        <v>25</v>
      </c>
      <c r="G724" t="s">
        <v>28</v>
      </c>
      <c r="H724" t="s">
        <v>110</v>
      </c>
      <c r="I724">
        <f t="shared" si="34"/>
        <v>1</v>
      </c>
      <c r="J724">
        <f t="shared" si="35"/>
        <v>0</v>
      </c>
      <c r="K724" s="1">
        <v>28000</v>
      </c>
      <c r="L724">
        <v>201908</v>
      </c>
      <c r="N724">
        <v>20230514</v>
      </c>
      <c r="O724" t="s">
        <v>27</v>
      </c>
      <c r="P724">
        <v>0</v>
      </c>
      <c r="Q724">
        <v>2475</v>
      </c>
      <c r="R724">
        <v>3531</v>
      </c>
      <c r="S724">
        <v>2806</v>
      </c>
      <c r="T724">
        <v>0</v>
      </c>
      <c r="U724">
        <v>71244.539999999994</v>
      </c>
      <c r="V724">
        <v>28000</v>
      </c>
      <c r="W724">
        <v>28000</v>
      </c>
      <c r="X724">
        <v>28000</v>
      </c>
      <c r="Y724">
        <v>10576</v>
      </c>
      <c r="Z724">
        <v>28654</v>
      </c>
      <c r="AA724">
        <v>3873</v>
      </c>
      <c r="AB724">
        <v>5393.2</v>
      </c>
      <c r="AC724">
        <v>3.07</v>
      </c>
      <c r="AD724">
        <v>10576</v>
      </c>
    </row>
    <row r="725" spans="1:30">
      <c r="A725">
        <v>1</v>
      </c>
      <c r="B725" t="s">
        <v>24</v>
      </c>
      <c r="C725">
        <v>14</v>
      </c>
      <c r="D725" t="s">
        <v>36</v>
      </c>
      <c r="E725" t="str">
        <f t="shared" si="33"/>
        <v>SWA-Arts and Sciences</v>
      </c>
      <c r="F725" t="s">
        <v>30</v>
      </c>
      <c r="G725" t="s">
        <v>26</v>
      </c>
      <c r="H725" t="s">
        <v>111</v>
      </c>
      <c r="I725">
        <f t="shared" si="34"/>
        <v>0</v>
      </c>
      <c r="J725">
        <f t="shared" si="35"/>
        <v>1</v>
      </c>
      <c r="K725" s="1">
        <v>0</v>
      </c>
      <c r="L725">
        <v>202108</v>
      </c>
      <c r="N725">
        <v>20230514</v>
      </c>
      <c r="O725" t="s">
        <v>27</v>
      </c>
      <c r="T725">
        <v>0</v>
      </c>
      <c r="U725">
        <v>56916</v>
      </c>
      <c r="V725">
        <v>0</v>
      </c>
      <c r="W725">
        <v>0</v>
      </c>
      <c r="X725">
        <v>0</v>
      </c>
      <c r="Y725">
        <v>2790</v>
      </c>
      <c r="Z725">
        <v>0</v>
      </c>
      <c r="AA725">
        <v>51408</v>
      </c>
      <c r="AB725">
        <v>0</v>
      </c>
      <c r="AC725">
        <v>4</v>
      </c>
      <c r="AD725">
        <v>0</v>
      </c>
    </row>
    <row r="726" spans="1:30">
      <c r="A726">
        <v>1</v>
      </c>
      <c r="B726" t="s">
        <v>32</v>
      </c>
      <c r="C726">
        <v>30</v>
      </c>
      <c r="D726" t="s">
        <v>40</v>
      </c>
      <c r="E726" t="str">
        <f t="shared" si="33"/>
        <v>SOA-Engineering Mineral Resources</v>
      </c>
      <c r="F726" t="s">
        <v>30</v>
      </c>
      <c r="G726" t="s">
        <v>26</v>
      </c>
      <c r="H726" t="s">
        <v>111</v>
      </c>
      <c r="I726">
        <f t="shared" si="34"/>
        <v>0</v>
      </c>
      <c r="J726">
        <f t="shared" si="35"/>
        <v>1</v>
      </c>
      <c r="K726" s="1">
        <v>0</v>
      </c>
      <c r="L726">
        <v>202005</v>
      </c>
      <c r="N726">
        <v>20230514</v>
      </c>
      <c r="O726" t="s">
        <v>27</v>
      </c>
      <c r="T726">
        <v>0</v>
      </c>
      <c r="U726">
        <v>20262</v>
      </c>
      <c r="V726">
        <v>0</v>
      </c>
      <c r="W726">
        <v>0</v>
      </c>
      <c r="X726">
        <v>0</v>
      </c>
      <c r="Y726">
        <v>0</v>
      </c>
      <c r="Z726">
        <v>0</v>
      </c>
      <c r="AB726">
        <v>0</v>
      </c>
      <c r="AC726">
        <v>4</v>
      </c>
      <c r="AD726">
        <v>0</v>
      </c>
    </row>
    <row r="727" spans="1:30">
      <c r="A727">
        <v>1</v>
      </c>
      <c r="B727" t="s">
        <v>24</v>
      </c>
      <c r="C727">
        <v>7</v>
      </c>
      <c r="D727" t="s">
        <v>43</v>
      </c>
      <c r="E727" t="str">
        <f t="shared" si="33"/>
        <v>SWA-Agriculture Natural Res &amp; Dsg</v>
      </c>
      <c r="F727" t="s">
        <v>25</v>
      </c>
      <c r="G727" t="s">
        <v>28</v>
      </c>
      <c r="H727" t="s">
        <v>110</v>
      </c>
      <c r="I727">
        <f t="shared" si="34"/>
        <v>1</v>
      </c>
      <c r="J727">
        <f t="shared" si="35"/>
        <v>0</v>
      </c>
      <c r="K727" s="1">
        <v>18500</v>
      </c>
      <c r="L727">
        <v>201908</v>
      </c>
      <c r="N727">
        <v>20230514</v>
      </c>
      <c r="O727" t="s">
        <v>27</v>
      </c>
      <c r="P727">
        <v>25</v>
      </c>
      <c r="Q727">
        <v>6291</v>
      </c>
      <c r="R727">
        <v>8716</v>
      </c>
      <c r="S727">
        <v>1119</v>
      </c>
      <c r="T727">
        <v>0</v>
      </c>
      <c r="U727">
        <v>48581.08</v>
      </c>
      <c r="V727">
        <v>26427</v>
      </c>
      <c r="W727">
        <v>18500</v>
      </c>
      <c r="X727">
        <v>18500</v>
      </c>
      <c r="Y727">
        <v>25250</v>
      </c>
      <c r="Z727">
        <v>22735</v>
      </c>
      <c r="AB727">
        <v>0</v>
      </c>
      <c r="AC727">
        <v>3.19</v>
      </c>
      <c r="AD727">
        <v>6000</v>
      </c>
    </row>
    <row r="728" spans="1:30">
      <c r="A728">
        <v>1</v>
      </c>
      <c r="B728" t="s">
        <v>24</v>
      </c>
      <c r="C728">
        <v>14</v>
      </c>
      <c r="D728" t="s">
        <v>36</v>
      </c>
      <c r="E728" t="str">
        <f t="shared" si="33"/>
        <v>SWA-Arts and Sciences</v>
      </c>
      <c r="F728" t="s">
        <v>25</v>
      </c>
      <c r="G728" t="s">
        <v>28</v>
      </c>
      <c r="H728" t="s">
        <v>110</v>
      </c>
      <c r="I728">
        <f t="shared" si="34"/>
        <v>1</v>
      </c>
      <c r="J728">
        <f t="shared" si="35"/>
        <v>0</v>
      </c>
      <c r="K728" s="1">
        <v>12500</v>
      </c>
      <c r="L728">
        <v>202108</v>
      </c>
      <c r="N728">
        <v>20230514</v>
      </c>
      <c r="O728" t="s">
        <v>27</v>
      </c>
      <c r="P728">
        <v>35122</v>
      </c>
      <c r="Q728">
        <v>34446</v>
      </c>
      <c r="R728">
        <v>18806</v>
      </c>
      <c r="T728">
        <v>0</v>
      </c>
      <c r="U728">
        <v>22777.95</v>
      </c>
      <c r="V728">
        <v>22010</v>
      </c>
      <c r="W728">
        <v>12500</v>
      </c>
      <c r="X728">
        <v>12500</v>
      </c>
      <c r="Y728">
        <v>0</v>
      </c>
      <c r="Z728">
        <v>0</v>
      </c>
      <c r="AB728">
        <v>0</v>
      </c>
      <c r="AC728">
        <v>2.66</v>
      </c>
      <c r="AD728">
        <v>0</v>
      </c>
    </row>
    <row r="729" spans="1:30">
      <c r="A729">
        <v>1</v>
      </c>
      <c r="B729" t="s">
        <v>24</v>
      </c>
      <c r="C729">
        <v>14</v>
      </c>
      <c r="D729" t="s">
        <v>36</v>
      </c>
      <c r="E729" t="str">
        <f t="shared" si="33"/>
        <v>SWA-Arts and Sciences</v>
      </c>
      <c r="F729" t="s">
        <v>31</v>
      </c>
      <c r="G729" t="s">
        <v>26</v>
      </c>
      <c r="H729" t="s">
        <v>112</v>
      </c>
      <c r="I729">
        <f t="shared" si="34"/>
        <v>0</v>
      </c>
      <c r="J729">
        <f t="shared" si="35"/>
        <v>1</v>
      </c>
      <c r="K729" s="1">
        <v>0</v>
      </c>
      <c r="L729">
        <v>201908</v>
      </c>
      <c r="N729">
        <v>20230514</v>
      </c>
      <c r="O729" t="s">
        <v>29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136838.59</v>
      </c>
      <c r="V729">
        <v>0</v>
      </c>
      <c r="W729">
        <v>0</v>
      </c>
      <c r="X729">
        <v>0</v>
      </c>
      <c r="Y729">
        <v>113450</v>
      </c>
      <c r="Z729">
        <v>0</v>
      </c>
      <c r="AA729">
        <v>113589</v>
      </c>
      <c r="AB729">
        <v>0</v>
      </c>
      <c r="AC729">
        <v>3.89</v>
      </c>
      <c r="AD729">
        <v>9450</v>
      </c>
    </row>
    <row r="730" spans="1:30">
      <c r="A730">
        <v>1</v>
      </c>
      <c r="B730" t="s">
        <v>57</v>
      </c>
      <c r="C730" t="s">
        <v>58</v>
      </c>
      <c r="D730" t="s">
        <v>59</v>
      </c>
      <c r="E730" t="str">
        <f t="shared" si="33"/>
        <v>STA-Engr and Sciences at WVUIT</v>
      </c>
      <c r="F730" t="s">
        <v>25</v>
      </c>
      <c r="G730" t="s">
        <v>28</v>
      </c>
      <c r="H730" t="s">
        <v>110</v>
      </c>
      <c r="I730">
        <f t="shared" si="34"/>
        <v>0</v>
      </c>
      <c r="J730">
        <f t="shared" si="35"/>
        <v>1</v>
      </c>
      <c r="K730" s="1">
        <v>0</v>
      </c>
      <c r="L730">
        <v>201901</v>
      </c>
      <c r="N730">
        <v>20230506</v>
      </c>
      <c r="O730" t="s">
        <v>27</v>
      </c>
      <c r="P730">
        <v>0</v>
      </c>
      <c r="Q730">
        <v>85820</v>
      </c>
      <c r="R730">
        <v>85633</v>
      </c>
      <c r="S730">
        <v>97533</v>
      </c>
      <c r="T730">
        <v>0</v>
      </c>
      <c r="U730">
        <v>42125</v>
      </c>
      <c r="V730">
        <v>0</v>
      </c>
      <c r="W730">
        <v>0</v>
      </c>
      <c r="X730">
        <v>0</v>
      </c>
      <c r="Y730">
        <v>7375</v>
      </c>
      <c r="Z730">
        <v>11095</v>
      </c>
      <c r="AA730">
        <v>5000</v>
      </c>
      <c r="AB730">
        <v>0</v>
      </c>
      <c r="AC730">
        <v>2.57</v>
      </c>
      <c r="AD730">
        <v>0</v>
      </c>
    </row>
    <row r="731" spans="1:30">
      <c r="A731">
        <v>1</v>
      </c>
      <c r="B731" t="s">
        <v>57</v>
      </c>
      <c r="C731" t="s">
        <v>58</v>
      </c>
      <c r="D731" t="s">
        <v>59</v>
      </c>
      <c r="E731" t="str">
        <f t="shared" si="33"/>
        <v>STA-Engr and Sciences at WVUIT</v>
      </c>
      <c r="F731" t="s">
        <v>25</v>
      </c>
      <c r="G731" t="s">
        <v>28</v>
      </c>
      <c r="H731" t="s">
        <v>110</v>
      </c>
      <c r="I731">
        <f t="shared" si="34"/>
        <v>0</v>
      </c>
      <c r="J731">
        <f t="shared" si="35"/>
        <v>1</v>
      </c>
      <c r="K731" s="1">
        <v>0</v>
      </c>
      <c r="L731">
        <v>202108</v>
      </c>
      <c r="N731">
        <v>20230506</v>
      </c>
      <c r="O731" t="s">
        <v>27</v>
      </c>
      <c r="P731">
        <v>0</v>
      </c>
      <c r="Q731">
        <v>23161</v>
      </c>
      <c r="S731">
        <v>22424</v>
      </c>
      <c r="T731">
        <v>0</v>
      </c>
      <c r="U731">
        <v>19900</v>
      </c>
      <c r="V731">
        <v>7103</v>
      </c>
      <c r="W731">
        <v>7103</v>
      </c>
      <c r="X731">
        <v>7103</v>
      </c>
      <c r="Y731">
        <v>4750</v>
      </c>
      <c r="Z731">
        <v>13095</v>
      </c>
      <c r="AB731">
        <v>0</v>
      </c>
      <c r="AC731">
        <v>2.87</v>
      </c>
      <c r="AD731">
        <v>2500</v>
      </c>
    </row>
    <row r="732" spans="1:30">
      <c r="A732">
        <v>1</v>
      </c>
      <c r="B732" t="s">
        <v>24</v>
      </c>
      <c r="C732">
        <v>89</v>
      </c>
      <c r="D732" t="s">
        <v>46</v>
      </c>
      <c r="E732" t="str">
        <f t="shared" si="33"/>
        <v>SWA-Pharmacy</v>
      </c>
      <c r="F732" t="s">
        <v>31</v>
      </c>
      <c r="G732" t="s">
        <v>26</v>
      </c>
      <c r="H732" t="s">
        <v>112</v>
      </c>
      <c r="I732">
        <f t="shared" si="34"/>
        <v>0</v>
      </c>
      <c r="J732">
        <f t="shared" si="35"/>
        <v>1</v>
      </c>
      <c r="K732" s="1">
        <v>0</v>
      </c>
      <c r="L732">
        <v>201708</v>
      </c>
      <c r="N732">
        <v>20230514</v>
      </c>
      <c r="O732" t="s">
        <v>27</v>
      </c>
      <c r="T732">
        <v>0</v>
      </c>
      <c r="U732">
        <v>232854</v>
      </c>
      <c r="V732">
        <v>0</v>
      </c>
      <c r="W732">
        <v>0</v>
      </c>
      <c r="X732">
        <v>0</v>
      </c>
      <c r="Y732">
        <v>55139</v>
      </c>
      <c r="Z732">
        <v>0</v>
      </c>
      <c r="AA732">
        <v>169071</v>
      </c>
      <c r="AB732">
        <v>0</v>
      </c>
      <c r="AC732">
        <v>3.51</v>
      </c>
      <c r="AD732">
        <v>0</v>
      </c>
    </row>
    <row r="733" spans="1:30">
      <c r="A733">
        <v>1</v>
      </c>
      <c r="B733" t="s">
        <v>24</v>
      </c>
      <c r="C733">
        <v>83</v>
      </c>
      <c r="D733" t="s">
        <v>38</v>
      </c>
      <c r="E733" t="str">
        <f t="shared" si="33"/>
        <v>SWA-Medicine</v>
      </c>
      <c r="F733" t="s">
        <v>30</v>
      </c>
      <c r="G733" t="s">
        <v>26</v>
      </c>
      <c r="H733" t="s">
        <v>111</v>
      </c>
      <c r="I733">
        <f t="shared" si="34"/>
        <v>1</v>
      </c>
      <c r="J733">
        <f t="shared" si="35"/>
        <v>0</v>
      </c>
      <c r="K733" s="1">
        <v>142308</v>
      </c>
      <c r="L733">
        <v>202101</v>
      </c>
      <c r="N733">
        <v>20230514</v>
      </c>
      <c r="O733" t="s">
        <v>27</v>
      </c>
      <c r="P733">
        <v>0</v>
      </c>
      <c r="Q733">
        <v>2456</v>
      </c>
      <c r="R733">
        <v>0</v>
      </c>
      <c r="T733">
        <v>0</v>
      </c>
      <c r="U733">
        <v>122961.49</v>
      </c>
      <c r="V733">
        <v>142308</v>
      </c>
      <c r="W733">
        <v>142308</v>
      </c>
      <c r="X733">
        <v>142308</v>
      </c>
      <c r="Y733">
        <v>0</v>
      </c>
      <c r="Z733">
        <v>0</v>
      </c>
      <c r="AB733">
        <v>0</v>
      </c>
      <c r="AC733">
        <v>3.55</v>
      </c>
      <c r="AD733">
        <v>0</v>
      </c>
    </row>
    <row r="734" spans="1:30">
      <c r="A734">
        <v>1</v>
      </c>
      <c r="B734" t="s">
        <v>57</v>
      </c>
      <c r="C734" t="s">
        <v>62</v>
      </c>
      <c r="D734" t="s">
        <v>63</v>
      </c>
      <c r="E734" t="str">
        <f t="shared" si="33"/>
        <v>STA-Bus, Hum, Soc Sci at WVUIT</v>
      </c>
      <c r="F734" t="s">
        <v>25</v>
      </c>
      <c r="G734" t="s">
        <v>28</v>
      </c>
      <c r="H734" t="s">
        <v>110</v>
      </c>
      <c r="I734">
        <f t="shared" si="34"/>
        <v>1</v>
      </c>
      <c r="J734">
        <f t="shared" si="35"/>
        <v>0</v>
      </c>
      <c r="K734" s="1">
        <v>20862</v>
      </c>
      <c r="L734">
        <v>202101</v>
      </c>
      <c r="N734">
        <v>20230506</v>
      </c>
      <c r="O734" t="s">
        <v>29</v>
      </c>
      <c r="P734">
        <v>0</v>
      </c>
      <c r="Q734">
        <v>0</v>
      </c>
      <c r="R734">
        <v>18613</v>
      </c>
      <c r="S734">
        <v>15477</v>
      </c>
      <c r="T734">
        <v>0</v>
      </c>
      <c r="U734">
        <v>19133.86</v>
      </c>
      <c r="V734">
        <v>25644</v>
      </c>
      <c r="W734">
        <v>25644</v>
      </c>
      <c r="X734">
        <v>25644</v>
      </c>
      <c r="Y734">
        <v>0</v>
      </c>
      <c r="Z734">
        <v>10943</v>
      </c>
      <c r="AB734">
        <v>0</v>
      </c>
      <c r="AC734">
        <v>2.0699999999999998</v>
      </c>
      <c r="AD734">
        <v>0</v>
      </c>
    </row>
    <row r="735" spans="1:30">
      <c r="A735">
        <v>1</v>
      </c>
      <c r="B735" t="s">
        <v>24</v>
      </c>
      <c r="C735">
        <v>21</v>
      </c>
      <c r="D735" t="s">
        <v>41</v>
      </c>
      <c r="E735" t="str">
        <f t="shared" si="33"/>
        <v>SWA-Business and Economics</v>
      </c>
      <c r="F735" t="s">
        <v>25</v>
      </c>
      <c r="G735" t="s">
        <v>28</v>
      </c>
      <c r="H735" t="s">
        <v>110</v>
      </c>
      <c r="I735">
        <f t="shared" si="34"/>
        <v>0</v>
      </c>
      <c r="J735">
        <f t="shared" si="35"/>
        <v>1</v>
      </c>
      <c r="K735" s="1">
        <v>0</v>
      </c>
      <c r="L735">
        <v>202008</v>
      </c>
      <c r="N735">
        <v>20230514</v>
      </c>
      <c r="O735" t="s">
        <v>27</v>
      </c>
      <c r="P735">
        <v>3490</v>
      </c>
      <c r="Q735">
        <v>3987</v>
      </c>
      <c r="R735">
        <v>2793</v>
      </c>
      <c r="S735">
        <v>0</v>
      </c>
      <c r="T735">
        <v>0</v>
      </c>
      <c r="U735">
        <v>32738.97</v>
      </c>
      <c r="V735">
        <v>0</v>
      </c>
      <c r="W735">
        <v>0</v>
      </c>
      <c r="X735">
        <v>0</v>
      </c>
      <c r="Y735">
        <v>20986</v>
      </c>
      <c r="Z735">
        <v>17985</v>
      </c>
      <c r="AB735">
        <v>0</v>
      </c>
      <c r="AC735">
        <v>3.1</v>
      </c>
      <c r="AD735">
        <v>4688</v>
      </c>
    </row>
    <row r="736" spans="1:30">
      <c r="A736">
        <v>1</v>
      </c>
      <c r="B736" t="s">
        <v>24</v>
      </c>
      <c r="C736">
        <v>7</v>
      </c>
      <c r="D736" t="s">
        <v>43</v>
      </c>
      <c r="E736" t="str">
        <f t="shared" si="33"/>
        <v>SWA-Agriculture Natural Res &amp; Dsg</v>
      </c>
      <c r="F736" t="s">
        <v>25</v>
      </c>
      <c r="G736" t="s">
        <v>28</v>
      </c>
      <c r="H736" t="s">
        <v>110</v>
      </c>
      <c r="I736">
        <f t="shared" si="34"/>
        <v>1</v>
      </c>
      <c r="J736">
        <f t="shared" si="35"/>
        <v>0</v>
      </c>
      <c r="K736" s="1">
        <v>17000</v>
      </c>
      <c r="L736">
        <v>201908</v>
      </c>
      <c r="N736">
        <v>20230514</v>
      </c>
      <c r="O736" t="s">
        <v>27</v>
      </c>
      <c r="P736">
        <v>1655</v>
      </c>
      <c r="Q736">
        <v>948</v>
      </c>
      <c r="R736">
        <v>3828</v>
      </c>
      <c r="S736">
        <v>2955</v>
      </c>
      <c r="T736">
        <v>0</v>
      </c>
      <c r="U736">
        <v>49926.92</v>
      </c>
      <c r="V736">
        <v>17000</v>
      </c>
      <c r="W736">
        <v>17000</v>
      </c>
      <c r="X736">
        <v>17000</v>
      </c>
      <c r="Y736">
        <v>22000</v>
      </c>
      <c r="Z736">
        <v>28430</v>
      </c>
      <c r="AB736">
        <v>4065.75</v>
      </c>
      <c r="AC736">
        <v>3.65</v>
      </c>
      <c r="AD736">
        <v>22000</v>
      </c>
    </row>
    <row r="737" spans="1:30">
      <c r="A737">
        <v>1</v>
      </c>
      <c r="B737" t="s">
        <v>24</v>
      </c>
      <c r="C737">
        <v>14</v>
      </c>
      <c r="D737" t="s">
        <v>36</v>
      </c>
      <c r="E737" t="str">
        <f t="shared" si="33"/>
        <v>SWA-Arts and Sciences</v>
      </c>
      <c r="F737" t="s">
        <v>25</v>
      </c>
      <c r="G737" t="s">
        <v>26</v>
      </c>
      <c r="H737" t="s">
        <v>109</v>
      </c>
      <c r="I737">
        <f t="shared" si="34"/>
        <v>1</v>
      </c>
      <c r="J737">
        <f t="shared" si="35"/>
        <v>0</v>
      </c>
      <c r="K737" s="1">
        <v>20500</v>
      </c>
      <c r="L737">
        <v>201908</v>
      </c>
      <c r="N737">
        <v>20230514</v>
      </c>
      <c r="O737" t="s">
        <v>27</v>
      </c>
      <c r="P737">
        <v>35930</v>
      </c>
      <c r="Q737">
        <v>37645</v>
      </c>
      <c r="R737">
        <v>52335</v>
      </c>
      <c r="S737">
        <v>48688</v>
      </c>
      <c r="T737">
        <v>0</v>
      </c>
      <c r="U737">
        <v>118123.98</v>
      </c>
      <c r="V737">
        <v>20500</v>
      </c>
      <c r="W737">
        <v>20500</v>
      </c>
      <c r="X737">
        <v>20500</v>
      </c>
      <c r="Y737">
        <v>49000</v>
      </c>
      <c r="Z737">
        <v>0</v>
      </c>
      <c r="AB737">
        <v>0</v>
      </c>
      <c r="AC737">
        <v>3.95</v>
      </c>
      <c r="AD737">
        <v>48000</v>
      </c>
    </row>
    <row r="738" spans="1:30">
      <c r="A738">
        <v>1</v>
      </c>
      <c r="B738" t="s">
        <v>24</v>
      </c>
      <c r="C738">
        <v>55</v>
      </c>
      <c r="D738" t="s">
        <v>35</v>
      </c>
      <c r="E738" t="str">
        <f t="shared" si="33"/>
        <v>SWA-College of Applied Human Sci</v>
      </c>
      <c r="F738" t="s">
        <v>30</v>
      </c>
      <c r="G738" t="s">
        <v>28</v>
      </c>
      <c r="H738" t="s">
        <v>114</v>
      </c>
      <c r="I738">
        <f t="shared" si="34"/>
        <v>0</v>
      </c>
      <c r="J738">
        <f t="shared" si="35"/>
        <v>1</v>
      </c>
      <c r="K738" s="1">
        <v>0</v>
      </c>
      <c r="L738">
        <v>202108</v>
      </c>
      <c r="N738">
        <v>20230514</v>
      </c>
      <c r="O738" t="s">
        <v>27</v>
      </c>
      <c r="P738">
        <v>0</v>
      </c>
      <c r="Q738">
        <v>0</v>
      </c>
      <c r="R738">
        <v>2461</v>
      </c>
      <c r="S738">
        <v>2278</v>
      </c>
      <c r="T738">
        <v>0</v>
      </c>
      <c r="U738">
        <v>18819</v>
      </c>
      <c r="V738">
        <v>0</v>
      </c>
      <c r="W738">
        <v>0</v>
      </c>
      <c r="X738">
        <v>0</v>
      </c>
      <c r="Y738">
        <v>3000</v>
      </c>
      <c r="Z738">
        <v>0</v>
      </c>
      <c r="AB738">
        <v>0</v>
      </c>
      <c r="AC738">
        <v>4</v>
      </c>
      <c r="AD738">
        <v>0</v>
      </c>
    </row>
    <row r="739" spans="1:30">
      <c r="A739">
        <v>1</v>
      </c>
      <c r="B739" t="s">
        <v>24</v>
      </c>
      <c r="C739">
        <v>14</v>
      </c>
      <c r="D739" t="s">
        <v>36</v>
      </c>
      <c r="E739" t="str">
        <f t="shared" si="33"/>
        <v>SWA-Arts and Sciences</v>
      </c>
      <c r="F739" t="s">
        <v>25</v>
      </c>
      <c r="G739" t="s">
        <v>26</v>
      </c>
      <c r="H739" t="s">
        <v>109</v>
      </c>
      <c r="I739">
        <f t="shared" si="34"/>
        <v>0</v>
      </c>
      <c r="J739">
        <f t="shared" si="35"/>
        <v>1</v>
      </c>
      <c r="K739" s="1">
        <v>0</v>
      </c>
      <c r="L739">
        <v>201901</v>
      </c>
      <c r="N739">
        <v>20230514</v>
      </c>
      <c r="O739" t="s">
        <v>27</v>
      </c>
      <c r="T739">
        <v>0</v>
      </c>
      <c r="U739">
        <v>153713</v>
      </c>
      <c r="V739">
        <v>0</v>
      </c>
      <c r="W739">
        <v>0</v>
      </c>
      <c r="X739">
        <v>0</v>
      </c>
      <c r="Y739">
        <v>0</v>
      </c>
      <c r="Z739">
        <v>0</v>
      </c>
      <c r="AB739">
        <v>0</v>
      </c>
      <c r="AC739">
        <v>3.85</v>
      </c>
      <c r="AD739">
        <v>0</v>
      </c>
    </row>
    <row r="740" spans="1:30">
      <c r="A740">
        <v>1</v>
      </c>
      <c r="B740" t="s">
        <v>24</v>
      </c>
      <c r="C740">
        <v>14</v>
      </c>
      <c r="D740" t="s">
        <v>36</v>
      </c>
      <c r="E740" t="str">
        <f t="shared" si="33"/>
        <v>SWA-Arts and Sciences</v>
      </c>
      <c r="F740" t="s">
        <v>25</v>
      </c>
      <c r="G740" t="s">
        <v>28</v>
      </c>
      <c r="H740" t="s">
        <v>110</v>
      </c>
      <c r="I740">
        <f t="shared" si="34"/>
        <v>1</v>
      </c>
      <c r="J740">
        <f t="shared" si="35"/>
        <v>0</v>
      </c>
      <c r="K740" s="1">
        <v>19500</v>
      </c>
      <c r="L740">
        <v>202008</v>
      </c>
      <c r="N740">
        <v>20230514</v>
      </c>
      <c r="O740" t="s">
        <v>27</v>
      </c>
      <c r="P740">
        <v>50325</v>
      </c>
      <c r="Q740">
        <v>51614</v>
      </c>
      <c r="R740">
        <v>56455</v>
      </c>
      <c r="T740">
        <v>0</v>
      </c>
      <c r="U740">
        <v>43819.23</v>
      </c>
      <c r="V740">
        <v>19500</v>
      </c>
      <c r="W740">
        <v>19500</v>
      </c>
      <c r="X740">
        <v>19500</v>
      </c>
      <c r="Y740">
        <v>4500</v>
      </c>
      <c r="Z740">
        <v>0</v>
      </c>
      <c r="AB740">
        <v>0</v>
      </c>
      <c r="AC740">
        <v>3.43</v>
      </c>
      <c r="AD740">
        <v>4500</v>
      </c>
    </row>
    <row r="741" spans="1:30">
      <c r="A741">
        <v>1</v>
      </c>
      <c r="B741" t="s">
        <v>57</v>
      </c>
      <c r="C741" t="s">
        <v>58</v>
      </c>
      <c r="D741" t="s">
        <v>59</v>
      </c>
      <c r="E741" t="str">
        <f t="shared" si="33"/>
        <v>STA-Engr and Sciences at WVUIT</v>
      </c>
      <c r="F741" t="s">
        <v>25</v>
      </c>
      <c r="G741" t="s">
        <v>28</v>
      </c>
      <c r="H741" t="s">
        <v>110</v>
      </c>
      <c r="I741">
        <f t="shared" si="34"/>
        <v>0</v>
      </c>
      <c r="J741">
        <f t="shared" si="35"/>
        <v>1</v>
      </c>
      <c r="K741" s="1">
        <v>0</v>
      </c>
      <c r="L741">
        <v>202008</v>
      </c>
      <c r="N741">
        <v>20230506</v>
      </c>
      <c r="O741" t="s">
        <v>27</v>
      </c>
      <c r="P741">
        <v>12839</v>
      </c>
      <c r="Q741">
        <v>13108</v>
      </c>
      <c r="R741">
        <v>16114</v>
      </c>
      <c r="T741">
        <v>0</v>
      </c>
      <c r="U741">
        <v>33694</v>
      </c>
      <c r="V741">
        <v>0</v>
      </c>
      <c r="W741">
        <v>0</v>
      </c>
      <c r="X741">
        <v>0</v>
      </c>
      <c r="Y741">
        <v>25638</v>
      </c>
      <c r="Z741">
        <v>100</v>
      </c>
      <c r="AB741">
        <v>0</v>
      </c>
      <c r="AC741">
        <v>4</v>
      </c>
      <c r="AD741">
        <v>9000</v>
      </c>
    </row>
    <row r="742" spans="1:30">
      <c r="A742">
        <v>1</v>
      </c>
      <c r="B742" t="s">
        <v>57</v>
      </c>
      <c r="C742" t="s">
        <v>58</v>
      </c>
      <c r="D742" t="s">
        <v>59</v>
      </c>
      <c r="E742" t="str">
        <f t="shared" si="33"/>
        <v>STA-Engr and Sciences at WVUIT</v>
      </c>
      <c r="F742" t="s">
        <v>25</v>
      </c>
      <c r="G742" t="s">
        <v>28</v>
      </c>
      <c r="H742" t="s">
        <v>110</v>
      </c>
      <c r="I742">
        <f t="shared" si="34"/>
        <v>0</v>
      </c>
      <c r="J742">
        <f t="shared" si="35"/>
        <v>1</v>
      </c>
      <c r="K742" s="1">
        <v>0</v>
      </c>
      <c r="L742">
        <v>201901</v>
      </c>
      <c r="N742">
        <v>20230506</v>
      </c>
      <c r="O742" t="s">
        <v>27</v>
      </c>
      <c r="T742">
        <v>0</v>
      </c>
      <c r="U742">
        <v>34244</v>
      </c>
      <c r="V742">
        <v>0</v>
      </c>
      <c r="W742">
        <v>0</v>
      </c>
      <c r="X742">
        <v>0</v>
      </c>
      <c r="Y742">
        <v>0</v>
      </c>
      <c r="Z742">
        <v>0</v>
      </c>
      <c r="AB742">
        <v>0</v>
      </c>
      <c r="AC742">
        <v>3.24</v>
      </c>
      <c r="AD742">
        <v>0</v>
      </c>
    </row>
    <row r="743" spans="1:30">
      <c r="A743">
        <v>1</v>
      </c>
      <c r="B743" t="s">
        <v>57</v>
      </c>
      <c r="C743" t="s">
        <v>58</v>
      </c>
      <c r="D743" t="s">
        <v>59</v>
      </c>
      <c r="E743" t="str">
        <f t="shared" si="33"/>
        <v>STA-Engr and Sciences at WVUIT</v>
      </c>
      <c r="F743" t="s">
        <v>25</v>
      </c>
      <c r="G743" t="s">
        <v>28</v>
      </c>
      <c r="H743" t="s">
        <v>110</v>
      </c>
      <c r="I743">
        <f t="shared" si="34"/>
        <v>1</v>
      </c>
      <c r="J743">
        <f t="shared" si="35"/>
        <v>0</v>
      </c>
      <c r="K743" s="1">
        <v>5500</v>
      </c>
      <c r="L743">
        <v>201901</v>
      </c>
      <c r="N743">
        <v>20230506</v>
      </c>
      <c r="O743" t="s">
        <v>27</v>
      </c>
      <c r="R743">
        <v>78837</v>
      </c>
      <c r="S743">
        <v>49916</v>
      </c>
      <c r="T743">
        <v>0</v>
      </c>
      <c r="U743">
        <v>47416.67</v>
      </c>
      <c r="V743">
        <v>5500</v>
      </c>
      <c r="W743">
        <v>5500</v>
      </c>
      <c r="X743">
        <v>5500</v>
      </c>
      <c r="Y743">
        <v>2000</v>
      </c>
      <c r="Z743">
        <v>0</v>
      </c>
      <c r="AB743">
        <v>0</v>
      </c>
      <c r="AC743">
        <v>3.13</v>
      </c>
      <c r="AD743">
        <v>2000</v>
      </c>
    </row>
    <row r="744" spans="1:30">
      <c r="A744">
        <v>1</v>
      </c>
      <c r="B744" t="s">
        <v>57</v>
      </c>
      <c r="C744" t="s">
        <v>58</v>
      </c>
      <c r="D744" t="s">
        <v>59</v>
      </c>
      <c r="E744" t="str">
        <f t="shared" si="33"/>
        <v>STA-Engr and Sciences at WVUIT</v>
      </c>
      <c r="F744" t="s">
        <v>25</v>
      </c>
      <c r="G744" t="s">
        <v>28</v>
      </c>
      <c r="H744" t="s">
        <v>110</v>
      </c>
      <c r="I744">
        <f t="shared" si="34"/>
        <v>1</v>
      </c>
      <c r="J744">
        <f t="shared" si="35"/>
        <v>0</v>
      </c>
      <c r="K744" s="1">
        <v>7000</v>
      </c>
      <c r="L744">
        <v>201808</v>
      </c>
      <c r="N744">
        <v>20230506</v>
      </c>
      <c r="O744" t="s">
        <v>27</v>
      </c>
      <c r="P744">
        <v>49800</v>
      </c>
      <c r="Q744">
        <v>61968</v>
      </c>
      <c r="R744">
        <v>10194</v>
      </c>
      <c r="S744">
        <v>18848</v>
      </c>
      <c r="T744">
        <v>0</v>
      </c>
      <c r="U744">
        <v>43998.37</v>
      </c>
      <c r="V744">
        <v>7000</v>
      </c>
      <c r="W744">
        <v>7000</v>
      </c>
      <c r="X744">
        <v>7000</v>
      </c>
      <c r="Y744">
        <v>36879</v>
      </c>
      <c r="Z744">
        <v>0</v>
      </c>
      <c r="AA744">
        <v>1500</v>
      </c>
      <c r="AB744">
        <v>0</v>
      </c>
      <c r="AC744">
        <v>3.54</v>
      </c>
      <c r="AD744">
        <v>9000</v>
      </c>
    </row>
    <row r="745" spans="1:30">
      <c r="A745">
        <v>1</v>
      </c>
      <c r="B745" t="s">
        <v>57</v>
      </c>
      <c r="C745" t="s">
        <v>58</v>
      </c>
      <c r="D745" t="s">
        <v>59</v>
      </c>
      <c r="E745" t="str">
        <f t="shared" si="33"/>
        <v>STA-Engr and Sciences at WVUIT</v>
      </c>
      <c r="F745" t="s">
        <v>25</v>
      </c>
      <c r="G745" t="s">
        <v>28</v>
      </c>
      <c r="H745" t="s">
        <v>110</v>
      </c>
      <c r="I745">
        <f t="shared" si="34"/>
        <v>0</v>
      </c>
      <c r="J745">
        <f t="shared" si="35"/>
        <v>1</v>
      </c>
      <c r="K745" s="1">
        <v>0</v>
      </c>
      <c r="L745">
        <v>201908</v>
      </c>
      <c r="N745">
        <v>20230506</v>
      </c>
      <c r="O745" t="s">
        <v>27</v>
      </c>
      <c r="P745">
        <v>16575</v>
      </c>
      <c r="Q745">
        <v>18434</v>
      </c>
      <c r="R745">
        <v>14910</v>
      </c>
      <c r="S745">
        <v>17131</v>
      </c>
      <c r="T745">
        <v>0</v>
      </c>
      <c r="U745">
        <v>34105</v>
      </c>
      <c r="V745">
        <v>0</v>
      </c>
      <c r="W745">
        <v>0</v>
      </c>
      <c r="X745">
        <v>0</v>
      </c>
      <c r="Y745">
        <v>44250</v>
      </c>
      <c r="Z745">
        <v>0</v>
      </c>
      <c r="AA745">
        <v>17000</v>
      </c>
      <c r="AB745">
        <v>0</v>
      </c>
      <c r="AC745">
        <v>3.56</v>
      </c>
      <c r="AD745">
        <v>7450</v>
      </c>
    </row>
    <row r="746" spans="1:30">
      <c r="A746">
        <v>1</v>
      </c>
      <c r="B746" t="s">
        <v>32</v>
      </c>
      <c r="C746">
        <v>86</v>
      </c>
      <c r="D746" t="s">
        <v>34</v>
      </c>
      <c r="E746" t="str">
        <f t="shared" si="33"/>
        <v>SOA-Nursing</v>
      </c>
      <c r="F746" t="s">
        <v>30</v>
      </c>
      <c r="G746" t="s">
        <v>28</v>
      </c>
      <c r="H746" t="s">
        <v>114</v>
      </c>
      <c r="I746">
        <f t="shared" si="34"/>
        <v>0</v>
      </c>
      <c r="J746">
        <f t="shared" si="35"/>
        <v>1</v>
      </c>
      <c r="K746" s="1">
        <v>0</v>
      </c>
      <c r="L746">
        <v>201805</v>
      </c>
      <c r="N746">
        <v>20230514</v>
      </c>
      <c r="O746" t="s">
        <v>27</v>
      </c>
      <c r="T746">
        <v>0</v>
      </c>
      <c r="U746">
        <v>33676</v>
      </c>
      <c r="V746">
        <v>0</v>
      </c>
      <c r="W746">
        <v>0</v>
      </c>
      <c r="X746">
        <v>0</v>
      </c>
      <c r="Y746">
        <v>0</v>
      </c>
      <c r="Z746">
        <v>0</v>
      </c>
      <c r="AB746">
        <v>0</v>
      </c>
      <c r="AC746">
        <v>3.33</v>
      </c>
      <c r="AD746">
        <v>0</v>
      </c>
    </row>
    <row r="747" spans="1:30">
      <c r="A747">
        <v>1</v>
      </c>
      <c r="B747" t="s">
        <v>24</v>
      </c>
      <c r="C747">
        <v>21</v>
      </c>
      <c r="D747" t="s">
        <v>41</v>
      </c>
      <c r="E747" t="str">
        <f t="shared" si="33"/>
        <v>SWA-Business and Economics</v>
      </c>
      <c r="F747" t="s">
        <v>25</v>
      </c>
      <c r="G747" t="s">
        <v>26</v>
      </c>
      <c r="H747" t="s">
        <v>109</v>
      </c>
      <c r="I747">
        <f t="shared" si="34"/>
        <v>1</v>
      </c>
      <c r="J747">
        <f t="shared" si="35"/>
        <v>0</v>
      </c>
      <c r="K747" s="1">
        <v>25000</v>
      </c>
      <c r="L747">
        <v>201908</v>
      </c>
      <c r="N747">
        <v>20230514</v>
      </c>
      <c r="O747" t="s">
        <v>27</v>
      </c>
      <c r="P747">
        <v>42946</v>
      </c>
      <c r="Q747">
        <v>40371</v>
      </c>
      <c r="R747">
        <v>21287</v>
      </c>
      <c r="S747">
        <v>19850</v>
      </c>
      <c r="T747">
        <v>0</v>
      </c>
      <c r="U747">
        <v>119104.58</v>
      </c>
      <c r="V747">
        <v>25000</v>
      </c>
      <c r="W747">
        <v>25000</v>
      </c>
      <c r="X747">
        <v>25000</v>
      </c>
      <c r="Y747">
        <v>4000</v>
      </c>
      <c r="Z747">
        <v>0</v>
      </c>
      <c r="AB747">
        <v>0</v>
      </c>
      <c r="AC747">
        <v>3.18</v>
      </c>
      <c r="AD747">
        <v>4000</v>
      </c>
    </row>
    <row r="748" spans="1:30">
      <c r="A748">
        <v>1</v>
      </c>
      <c r="B748" t="s">
        <v>32</v>
      </c>
      <c r="C748">
        <v>49</v>
      </c>
      <c r="D748" t="s">
        <v>39</v>
      </c>
      <c r="E748" t="str">
        <f t="shared" si="33"/>
        <v>SOA-Reed College of Media</v>
      </c>
      <c r="F748" t="s">
        <v>30</v>
      </c>
      <c r="G748" t="s">
        <v>26</v>
      </c>
      <c r="H748" t="s">
        <v>111</v>
      </c>
      <c r="I748">
        <f t="shared" si="34"/>
        <v>0</v>
      </c>
      <c r="J748">
        <f t="shared" si="35"/>
        <v>1</v>
      </c>
      <c r="K748" s="1">
        <v>0</v>
      </c>
      <c r="L748">
        <v>202101</v>
      </c>
      <c r="N748">
        <v>20230514</v>
      </c>
      <c r="O748" t="s">
        <v>27</v>
      </c>
      <c r="P748">
        <v>7478</v>
      </c>
      <c r="Q748">
        <v>1182</v>
      </c>
      <c r="R748">
        <v>1135</v>
      </c>
      <c r="T748">
        <v>0</v>
      </c>
      <c r="U748">
        <v>24600</v>
      </c>
      <c r="V748">
        <v>0</v>
      </c>
      <c r="W748">
        <v>0</v>
      </c>
      <c r="X748">
        <v>0</v>
      </c>
      <c r="Y748">
        <v>0</v>
      </c>
      <c r="Z748">
        <v>0</v>
      </c>
      <c r="AB748">
        <v>0</v>
      </c>
      <c r="AC748">
        <v>4</v>
      </c>
      <c r="AD748">
        <v>0</v>
      </c>
    </row>
    <row r="749" spans="1:30">
      <c r="A749">
        <v>1</v>
      </c>
      <c r="B749" t="s">
        <v>24</v>
      </c>
      <c r="C749">
        <v>14</v>
      </c>
      <c r="D749" t="s">
        <v>36</v>
      </c>
      <c r="E749" t="str">
        <f t="shared" si="33"/>
        <v>SWA-Arts and Sciences</v>
      </c>
      <c r="F749" t="s">
        <v>25</v>
      </c>
      <c r="G749" t="s">
        <v>26</v>
      </c>
      <c r="H749" t="s">
        <v>109</v>
      </c>
      <c r="I749">
        <f t="shared" si="34"/>
        <v>1</v>
      </c>
      <c r="J749">
        <f t="shared" si="35"/>
        <v>0</v>
      </c>
      <c r="K749" s="1">
        <v>26000</v>
      </c>
      <c r="L749">
        <v>201908</v>
      </c>
      <c r="N749">
        <v>20230514</v>
      </c>
      <c r="O749" t="s">
        <v>27</v>
      </c>
      <c r="P749">
        <v>62787</v>
      </c>
      <c r="Q749">
        <v>53886</v>
      </c>
      <c r="R749">
        <v>34025</v>
      </c>
      <c r="S749">
        <v>40717</v>
      </c>
      <c r="T749">
        <v>0</v>
      </c>
      <c r="U749">
        <v>122157.27</v>
      </c>
      <c r="V749">
        <v>26000</v>
      </c>
      <c r="W749">
        <v>26000</v>
      </c>
      <c r="X749">
        <v>26000</v>
      </c>
      <c r="Y749">
        <v>54000</v>
      </c>
      <c r="Z749">
        <v>0</v>
      </c>
      <c r="AB749">
        <v>0</v>
      </c>
      <c r="AC749">
        <v>3.53</v>
      </c>
      <c r="AD749">
        <v>54000</v>
      </c>
    </row>
    <row r="750" spans="1:30">
      <c r="A750">
        <v>1</v>
      </c>
      <c r="B750" t="s">
        <v>24</v>
      </c>
      <c r="C750">
        <v>14</v>
      </c>
      <c r="D750" t="s">
        <v>36</v>
      </c>
      <c r="E750" t="str">
        <f t="shared" si="33"/>
        <v>SWA-Arts and Sciences</v>
      </c>
      <c r="F750" t="s">
        <v>25</v>
      </c>
      <c r="G750" t="s">
        <v>26</v>
      </c>
      <c r="H750" t="s">
        <v>109</v>
      </c>
      <c r="I750">
        <f t="shared" si="34"/>
        <v>1</v>
      </c>
      <c r="J750">
        <f t="shared" si="35"/>
        <v>0</v>
      </c>
      <c r="K750" s="1">
        <v>26000</v>
      </c>
      <c r="L750">
        <v>201908</v>
      </c>
      <c r="N750">
        <v>20230514</v>
      </c>
      <c r="O750" t="s">
        <v>27</v>
      </c>
      <c r="P750">
        <v>20698</v>
      </c>
      <c r="Q750">
        <v>22271</v>
      </c>
      <c r="R750">
        <v>19812</v>
      </c>
      <c r="S750">
        <v>44789</v>
      </c>
      <c r="T750">
        <v>0</v>
      </c>
      <c r="U750">
        <v>125140.14</v>
      </c>
      <c r="V750">
        <v>26000</v>
      </c>
      <c r="W750">
        <v>26000</v>
      </c>
      <c r="X750">
        <v>26000</v>
      </c>
      <c r="Y750">
        <v>44000</v>
      </c>
      <c r="Z750">
        <v>0</v>
      </c>
      <c r="AB750">
        <v>0</v>
      </c>
      <c r="AC750">
        <v>2.82</v>
      </c>
      <c r="AD750">
        <v>44000</v>
      </c>
    </row>
    <row r="751" spans="1:30">
      <c r="A751">
        <v>1</v>
      </c>
      <c r="B751" t="s">
        <v>24</v>
      </c>
      <c r="C751">
        <v>21</v>
      </c>
      <c r="D751" t="s">
        <v>41</v>
      </c>
      <c r="E751" t="str">
        <f t="shared" si="33"/>
        <v>SWA-Business and Economics</v>
      </c>
      <c r="F751" t="s">
        <v>25</v>
      </c>
      <c r="G751" t="s">
        <v>28</v>
      </c>
      <c r="H751" t="s">
        <v>110</v>
      </c>
      <c r="I751">
        <f t="shared" si="34"/>
        <v>0</v>
      </c>
      <c r="J751">
        <f t="shared" si="35"/>
        <v>1</v>
      </c>
      <c r="K751" s="1">
        <v>0</v>
      </c>
      <c r="L751">
        <v>201908</v>
      </c>
      <c r="N751">
        <v>20230514</v>
      </c>
      <c r="O751" t="s">
        <v>27</v>
      </c>
      <c r="R751">
        <v>17866</v>
      </c>
      <c r="S751">
        <v>18863</v>
      </c>
      <c r="T751">
        <v>0</v>
      </c>
      <c r="U751">
        <v>49848.23</v>
      </c>
      <c r="V751">
        <v>0</v>
      </c>
      <c r="W751">
        <v>0</v>
      </c>
      <c r="X751">
        <v>0</v>
      </c>
      <c r="Y751">
        <v>17000</v>
      </c>
      <c r="Z751">
        <v>0</v>
      </c>
      <c r="AB751">
        <v>0</v>
      </c>
      <c r="AC751">
        <v>3.86</v>
      </c>
      <c r="AD751">
        <v>17000</v>
      </c>
    </row>
    <row r="752" spans="1:30">
      <c r="A752">
        <v>1</v>
      </c>
      <c r="B752" t="s">
        <v>24</v>
      </c>
      <c r="C752">
        <v>21</v>
      </c>
      <c r="D752" t="s">
        <v>41</v>
      </c>
      <c r="E752" t="str">
        <f t="shared" si="33"/>
        <v>SWA-Business and Economics</v>
      </c>
      <c r="F752" t="s">
        <v>30</v>
      </c>
      <c r="G752" t="s">
        <v>28</v>
      </c>
      <c r="H752" t="s">
        <v>114</v>
      </c>
      <c r="I752">
        <f t="shared" si="34"/>
        <v>0</v>
      </c>
      <c r="J752">
        <f t="shared" si="35"/>
        <v>1</v>
      </c>
      <c r="K752" s="1">
        <v>0</v>
      </c>
      <c r="L752">
        <v>202208</v>
      </c>
      <c r="N752">
        <v>20230514</v>
      </c>
      <c r="O752" t="s">
        <v>27</v>
      </c>
      <c r="Q752">
        <v>85459</v>
      </c>
      <c r="R752">
        <v>86888</v>
      </c>
      <c r="S752">
        <v>83652</v>
      </c>
      <c r="T752">
        <v>1</v>
      </c>
      <c r="U752">
        <v>16627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9234</v>
      </c>
      <c r="AB752">
        <v>0</v>
      </c>
      <c r="AC752">
        <v>4</v>
      </c>
      <c r="AD752">
        <v>0</v>
      </c>
    </row>
    <row r="753" spans="1:30">
      <c r="A753">
        <v>1</v>
      </c>
      <c r="B753" t="s">
        <v>32</v>
      </c>
      <c r="C753">
        <v>86</v>
      </c>
      <c r="D753" t="s">
        <v>34</v>
      </c>
      <c r="E753" t="str">
        <f t="shared" si="33"/>
        <v>SOA-Nursing</v>
      </c>
      <c r="F753" t="s">
        <v>30</v>
      </c>
      <c r="G753" t="s">
        <v>28</v>
      </c>
      <c r="H753" t="s">
        <v>114</v>
      </c>
      <c r="I753">
        <f t="shared" si="34"/>
        <v>0</v>
      </c>
      <c r="J753">
        <f t="shared" si="35"/>
        <v>1</v>
      </c>
      <c r="K753" s="1">
        <v>0</v>
      </c>
      <c r="L753">
        <v>202008</v>
      </c>
      <c r="N753">
        <v>20230514</v>
      </c>
      <c r="O753" t="s">
        <v>27</v>
      </c>
      <c r="P753">
        <v>24618</v>
      </c>
      <c r="Q753">
        <v>23977</v>
      </c>
      <c r="R753">
        <v>20379</v>
      </c>
      <c r="T753">
        <v>0</v>
      </c>
      <c r="U753">
        <v>32510</v>
      </c>
      <c r="V753">
        <v>0</v>
      </c>
      <c r="W753">
        <v>0</v>
      </c>
      <c r="X753">
        <v>0</v>
      </c>
      <c r="Y753">
        <v>1500</v>
      </c>
      <c r="Z753">
        <v>0</v>
      </c>
      <c r="AB753">
        <v>0</v>
      </c>
      <c r="AC753">
        <v>3.75</v>
      </c>
      <c r="AD753">
        <v>0</v>
      </c>
    </row>
    <row r="754" spans="1:30">
      <c r="A754">
        <v>1</v>
      </c>
      <c r="B754" t="s">
        <v>24</v>
      </c>
      <c r="C754">
        <v>30</v>
      </c>
      <c r="D754" t="s">
        <v>40</v>
      </c>
      <c r="E754" t="str">
        <f t="shared" si="33"/>
        <v>SWA-Engineering Mineral Resources</v>
      </c>
      <c r="F754" t="s">
        <v>25</v>
      </c>
      <c r="G754" t="s">
        <v>26</v>
      </c>
      <c r="H754" t="s">
        <v>109</v>
      </c>
      <c r="I754">
        <f t="shared" si="34"/>
        <v>0</v>
      </c>
      <c r="J754">
        <f t="shared" si="35"/>
        <v>1</v>
      </c>
      <c r="K754" s="1">
        <v>0</v>
      </c>
      <c r="L754">
        <v>201908</v>
      </c>
      <c r="N754">
        <v>20230514</v>
      </c>
      <c r="O754" t="s">
        <v>27</v>
      </c>
      <c r="Q754">
        <v>46642</v>
      </c>
      <c r="R754">
        <v>29358</v>
      </c>
      <c r="S754">
        <v>37171</v>
      </c>
      <c r="T754">
        <v>0</v>
      </c>
      <c r="U754">
        <v>121697.37</v>
      </c>
      <c r="V754">
        <v>0</v>
      </c>
      <c r="W754">
        <v>0</v>
      </c>
      <c r="X754">
        <v>0</v>
      </c>
      <c r="Y754">
        <v>97500</v>
      </c>
      <c r="Z754">
        <v>0</v>
      </c>
      <c r="AB754">
        <v>0</v>
      </c>
      <c r="AC754">
        <v>3.78</v>
      </c>
      <c r="AD754">
        <v>97500</v>
      </c>
    </row>
    <row r="755" spans="1:30">
      <c r="A755">
        <v>1</v>
      </c>
      <c r="B755" t="s">
        <v>24</v>
      </c>
      <c r="C755">
        <v>14</v>
      </c>
      <c r="D755" t="s">
        <v>36</v>
      </c>
      <c r="E755" t="str">
        <f t="shared" si="33"/>
        <v>SWA-Arts and Sciences</v>
      </c>
      <c r="F755" t="s">
        <v>25</v>
      </c>
      <c r="G755" t="s">
        <v>26</v>
      </c>
      <c r="H755" t="s">
        <v>109</v>
      </c>
      <c r="I755">
        <f t="shared" si="34"/>
        <v>0</v>
      </c>
      <c r="J755">
        <f t="shared" si="35"/>
        <v>1</v>
      </c>
      <c r="K755" s="1">
        <v>0</v>
      </c>
      <c r="L755">
        <v>201908</v>
      </c>
      <c r="N755">
        <v>20230514</v>
      </c>
      <c r="O755" t="s">
        <v>27</v>
      </c>
      <c r="Q755">
        <v>0</v>
      </c>
      <c r="S755">
        <v>6000</v>
      </c>
      <c r="T755">
        <v>0</v>
      </c>
      <c r="U755">
        <v>25510.58</v>
      </c>
      <c r="V755">
        <v>0</v>
      </c>
      <c r="W755">
        <v>0</v>
      </c>
      <c r="X755">
        <v>0</v>
      </c>
      <c r="Y755">
        <v>0</v>
      </c>
      <c r="Z755">
        <v>0</v>
      </c>
      <c r="AB755">
        <v>0</v>
      </c>
      <c r="AC755">
        <v>3.5</v>
      </c>
      <c r="AD755">
        <v>0</v>
      </c>
    </row>
    <row r="756" spans="1:30">
      <c r="A756">
        <v>1</v>
      </c>
      <c r="B756" t="s">
        <v>24</v>
      </c>
      <c r="C756">
        <v>80</v>
      </c>
      <c r="D756" t="s">
        <v>44</v>
      </c>
      <c r="E756" t="str">
        <f t="shared" si="33"/>
        <v>SWA-Dentistry</v>
      </c>
      <c r="F756" t="s">
        <v>31</v>
      </c>
      <c r="G756" t="s">
        <v>28</v>
      </c>
      <c r="H756" t="s">
        <v>113</v>
      </c>
      <c r="I756">
        <f t="shared" si="34"/>
        <v>1</v>
      </c>
      <c r="J756">
        <f t="shared" si="35"/>
        <v>0</v>
      </c>
      <c r="K756" s="1">
        <v>235772</v>
      </c>
      <c r="L756">
        <v>201908</v>
      </c>
      <c r="N756">
        <v>20230514</v>
      </c>
      <c r="O756" t="s">
        <v>27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183903.59</v>
      </c>
      <c r="V756">
        <v>235772</v>
      </c>
      <c r="W756">
        <v>235772</v>
      </c>
      <c r="X756">
        <v>235772</v>
      </c>
      <c r="Y756">
        <v>5376</v>
      </c>
      <c r="Z756">
        <v>0</v>
      </c>
      <c r="AB756">
        <v>0</v>
      </c>
      <c r="AC756">
        <v>3.68</v>
      </c>
      <c r="AD756">
        <v>0</v>
      </c>
    </row>
    <row r="757" spans="1:30">
      <c r="A757">
        <v>1</v>
      </c>
      <c r="B757" t="s">
        <v>24</v>
      </c>
      <c r="C757">
        <v>89</v>
      </c>
      <c r="D757" t="s">
        <v>46</v>
      </c>
      <c r="E757" t="str">
        <f t="shared" si="33"/>
        <v>SWA-Pharmacy</v>
      </c>
      <c r="F757" t="s">
        <v>31</v>
      </c>
      <c r="G757" t="s">
        <v>28</v>
      </c>
      <c r="H757" t="s">
        <v>113</v>
      </c>
      <c r="I757">
        <f t="shared" si="34"/>
        <v>1</v>
      </c>
      <c r="J757">
        <f t="shared" si="35"/>
        <v>0</v>
      </c>
      <c r="K757" s="1">
        <v>38211</v>
      </c>
      <c r="L757">
        <v>201908</v>
      </c>
      <c r="N757">
        <v>20230514</v>
      </c>
      <c r="O757" t="s">
        <v>27</v>
      </c>
      <c r="P757">
        <v>0</v>
      </c>
      <c r="Q757">
        <v>0</v>
      </c>
      <c r="R757">
        <v>55548</v>
      </c>
      <c r="S757">
        <v>43496</v>
      </c>
      <c r="T757">
        <v>0</v>
      </c>
      <c r="U757">
        <v>92610</v>
      </c>
      <c r="V757">
        <v>38211</v>
      </c>
      <c r="W757">
        <v>38211</v>
      </c>
      <c r="X757">
        <v>38211</v>
      </c>
      <c r="Y757">
        <v>14500</v>
      </c>
      <c r="Z757">
        <v>0</v>
      </c>
      <c r="AB757">
        <v>0</v>
      </c>
      <c r="AC757">
        <v>2.73</v>
      </c>
      <c r="AD757">
        <v>5000</v>
      </c>
    </row>
    <row r="758" spans="1:30">
      <c r="A758">
        <v>1</v>
      </c>
      <c r="B758" t="s">
        <v>32</v>
      </c>
      <c r="C758">
        <v>49</v>
      </c>
      <c r="D758" t="s">
        <v>39</v>
      </c>
      <c r="E758" t="str">
        <f t="shared" si="33"/>
        <v>SOA-Reed College of Media</v>
      </c>
      <c r="F758" t="s">
        <v>30</v>
      </c>
      <c r="G758" t="s">
        <v>26</v>
      </c>
      <c r="H758" t="s">
        <v>111</v>
      </c>
      <c r="I758">
        <f t="shared" si="34"/>
        <v>0</v>
      </c>
      <c r="J758">
        <f t="shared" si="35"/>
        <v>1</v>
      </c>
      <c r="K758" s="1">
        <v>0</v>
      </c>
      <c r="L758">
        <v>202008</v>
      </c>
      <c r="N758">
        <v>20230514</v>
      </c>
      <c r="O758" t="s">
        <v>27</v>
      </c>
      <c r="T758">
        <v>0</v>
      </c>
      <c r="U758">
        <v>25830</v>
      </c>
      <c r="V758">
        <v>0</v>
      </c>
      <c r="W758">
        <v>0</v>
      </c>
      <c r="X758">
        <v>0</v>
      </c>
      <c r="Y758">
        <v>0</v>
      </c>
      <c r="Z758">
        <v>0</v>
      </c>
      <c r="AB758">
        <v>0</v>
      </c>
      <c r="AC758">
        <v>4</v>
      </c>
      <c r="AD758">
        <v>0</v>
      </c>
    </row>
    <row r="759" spans="1:30">
      <c r="A759">
        <v>1</v>
      </c>
      <c r="B759" t="s">
        <v>24</v>
      </c>
      <c r="C759">
        <v>80</v>
      </c>
      <c r="D759" t="s">
        <v>44</v>
      </c>
      <c r="E759" t="str">
        <f t="shared" si="33"/>
        <v>SWA-Dentistry</v>
      </c>
      <c r="F759" t="s">
        <v>31</v>
      </c>
      <c r="G759" t="s">
        <v>28</v>
      </c>
      <c r="H759" t="s">
        <v>113</v>
      </c>
      <c r="I759">
        <f t="shared" si="34"/>
        <v>1</v>
      </c>
      <c r="J759">
        <f t="shared" si="35"/>
        <v>0</v>
      </c>
      <c r="K759" s="1">
        <v>221495</v>
      </c>
      <c r="L759">
        <v>201908</v>
      </c>
      <c r="N759">
        <v>20230514</v>
      </c>
      <c r="O759" t="s">
        <v>27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181379</v>
      </c>
      <c r="V759">
        <v>221495</v>
      </c>
      <c r="W759">
        <v>221495</v>
      </c>
      <c r="X759">
        <v>221495</v>
      </c>
      <c r="Y759">
        <v>750</v>
      </c>
      <c r="Z759">
        <v>0</v>
      </c>
      <c r="AB759">
        <v>0</v>
      </c>
      <c r="AC759">
        <v>2.92</v>
      </c>
      <c r="AD759">
        <v>0</v>
      </c>
    </row>
    <row r="760" spans="1:30">
      <c r="A760">
        <v>1</v>
      </c>
      <c r="B760" t="s">
        <v>24</v>
      </c>
      <c r="C760">
        <v>7</v>
      </c>
      <c r="D760" t="s">
        <v>43</v>
      </c>
      <c r="E760" t="str">
        <f t="shared" si="33"/>
        <v>SWA-Agriculture Natural Res &amp; Dsg</v>
      </c>
      <c r="F760" t="s">
        <v>25</v>
      </c>
      <c r="G760" t="s">
        <v>26</v>
      </c>
      <c r="H760" t="s">
        <v>109</v>
      </c>
      <c r="I760">
        <f t="shared" si="34"/>
        <v>0</v>
      </c>
      <c r="J760">
        <f t="shared" si="35"/>
        <v>1</v>
      </c>
      <c r="K760" s="1">
        <v>0</v>
      </c>
      <c r="L760">
        <v>202008</v>
      </c>
      <c r="N760">
        <v>20230514</v>
      </c>
      <c r="O760" t="s">
        <v>27</v>
      </c>
      <c r="T760">
        <v>0</v>
      </c>
      <c r="U760">
        <v>31178.6</v>
      </c>
      <c r="V760">
        <v>0</v>
      </c>
      <c r="W760">
        <v>0</v>
      </c>
      <c r="X760">
        <v>0</v>
      </c>
      <c r="Y760">
        <v>6000</v>
      </c>
      <c r="Z760">
        <v>0</v>
      </c>
      <c r="AB760">
        <v>0</v>
      </c>
      <c r="AC760">
        <v>3.36</v>
      </c>
      <c r="AD760">
        <v>6000</v>
      </c>
    </row>
    <row r="761" spans="1:30">
      <c r="A761">
        <v>1</v>
      </c>
      <c r="B761" t="s">
        <v>24</v>
      </c>
      <c r="C761">
        <v>86</v>
      </c>
      <c r="D761" t="s">
        <v>34</v>
      </c>
      <c r="E761" t="str">
        <f t="shared" si="33"/>
        <v>SWA-Nursing</v>
      </c>
      <c r="F761" t="s">
        <v>25</v>
      </c>
      <c r="G761" t="s">
        <v>26</v>
      </c>
      <c r="H761" t="s">
        <v>109</v>
      </c>
      <c r="I761">
        <f t="shared" si="34"/>
        <v>1</v>
      </c>
      <c r="J761">
        <f t="shared" si="35"/>
        <v>0</v>
      </c>
      <c r="K761" s="1">
        <v>34050</v>
      </c>
      <c r="L761">
        <v>201808</v>
      </c>
      <c r="N761">
        <v>20230514</v>
      </c>
      <c r="O761" t="s">
        <v>27</v>
      </c>
      <c r="P761">
        <v>5308</v>
      </c>
      <c r="Q761">
        <v>5579</v>
      </c>
      <c r="R761">
        <v>1718</v>
      </c>
      <c r="S761">
        <v>2700</v>
      </c>
      <c r="T761">
        <v>0</v>
      </c>
      <c r="U761">
        <v>156566.26999999999</v>
      </c>
      <c r="V761">
        <v>89243</v>
      </c>
      <c r="W761">
        <v>89243</v>
      </c>
      <c r="X761">
        <v>89243</v>
      </c>
      <c r="Y761">
        <v>55500</v>
      </c>
      <c r="Z761">
        <v>16376</v>
      </c>
      <c r="AB761">
        <v>0</v>
      </c>
      <c r="AC761">
        <v>3.33</v>
      </c>
      <c r="AD761">
        <v>55500</v>
      </c>
    </row>
    <row r="762" spans="1:30">
      <c r="A762">
        <v>1</v>
      </c>
      <c r="B762" t="s">
        <v>24</v>
      </c>
      <c r="C762">
        <v>30</v>
      </c>
      <c r="D762" t="s">
        <v>40</v>
      </c>
      <c r="E762" t="str">
        <f t="shared" si="33"/>
        <v>SWA-Engineering Mineral Resources</v>
      </c>
      <c r="F762" t="s">
        <v>25</v>
      </c>
      <c r="G762" t="s">
        <v>28</v>
      </c>
      <c r="H762" t="s">
        <v>110</v>
      </c>
      <c r="I762">
        <f t="shared" si="34"/>
        <v>0</v>
      </c>
      <c r="J762">
        <f t="shared" si="35"/>
        <v>1</v>
      </c>
      <c r="K762" s="1">
        <v>0</v>
      </c>
      <c r="L762">
        <v>201908</v>
      </c>
      <c r="N762">
        <v>20230514</v>
      </c>
      <c r="O762" t="s">
        <v>27</v>
      </c>
      <c r="P762">
        <v>19176</v>
      </c>
      <c r="Q762">
        <v>23393</v>
      </c>
      <c r="R762">
        <v>25407</v>
      </c>
      <c r="S762">
        <v>20815</v>
      </c>
      <c r="T762">
        <v>0</v>
      </c>
      <c r="U762">
        <v>53706.33</v>
      </c>
      <c r="V762">
        <v>0</v>
      </c>
      <c r="W762">
        <v>0</v>
      </c>
      <c r="X762">
        <v>0</v>
      </c>
      <c r="Y762">
        <v>70074.2</v>
      </c>
      <c r="Z762">
        <v>0</v>
      </c>
      <c r="AB762">
        <v>0</v>
      </c>
      <c r="AC762">
        <v>3.86</v>
      </c>
      <c r="AD762">
        <v>22574.2</v>
      </c>
    </row>
    <row r="763" spans="1:30">
      <c r="A763">
        <v>1</v>
      </c>
      <c r="B763" t="s">
        <v>24</v>
      </c>
      <c r="C763">
        <v>7</v>
      </c>
      <c r="D763" t="s">
        <v>43</v>
      </c>
      <c r="E763" t="str">
        <f t="shared" si="33"/>
        <v>SWA-Agriculture Natural Res &amp; Dsg</v>
      </c>
      <c r="F763" t="s">
        <v>25</v>
      </c>
      <c r="G763" t="s">
        <v>28</v>
      </c>
      <c r="H763" t="s">
        <v>110</v>
      </c>
      <c r="I763">
        <f t="shared" si="34"/>
        <v>0</v>
      </c>
      <c r="J763">
        <f t="shared" si="35"/>
        <v>1</v>
      </c>
      <c r="K763" s="1">
        <v>0</v>
      </c>
      <c r="L763">
        <v>201908</v>
      </c>
      <c r="N763">
        <v>20230514</v>
      </c>
      <c r="O763" t="s">
        <v>27</v>
      </c>
      <c r="P763">
        <v>5965</v>
      </c>
      <c r="Q763">
        <v>2374</v>
      </c>
      <c r="R763">
        <v>2034</v>
      </c>
      <c r="S763">
        <v>4434</v>
      </c>
      <c r="T763">
        <v>0</v>
      </c>
      <c r="U763">
        <v>53798.67</v>
      </c>
      <c r="V763">
        <v>0</v>
      </c>
      <c r="W763">
        <v>0</v>
      </c>
      <c r="X763">
        <v>0</v>
      </c>
      <c r="Y763">
        <v>22035</v>
      </c>
      <c r="Z763">
        <v>20798</v>
      </c>
      <c r="AB763">
        <v>3948.93</v>
      </c>
      <c r="AC763">
        <v>3.34</v>
      </c>
      <c r="AD763">
        <v>10035</v>
      </c>
    </row>
    <row r="764" spans="1:30">
      <c r="A764">
        <v>1</v>
      </c>
      <c r="B764" t="s">
        <v>32</v>
      </c>
      <c r="C764">
        <v>30</v>
      </c>
      <c r="D764" t="s">
        <v>40</v>
      </c>
      <c r="E764" t="str">
        <f t="shared" si="33"/>
        <v>SOA-Engineering Mineral Resources</v>
      </c>
      <c r="F764" t="s">
        <v>30</v>
      </c>
      <c r="G764" t="s">
        <v>28</v>
      </c>
      <c r="H764" t="s">
        <v>114</v>
      </c>
      <c r="I764">
        <f t="shared" si="34"/>
        <v>0</v>
      </c>
      <c r="J764">
        <f t="shared" si="35"/>
        <v>1</v>
      </c>
      <c r="K764" s="1">
        <v>0</v>
      </c>
      <c r="L764">
        <v>202108</v>
      </c>
      <c r="N764">
        <v>20230514</v>
      </c>
      <c r="O764" t="s">
        <v>27</v>
      </c>
      <c r="T764">
        <v>0</v>
      </c>
      <c r="U764">
        <v>24792</v>
      </c>
      <c r="V764">
        <v>0</v>
      </c>
      <c r="W764">
        <v>0</v>
      </c>
      <c r="X764">
        <v>0</v>
      </c>
      <c r="Y764">
        <v>0</v>
      </c>
      <c r="Z764">
        <v>0</v>
      </c>
      <c r="AB764">
        <v>0</v>
      </c>
      <c r="AC764">
        <v>4</v>
      </c>
      <c r="AD764">
        <v>0</v>
      </c>
    </row>
    <row r="765" spans="1:30">
      <c r="A765">
        <v>1</v>
      </c>
      <c r="B765" t="s">
        <v>24</v>
      </c>
      <c r="C765">
        <v>14</v>
      </c>
      <c r="D765" t="s">
        <v>36</v>
      </c>
      <c r="E765" t="str">
        <f t="shared" si="33"/>
        <v>SWA-Arts and Sciences</v>
      </c>
      <c r="F765" t="s">
        <v>25</v>
      </c>
      <c r="G765" t="s">
        <v>26</v>
      </c>
      <c r="H765" t="s">
        <v>109</v>
      </c>
      <c r="I765">
        <f t="shared" si="34"/>
        <v>1</v>
      </c>
      <c r="J765">
        <f t="shared" si="35"/>
        <v>0</v>
      </c>
      <c r="K765" s="1">
        <v>27000</v>
      </c>
      <c r="L765">
        <v>201908</v>
      </c>
      <c r="N765">
        <v>20230514</v>
      </c>
      <c r="O765" t="s">
        <v>27</v>
      </c>
      <c r="P765">
        <v>4048</v>
      </c>
      <c r="Q765">
        <v>2316</v>
      </c>
      <c r="R765">
        <v>3969</v>
      </c>
      <c r="S765">
        <v>2544</v>
      </c>
      <c r="T765">
        <v>0</v>
      </c>
      <c r="U765">
        <v>123790.5</v>
      </c>
      <c r="V765">
        <v>74874</v>
      </c>
      <c r="W765">
        <v>74874</v>
      </c>
      <c r="X765">
        <v>74874</v>
      </c>
      <c r="Y765">
        <v>66700</v>
      </c>
      <c r="Z765">
        <v>15534</v>
      </c>
      <c r="AB765">
        <v>5973.14</v>
      </c>
      <c r="AC765">
        <v>3.6</v>
      </c>
      <c r="AD765">
        <v>66700</v>
      </c>
    </row>
    <row r="766" spans="1:30">
      <c r="A766">
        <v>1</v>
      </c>
      <c r="B766" t="s">
        <v>24</v>
      </c>
      <c r="C766">
        <v>89</v>
      </c>
      <c r="D766" t="s">
        <v>46</v>
      </c>
      <c r="E766" t="str">
        <f t="shared" si="33"/>
        <v>SWA-Pharmacy</v>
      </c>
      <c r="F766" t="s">
        <v>31</v>
      </c>
      <c r="G766" t="s">
        <v>28</v>
      </c>
      <c r="H766" t="s">
        <v>113</v>
      </c>
      <c r="I766">
        <f t="shared" si="34"/>
        <v>0</v>
      </c>
      <c r="J766">
        <f t="shared" si="35"/>
        <v>1</v>
      </c>
      <c r="K766" s="1">
        <v>0</v>
      </c>
      <c r="L766">
        <v>201908</v>
      </c>
      <c r="N766">
        <v>20230514</v>
      </c>
      <c r="O766" t="s">
        <v>27</v>
      </c>
      <c r="R766">
        <v>42799</v>
      </c>
      <c r="S766">
        <v>44702</v>
      </c>
      <c r="T766">
        <v>0</v>
      </c>
      <c r="U766">
        <v>92355</v>
      </c>
      <c r="V766">
        <v>0</v>
      </c>
      <c r="W766">
        <v>0</v>
      </c>
      <c r="X766">
        <v>0</v>
      </c>
      <c r="Y766">
        <v>30300</v>
      </c>
      <c r="Z766">
        <v>0</v>
      </c>
      <c r="AB766">
        <v>0</v>
      </c>
      <c r="AC766">
        <v>4</v>
      </c>
      <c r="AD766">
        <v>14300</v>
      </c>
    </row>
    <row r="767" spans="1:30">
      <c r="A767">
        <v>1</v>
      </c>
      <c r="B767" t="s">
        <v>24</v>
      </c>
      <c r="C767">
        <v>14</v>
      </c>
      <c r="D767" t="s">
        <v>36</v>
      </c>
      <c r="E767" t="str">
        <f t="shared" si="33"/>
        <v>SWA-Arts and Sciences</v>
      </c>
      <c r="F767" t="s">
        <v>25</v>
      </c>
      <c r="G767" t="s">
        <v>26</v>
      </c>
      <c r="H767" t="s">
        <v>109</v>
      </c>
      <c r="I767">
        <f t="shared" si="34"/>
        <v>1</v>
      </c>
      <c r="J767">
        <f t="shared" si="35"/>
        <v>0</v>
      </c>
      <c r="K767" s="1">
        <v>27000</v>
      </c>
      <c r="L767">
        <v>201908</v>
      </c>
      <c r="N767">
        <v>20230514</v>
      </c>
      <c r="O767" t="s">
        <v>27</v>
      </c>
      <c r="P767">
        <v>3830</v>
      </c>
      <c r="Q767">
        <v>6940</v>
      </c>
      <c r="R767">
        <v>6135</v>
      </c>
      <c r="S767">
        <v>6560</v>
      </c>
      <c r="T767">
        <v>0</v>
      </c>
      <c r="U767">
        <v>130656.44</v>
      </c>
      <c r="V767">
        <v>27000</v>
      </c>
      <c r="W767">
        <v>27000</v>
      </c>
      <c r="X767">
        <v>27000</v>
      </c>
      <c r="Y767">
        <v>58000</v>
      </c>
      <c r="Z767">
        <v>3045</v>
      </c>
      <c r="AB767">
        <v>1561.5</v>
      </c>
      <c r="AC767">
        <v>3.41</v>
      </c>
      <c r="AD767">
        <v>58000</v>
      </c>
    </row>
    <row r="768" spans="1:30">
      <c r="A768">
        <v>1</v>
      </c>
      <c r="B768" t="s">
        <v>24</v>
      </c>
      <c r="C768">
        <v>83</v>
      </c>
      <c r="D768" t="s">
        <v>38</v>
      </c>
      <c r="E768" t="str">
        <f t="shared" si="33"/>
        <v>SWA-Medicine</v>
      </c>
      <c r="F768" t="s">
        <v>25</v>
      </c>
      <c r="G768" t="s">
        <v>28</v>
      </c>
      <c r="H768" t="s">
        <v>110</v>
      </c>
      <c r="I768">
        <f t="shared" si="34"/>
        <v>1</v>
      </c>
      <c r="J768">
        <f t="shared" si="35"/>
        <v>0</v>
      </c>
      <c r="K768" s="1">
        <v>14500</v>
      </c>
      <c r="L768">
        <v>201908</v>
      </c>
      <c r="N768">
        <v>20230514</v>
      </c>
      <c r="O768" t="s">
        <v>27</v>
      </c>
      <c r="P768">
        <v>39755</v>
      </c>
      <c r="Q768">
        <v>12019</v>
      </c>
      <c r="R768">
        <v>10984</v>
      </c>
      <c r="S768">
        <v>12088</v>
      </c>
      <c r="T768">
        <v>0</v>
      </c>
      <c r="U768">
        <v>43867</v>
      </c>
      <c r="V768">
        <v>14500</v>
      </c>
      <c r="W768">
        <v>14500</v>
      </c>
      <c r="X768">
        <v>14500</v>
      </c>
      <c r="Y768">
        <v>33250</v>
      </c>
      <c r="Z768">
        <v>546</v>
      </c>
      <c r="AB768">
        <v>0</v>
      </c>
      <c r="AC768">
        <v>4</v>
      </c>
      <c r="AD768">
        <v>14000</v>
      </c>
    </row>
    <row r="769" spans="1:30">
      <c r="A769">
        <v>1</v>
      </c>
      <c r="B769" t="s">
        <v>24</v>
      </c>
      <c r="C769">
        <v>14</v>
      </c>
      <c r="D769" t="s">
        <v>36</v>
      </c>
      <c r="E769" t="str">
        <f t="shared" si="33"/>
        <v>SWA-Arts and Sciences</v>
      </c>
      <c r="F769" t="s">
        <v>25</v>
      </c>
      <c r="G769" t="s">
        <v>28</v>
      </c>
      <c r="H769" t="s">
        <v>110</v>
      </c>
      <c r="I769">
        <f t="shared" si="34"/>
        <v>0</v>
      </c>
      <c r="J769">
        <f t="shared" si="35"/>
        <v>1</v>
      </c>
      <c r="K769" s="1">
        <v>0</v>
      </c>
      <c r="L769">
        <v>201908</v>
      </c>
      <c r="N769">
        <v>20230514</v>
      </c>
      <c r="O769" t="s">
        <v>29</v>
      </c>
      <c r="P769">
        <v>7055</v>
      </c>
      <c r="Q769">
        <v>1861</v>
      </c>
      <c r="R769">
        <v>8382</v>
      </c>
      <c r="S769">
        <v>2442</v>
      </c>
      <c r="T769">
        <v>0</v>
      </c>
      <c r="U769">
        <v>48045.26</v>
      </c>
      <c r="V769">
        <v>0</v>
      </c>
      <c r="W769">
        <v>0</v>
      </c>
      <c r="X769">
        <v>0</v>
      </c>
      <c r="Y769">
        <v>59766</v>
      </c>
      <c r="Z769">
        <v>8477</v>
      </c>
      <c r="AB769">
        <v>0</v>
      </c>
      <c r="AC769">
        <v>3.88</v>
      </c>
      <c r="AD769">
        <v>14000</v>
      </c>
    </row>
    <row r="770" spans="1:30">
      <c r="A770">
        <v>1</v>
      </c>
      <c r="B770" t="s">
        <v>24</v>
      </c>
      <c r="C770">
        <v>55</v>
      </c>
      <c r="D770" t="s">
        <v>35</v>
      </c>
      <c r="E770" t="str">
        <f t="shared" si="33"/>
        <v>SWA-College of Applied Human Sci</v>
      </c>
      <c r="F770" t="s">
        <v>25</v>
      </c>
      <c r="G770" t="s">
        <v>28</v>
      </c>
      <c r="H770" t="s">
        <v>110</v>
      </c>
      <c r="I770">
        <f t="shared" si="34"/>
        <v>1</v>
      </c>
      <c r="J770">
        <f t="shared" si="35"/>
        <v>0</v>
      </c>
      <c r="K770" s="1">
        <v>4882</v>
      </c>
      <c r="L770">
        <v>201908</v>
      </c>
      <c r="N770">
        <v>20230514</v>
      </c>
      <c r="O770" t="s">
        <v>29</v>
      </c>
      <c r="P770">
        <v>4646</v>
      </c>
      <c r="Q770">
        <v>2775</v>
      </c>
      <c r="R770">
        <v>952</v>
      </c>
      <c r="S770">
        <v>536</v>
      </c>
      <c r="T770">
        <v>0</v>
      </c>
      <c r="U770">
        <v>49054.42</v>
      </c>
      <c r="V770">
        <v>4882</v>
      </c>
      <c r="W770">
        <v>4882</v>
      </c>
      <c r="X770">
        <v>4882</v>
      </c>
      <c r="Y770">
        <v>31250</v>
      </c>
      <c r="Z770">
        <v>29130</v>
      </c>
      <c r="AB770">
        <v>0</v>
      </c>
      <c r="AC770">
        <v>3.61</v>
      </c>
      <c r="AD770">
        <v>12000</v>
      </c>
    </row>
    <row r="771" spans="1:30">
      <c r="A771">
        <v>1</v>
      </c>
      <c r="B771" t="s">
        <v>24</v>
      </c>
      <c r="C771">
        <v>83</v>
      </c>
      <c r="D771" t="s">
        <v>38</v>
      </c>
      <c r="E771" t="str">
        <f t="shared" ref="E771:E834" si="36">B771&amp; "-" &amp; D771</f>
        <v>SWA-Medicine</v>
      </c>
      <c r="F771" t="s">
        <v>25</v>
      </c>
      <c r="G771" t="s">
        <v>28</v>
      </c>
      <c r="H771" t="s">
        <v>110</v>
      </c>
      <c r="I771">
        <f t="shared" ref="I771:I834" si="37">IF(K771&gt;0,1,0)</f>
        <v>0</v>
      </c>
      <c r="J771">
        <f t="shared" ref="J771:J834" si="38">IF(K771=0,1,0)</f>
        <v>1</v>
      </c>
      <c r="K771" s="1">
        <v>0</v>
      </c>
      <c r="L771">
        <v>201908</v>
      </c>
      <c r="N771">
        <v>20230514</v>
      </c>
      <c r="O771" t="s">
        <v>27</v>
      </c>
      <c r="T771">
        <v>0</v>
      </c>
      <c r="U771">
        <v>52323.839999999997</v>
      </c>
      <c r="V771">
        <v>0</v>
      </c>
      <c r="W771">
        <v>0</v>
      </c>
      <c r="X771">
        <v>0</v>
      </c>
      <c r="Y771">
        <v>21000</v>
      </c>
      <c r="Z771">
        <v>0</v>
      </c>
      <c r="AB771">
        <v>0</v>
      </c>
      <c r="AC771">
        <v>4</v>
      </c>
      <c r="AD771">
        <v>20500</v>
      </c>
    </row>
    <row r="772" spans="1:30">
      <c r="A772">
        <v>1</v>
      </c>
      <c r="B772" t="s">
        <v>24</v>
      </c>
      <c r="C772">
        <v>30</v>
      </c>
      <c r="D772" t="s">
        <v>40</v>
      </c>
      <c r="E772" t="str">
        <f t="shared" si="36"/>
        <v>SWA-Engineering Mineral Resources</v>
      </c>
      <c r="F772" t="s">
        <v>25</v>
      </c>
      <c r="G772" t="s">
        <v>28</v>
      </c>
      <c r="H772" t="s">
        <v>110</v>
      </c>
      <c r="I772">
        <f t="shared" si="37"/>
        <v>0</v>
      </c>
      <c r="J772">
        <f t="shared" si="38"/>
        <v>1</v>
      </c>
      <c r="K772" s="1">
        <v>0</v>
      </c>
      <c r="L772">
        <v>201908</v>
      </c>
      <c r="N772">
        <v>20230514</v>
      </c>
      <c r="O772" t="s">
        <v>27</v>
      </c>
      <c r="P772">
        <v>537185</v>
      </c>
      <c r="Q772">
        <v>345047</v>
      </c>
      <c r="R772">
        <v>318879</v>
      </c>
      <c r="S772">
        <v>218288</v>
      </c>
      <c r="T772">
        <v>0</v>
      </c>
      <c r="U772">
        <v>53625.79</v>
      </c>
      <c r="V772">
        <v>0</v>
      </c>
      <c r="W772">
        <v>0</v>
      </c>
      <c r="X772">
        <v>0</v>
      </c>
      <c r="Y772">
        <v>43250</v>
      </c>
      <c r="Z772">
        <v>0</v>
      </c>
      <c r="AB772">
        <v>0</v>
      </c>
      <c r="AC772">
        <v>3.33</v>
      </c>
      <c r="AD772">
        <v>24000</v>
      </c>
    </row>
    <row r="773" spans="1:30">
      <c r="A773">
        <v>1</v>
      </c>
      <c r="B773" t="s">
        <v>24</v>
      </c>
      <c r="C773">
        <v>21</v>
      </c>
      <c r="D773" t="s">
        <v>41</v>
      </c>
      <c r="E773" t="str">
        <f t="shared" si="36"/>
        <v>SWA-Business and Economics</v>
      </c>
      <c r="F773" t="s">
        <v>25</v>
      </c>
      <c r="G773" t="s">
        <v>26</v>
      </c>
      <c r="H773" t="s">
        <v>109</v>
      </c>
      <c r="I773">
        <f t="shared" si="37"/>
        <v>0</v>
      </c>
      <c r="J773">
        <f t="shared" si="38"/>
        <v>1</v>
      </c>
      <c r="K773" s="1">
        <v>0</v>
      </c>
      <c r="L773">
        <v>201908</v>
      </c>
      <c r="N773">
        <v>20230514</v>
      </c>
      <c r="O773" t="s">
        <v>27</v>
      </c>
      <c r="S773">
        <v>40020</v>
      </c>
      <c r="T773">
        <v>0</v>
      </c>
      <c r="U773">
        <v>119282.43</v>
      </c>
      <c r="V773">
        <v>0</v>
      </c>
      <c r="W773">
        <v>0</v>
      </c>
      <c r="X773">
        <v>0</v>
      </c>
      <c r="Y773">
        <v>0</v>
      </c>
      <c r="Z773">
        <v>0</v>
      </c>
      <c r="AB773">
        <v>0</v>
      </c>
      <c r="AC773">
        <v>2.76</v>
      </c>
      <c r="AD773">
        <v>0</v>
      </c>
    </row>
    <row r="774" spans="1:30">
      <c r="A774">
        <v>1</v>
      </c>
      <c r="B774" t="s">
        <v>24</v>
      </c>
      <c r="C774">
        <v>14</v>
      </c>
      <c r="D774" t="s">
        <v>36</v>
      </c>
      <c r="E774" t="str">
        <f t="shared" si="36"/>
        <v>SWA-Arts and Sciences</v>
      </c>
      <c r="F774" t="s">
        <v>25</v>
      </c>
      <c r="G774" t="s">
        <v>26</v>
      </c>
      <c r="H774" t="s">
        <v>109</v>
      </c>
      <c r="I774">
        <f t="shared" si="37"/>
        <v>1</v>
      </c>
      <c r="J774">
        <f t="shared" si="38"/>
        <v>0</v>
      </c>
      <c r="K774" s="1">
        <v>27000</v>
      </c>
      <c r="L774">
        <v>201908</v>
      </c>
      <c r="N774">
        <v>20230514</v>
      </c>
      <c r="O774" t="s">
        <v>27</v>
      </c>
      <c r="P774">
        <v>15681</v>
      </c>
      <c r="Q774">
        <v>20525</v>
      </c>
      <c r="R774">
        <v>26536</v>
      </c>
      <c r="S774">
        <v>39515</v>
      </c>
      <c r="T774">
        <v>0</v>
      </c>
      <c r="U774">
        <v>136089.04999999999</v>
      </c>
      <c r="V774">
        <v>119240</v>
      </c>
      <c r="W774">
        <v>27000</v>
      </c>
      <c r="X774">
        <v>27000</v>
      </c>
      <c r="Y774">
        <v>39500</v>
      </c>
      <c r="Z774">
        <v>0</v>
      </c>
      <c r="AB774">
        <v>0</v>
      </c>
      <c r="AC774">
        <v>3.64</v>
      </c>
      <c r="AD774">
        <v>39500</v>
      </c>
    </row>
    <row r="775" spans="1:30">
      <c r="A775">
        <v>1</v>
      </c>
      <c r="B775" t="s">
        <v>24</v>
      </c>
      <c r="C775">
        <v>14</v>
      </c>
      <c r="D775" t="s">
        <v>36</v>
      </c>
      <c r="E775" t="str">
        <f t="shared" si="36"/>
        <v>SWA-Arts and Sciences</v>
      </c>
      <c r="F775" t="s">
        <v>25</v>
      </c>
      <c r="G775" t="s">
        <v>28</v>
      </c>
      <c r="H775" t="s">
        <v>110</v>
      </c>
      <c r="I775">
        <f t="shared" si="37"/>
        <v>1</v>
      </c>
      <c r="J775">
        <f t="shared" si="38"/>
        <v>0</v>
      </c>
      <c r="K775" s="1">
        <v>3055</v>
      </c>
      <c r="L775">
        <v>201908</v>
      </c>
      <c r="N775">
        <v>20230514</v>
      </c>
      <c r="O775" t="s">
        <v>27</v>
      </c>
      <c r="R775">
        <v>37491</v>
      </c>
      <c r="S775">
        <v>35103</v>
      </c>
      <c r="T775">
        <v>0</v>
      </c>
      <c r="U775">
        <v>43346.46</v>
      </c>
      <c r="V775">
        <v>3055</v>
      </c>
      <c r="W775">
        <v>3055</v>
      </c>
      <c r="X775">
        <v>3055</v>
      </c>
      <c r="Y775">
        <v>29125</v>
      </c>
      <c r="Z775">
        <v>0</v>
      </c>
      <c r="AB775">
        <v>0</v>
      </c>
      <c r="AC775">
        <v>3.9</v>
      </c>
      <c r="AD775">
        <v>12250</v>
      </c>
    </row>
    <row r="776" spans="1:30">
      <c r="A776">
        <v>1</v>
      </c>
      <c r="B776" t="s">
        <v>24</v>
      </c>
      <c r="C776">
        <v>14</v>
      </c>
      <c r="D776" t="s">
        <v>36</v>
      </c>
      <c r="E776" t="str">
        <f t="shared" si="36"/>
        <v>SWA-Arts and Sciences</v>
      </c>
      <c r="F776" t="s">
        <v>30</v>
      </c>
      <c r="G776" t="s">
        <v>26</v>
      </c>
      <c r="H776" t="s">
        <v>111</v>
      </c>
      <c r="I776">
        <f t="shared" si="37"/>
        <v>0</v>
      </c>
      <c r="J776">
        <f t="shared" si="38"/>
        <v>1</v>
      </c>
      <c r="K776" s="1">
        <v>0</v>
      </c>
      <c r="L776">
        <v>202008</v>
      </c>
      <c r="N776">
        <v>20230514</v>
      </c>
      <c r="O776" t="s">
        <v>27</v>
      </c>
      <c r="T776">
        <v>0</v>
      </c>
      <c r="U776">
        <v>84438</v>
      </c>
      <c r="V776">
        <v>0</v>
      </c>
      <c r="W776">
        <v>0</v>
      </c>
      <c r="X776">
        <v>0</v>
      </c>
      <c r="Y776">
        <v>674</v>
      </c>
      <c r="Z776">
        <v>0</v>
      </c>
      <c r="AA776">
        <v>76248</v>
      </c>
      <c r="AB776">
        <v>0</v>
      </c>
      <c r="AC776">
        <v>4</v>
      </c>
      <c r="AD776">
        <v>125</v>
      </c>
    </row>
    <row r="777" spans="1:30">
      <c r="A777">
        <v>1</v>
      </c>
      <c r="B777" t="s">
        <v>24</v>
      </c>
      <c r="C777">
        <v>55</v>
      </c>
      <c r="D777" t="s">
        <v>35</v>
      </c>
      <c r="E777" t="str">
        <f t="shared" si="36"/>
        <v>SWA-College of Applied Human Sci</v>
      </c>
      <c r="F777" t="s">
        <v>25</v>
      </c>
      <c r="G777" t="s">
        <v>26</v>
      </c>
      <c r="H777" t="s">
        <v>109</v>
      </c>
      <c r="I777">
        <f t="shared" si="37"/>
        <v>0</v>
      </c>
      <c r="J777">
        <f t="shared" si="38"/>
        <v>1</v>
      </c>
      <c r="K777" s="1">
        <v>0</v>
      </c>
      <c r="L777">
        <v>201908</v>
      </c>
      <c r="N777">
        <v>20230514</v>
      </c>
      <c r="O777" t="s">
        <v>27</v>
      </c>
      <c r="T777">
        <v>0</v>
      </c>
      <c r="U777">
        <v>113465.63</v>
      </c>
      <c r="V777">
        <v>0</v>
      </c>
      <c r="W777">
        <v>0</v>
      </c>
      <c r="X777">
        <v>0</v>
      </c>
      <c r="Y777">
        <v>24500</v>
      </c>
      <c r="Z777">
        <v>0</v>
      </c>
      <c r="AB777">
        <v>0</v>
      </c>
      <c r="AC777">
        <v>3.57</v>
      </c>
      <c r="AD777">
        <v>24500</v>
      </c>
    </row>
    <row r="778" spans="1:30">
      <c r="A778">
        <v>1</v>
      </c>
      <c r="B778" t="s">
        <v>24</v>
      </c>
      <c r="C778">
        <v>14</v>
      </c>
      <c r="D778" t="s">
        <v>36</v>
      </c>
      <c r="E778" t="str">
        <f t="shared" si="36"/>
        <v>SWA-Arts and Sciences</v>
      </c>
      <c r="F778" t="s">
        <v>25</v>
      </c>
      <c r="G778" t="s">
        <v>26</v>
      </c>
      <c r="H778" t="s">
        <v>109</v>
      </c>
      <c r="I778">
        <f t="shared" si="37"/>
        <v>1</v>
      </c>
      <c r="J778">
        <f t="shared" si="38"/>
        <v>0</v>
      </c>
      <c r="K778" s="1">
        <v>11000</v>
      </c>
      <c r="L778">
        <v>201908</v>
      </c>
      <c r="N778">
        <v>20230514</v>
      </c>
      <c r="O778" t="s">
        <v>27</v>
      </c>
      <c r="R778">
        <v>87484</v>
      </c>
      <c r="S778">
        <v>62125</v>
      </c>
      <c r="T778">
        <v>0</v>
      </c>
      <c r="U778">
        <v>118396.34</v>
      </c>
      <c r="V778">
        <v>94344</v>
      </c>
      <c r="W778">
        <v>94344</v>
      </c>
      <c r="X778">
        <v>94344</v>
      </c>
      <c r="Y778">
        <v>54000</v>
      </c>
      <c r="Z778">
        <v>0</v>
      </c>
      <c r="AB778">
        <v>0</v>
      </c>
      <c r="AC778">
        <v>3.34</v>
      </c>
      <c r="AD778">
        <v>54000</v>
      </c>
    </row>
    <row r="779" spans="1:30">
      <c r="A779">
        <v>1</v>
      </c>
      <c r="B779" t="s">
        <v>24</v>
      </c>
      <c r="C779">
        <v>14</v>
      </c>
      <c r="D779" t="s">
        <v>36</v>
      </c>
      <c r="E779" t="str">
        <f t="shared" si="36"/>
        <v>SWA-Arts and Sciences</v>
      </c>
      <c r="F779" t="s">
        <v>25</v>
      </c>
      <c r="G779" t="s">
        <v>28</v>
      </c>
      <c r="H779" t="s">
        <v>110</v>
      </c>
      <c r="I779">
        <f t="shared" si="37"/>
        <v>0</v>
      </c>
      <c r="J779">
        <f t="shared" si="38"/>
        <v>1</v>
      </c>
      <c r="K779" s="1">
        <v>0</v>
      </c>
      <c r="L779">
        <v>201908</v>
      </c>
      <c r="N779">
        <v>20230514</v>
      </c>
      <c r="O779" t="s">
        <v>27</v>
      </c>
      <c r="P779">
        <v>289262</v>
      </c>
      <c r="Q779">
        <v>288485</v>
      </c>
      <c r="R779">
        <v>123403</v>
      </c>
      <c r="S779">
        <v>267284</v>
      </c>
      <c r="T779">
        <v>0</v>
      </c>
      <c r="U779">
        <v>40330</v>
      </c>
      <c r="V779">
        <v>0</v>
      </c>
      <c r="W779">
        <v>0</v>
      </c>
      <c r="X779">
        <v>0</v>
      </c>
      <c r="Y779">
        <v>29500</v>
      </c>
      <c r="Z779">
        <v>0</v>
      </c>
      <c r="AB779">
        <v>0</v>
      </c>
      <c r="AC779">
        <v>3.66</v>
      </c>
      <c r="AD779">
        <v>10000</v>
      </c>
    </row>
    <row r="780" spans="1:30">
      <c r="A780">
        <v>1</v>
      </c>
      <c r="B780" t="s">
        <v>24</v>
      </c>
      <c r="C780">
        <v>83</v>
      </c>
      <c r="D780" t="s">
        <v>38</v>
      </c>
      <c r="E780" t="str">
        <f t="shared" si="36"/>
        <v>SWA-Medicine</v>
      </c>
      <c r="F780" t="s">
        <v>31</v>
      </c>
      <c r="G780" t="s">
        <v>28</v>
      </c>
      <c r="H780" t="s">
        <v>113</v>
      </c>
      <c r="I780">
        <f t="shared" si="37"/>
        <v>1</v>
      </c>
      <c r="J780">
        <f t="shared" si="38"/>
        <v>0</v>
      </c>
      <c r="K780" s="1">
        <v>53365</v>
      </c>
      <c r="L780">
        <v>201808</v>
      </c>
      <c r="N780">
        <v>20230514</v>
      </c>
      <c r="O780" t="s">
        <v>27</v>
      </c>
      <c r="P780">
        <v>754</v>
      </c>
      <c r="Q780">
        <v>0</v>
      </c>
      <c r="R780">
        <v>0</v>
      </c>
      <c r="S780">
        <v>0</v>
      </c>
      <c r="T780">
        <v>0</v>
      </c>
      <c r="U780">
        <v>149138</v>
      </c>
      <c r="V780">
        <v>53365</v>
      </c>
      <c r="W780">
        <v>53365</v>
      </c>
      <c r="X780">
        <v>53365</v>
      </c>
      <c r="Y780">
        <v>11500</v>
      </c>
      <c r="Z780">
        <v>0</v>
      </c>
      <c r="AB780">
        <v>0</v>
      </c>
      <c r="AC780">
        <v>0</v>
      </c>
      <c r="AD780">
        <v>0</v>
      </c>
    </row>
    <row r="781" spans="1:30">
      <c r="A781">
        <v>1</v>
      </c>
      <c r="B781" t="s">
        <v>24</v>
      </c>
      <c r="C781">
        <v>30</v>
      </c>
      <c r="D781" t="s">
        <v>40</v>
      </c>
      <c r="E781" t="str">
        <f t="shared" si="36"/>
        <v>SWA-Engineering Mineral Resources</v>
      </c>
      <c r="F781" t="s">
        <v>25</v>
      </c>
      <c r="G781" t="s">
        <v>28</v>
      </c>
      <c r="H781" t="s">
        <v>110</v>
      </c>
      <c r="I781">
        <f t="shared" si="37"/>
        <v>0</v>
      </c>
      <c r="J781">
        <f t="shared" si="38"/>
        <v>1</v>
      </c>
      <c r="K781" s="1">
        <v>0</v>
      </c>
      <c r="L781">
        <v>201708</v>
      </c>
      <c r="N781">
        <v>20230514</v>
      </c>
      <c r="O781" t="s">
        <v>27</v>
      </c>
      <c r="T781">
        <v>0</v>
      </c>
      <c r="U781">
        <v>72885</v>
      </c>
      <c r="V781">
        <v>0</v>
      </c>
      <c r="W781">
        <v>0</v>
      </c>
      <c r="X781">
        <v>0</v>
      </c>
      <c r="Y781">
        <v>31000</v>
      </c>
      <c r="Z781">
        <v>0</v>
      </c>
      <c r="AB781">
        <v>0</v>
      </c>
      <c r="AC781">
        <v>3.02</v>
      </c>
      <c r="AD781">
        <v>12000</v>
      </c>
    </row>
    <row r="782" spans="1:30">
      <c r="A782">
        <v>1</v>
      </c>
      <c r="B782" t="s">
        <v>24</v>
      </c>
      <c r="C782">
        <v>30</v>
      </c>
      <c r="D782" t="s">
        <v>40</v>
      </c>
      <c r="E782" t="str">
        <f t="shared" si="36"/>
        <v>SWA-Engineering Mineral Resources</v>
      </c>
      <c r="F782" t="s">
        <v>25</v>
      </c>
      <c r="G782" t="s">
        <v>26</v>
      </c>
      <c r="H782" t="s">
        <v>109</v>
      </c>
      <c r="I782">
        <f t="shared" si="37"/>
        <v>1</v>
      </c>
      <c r="J782">
        <f t="shared" si="38"/>
        <v>0</v>
      </c>
      <c r="K782" s="1">
        <v>43195</v>
      </c>
      <c r="L782">
        <v>201708</v>
      </c>
      <c r="N782">
        <v>20230514</v>
      </c>
      <c r="O782" t="s">
        <v>29</v>
      </c>
      <c r="P782">
        <v>0</v>
      </c>
      <c r="Q782">
        <v>0</v>
      </c>
      <c r="R782">
        <v>850</v>
      </c>
      <c r="S782">
        <v>26</v>
      </c>
      <c r="T782">
        <v>0</v>
      </c>
      <c r="U782">
        <v>171928.09</v>
      </c>
      <c r="V782">
        <v>43195</v>
      </c>
      <c r="W782">
        <v>43195</v>
      </c>
      <c r="X782">
        <v>43195</v>
      </c>
      <c r="Y782">
        <v>15996</v>
      </c>
      <c r="Z782">
        <v>86772</v>
      </c>
      <c r="AB782">
        <v>0</v>
      </c>
      <c r="AC782">
        <v>2.69</v>
      </c>
      <c r="AD782">
        <v>5996</v>
      </c>
    </row>
    <row r="783" spans="1:30">
      <c r="A783">
        <v>1</v>
      </c>
      <c r="B783" t="s">
        <v>24</v>
      </c>
      <c r="C783">
        <v>7</v>
      </c>
      <c r="D783" t="s">
        <v>43</v>
      </c>
      <c r="E783" t="str">
        <f t="shared" si="36"/>
        <v>SWA-Agriculture Natural Res &amp; Dsg</v>
      </c>
      <c r="F783" t="s">
        <v>30</v>
      </c>
      <c r="G783" t="s">
        <v>28</v>
      </c>
      <c r="H783" t="s">
        <v>114</v>
      </c>
      <c r="I783">
        <f t="shared" si="37"/>
        <v>0</v>
      </c>
      <c r="J783">
        <f t="shared" si="38"/>
        <v>1</v>
      </c>
      <c r="K783" s="1">
        <v>0</v>
      </c>
      <c r="L783">
        <v>202108</v>
      </c>
      <c r="N783">
        <v>20230514</v>
      </c>
      <c r="O783" t="s">
        <v>27</v>
      </c>
      <c r="P783">
        <v>0</v>
      </c>
      <c r="Q783">
        <v>0</v>
      </c>
      <c r="T783">
        <v>0</v>
      </c>
      <c r="U783">
        <v>27165</v>
      </c>
      <c r="V783">
        <v>0</v>
      </c>
      <c r="W783">
        <v>0</v>
      </c>
      <c r="X783">
        <v>0</v>
      </c>
      <c r="Y783">
        <v>1518</v>
      </c>
      <c r="Z783">
        <v>0</v>
      </c>
      <c r="AA783">
        <v>22728</v>
      </c>
      <c r="AB783">
        <v>0</v>
      </c>
      <c r="AC783">
        <v>4</v>
      </c>
      <c r="AD783">
        <v>0</v>
      </c>
    </row>
    <row r="784" spans="1:30">
      <c r="A784">
        <v>1</v>
      </c>
      <c r="B784" t="s">
        <v>24</v>
      </c>
      <c r="C784">
        <v>14</v>
      </c>
      <c r="D784" t="s">
        <v>36</v>
      </c>
      <c r="E784" t="str">
        <f t="shared" si="36"/>
        <v>SWA-Arts and Sciences</v>
      </c>
      <c r="F784" t="s">
        <v>25</v>
      </c>
      <c r="G784" t="s">
        <v>26</v>
      </c>
      <c r="H784" t="s">
        <v>109</v>
      </c>
      <c r="I784">
        <f t="shared" si="37"/>
        <v>1</v>
      </c>
      <c r="J784">
        <f t="shared" si="38"/>
        <v>0</v>
      </c>
      <c r="K784" s="1">
        <v>7500</v>
      </c>
      <c r="L784">
        <v>201908</v>
      </c>
      <c r="N784">
        <v>20230514</v>
      </c>
      <c r="O784" t="s">
        <v>27</v>
      </c>
      <c r="P784">
        <v>48587</v>
      </c>
      <c r="S784">
        <v>59855</v>
      </c>
      <c r="T784">
        <v>0</v>
      </c>
      <c r="U784">
        <v>137591.65</v>
      </c>
      <c r="V784">
        <v>7500</v>
      </c>
      <c r="W784">
        <v>7500</v>
      </c>
      <c r="X784">
        <v>7500</v>
      </c>
      <c r="Y784">
        <v>12774.2</v>
      </c>
      <c r="Z784">
        <v>0</v>
      </c>
      <c r="AB784">
        <v>0</v>
      </c>
      <c r="AC784">
        <v>2.46</v>
      </c>
      <c r="AD784">
        <v>12774.2</v>
      </c>
    </row>
    <row r="785" spans="1:30">
      <c r="A785">
        <v>1</v>
      </c>
      <c r="B785" t="s">
        <v>32</v>
      </c>
      <c r="C785">
        <v>14</v>
      </c>
      <c r="D785" t="s">
        <v>36</v>
      </c>
      <c r="E785" t="str">
        <f t="shared" si="36"/>
        <v>SOA-Arts and Sciences</v>
      </c>
      <c r="F785" t="s">
        <v>25</v>
      </c>
      <c r="G785" t="s">
        <v>28</v>
      </c>
      <c r="H785" t="s">
        <v>110</v>
      </c>
      <c r="I785">
        <f t="shared" si="37"/>
        <v>1</v>
      </c>
      <c r="J785">
        <f t="shared" si="38"/>
        <v>0</v>
      </c>
      <c r="K785" s="1">
        <v>47010</v>
      </c>
      <c r="L785">
        <v>201008</v>
      </c>
      <c r="N785">
        <v>20230514</v>
      </c>
      <c r="O785" t="s">
        <v>29</v>
      </c>
      <c r="P785">
        <v>0</v>
      </c>
      <c r="Q785">
        <v>0</v>
      </c>
      <c r="R785">
        <v>0</v>
      </c>
      <c r="T785">
        <v>0</v>
      </c>
      <c r="U785">
        <v>56076</v>
      </c>
      <c r="V785">
        <v>51645</v>
      </c>
      <c r="W785">
        <v>51645</v>
      </c>
      <c r="X785">
        <v>51645</v>
      </c>
      <c r="Y785">
        <v>3062</v>
      </c>
      <c r="Z785">
        <v>37736</v>
      </c>
      <c r="AB785">
        <v>0</v>
      </c>
      <c r="AC785">
        <v>2.37</v>
      </c>
      <c r="AD785">
        <v>3062</v>
      </c>
    </row>
    <row r="786" spans="1:30">
      <c r="A786">
        <v>1</v>
      </c>
      <c r="B786" t="s">
        <v>24</v>
      </c>
      <c r="C786">
        <v>55</v>
      </c>
      <c r="D786" t="s">
        <v>35</v>
      </c>
      <c r="E786" t="str">
        <f t="shared" si="36"/>
        <v>SWA-College of Applied Human Sci</v>
      </c>
      <c r="F786" t="s">
        <v>25</v>
      </c>
      <c r="G786" t="s">
        <v>26</v>
      </c>
      <c r="H786" t="s">
        <v>109</v>
      </c>
      <c r="I786">
        <f t="shared" si="37"/>
        <v>1</v>
      </c>
      <c r="J786">
        <f t="shared" si="38"/>
        <v>0</v>
      </c>
      <c r="K786" s="1">
        <v>27000</v>
      </c>
      <c r="L786">
        <v>201908</v>
      </c>
      <c r="N786">
        <v>20230514</v>
      </c>
      <c r="O786" t="s">
        <v>27</v>
      </c>
      <c r="P786">
        <v>8016</v>
      </c>
      <c r="Q786">
        <v>6258</v>
      </c>
      <c r="R786">
        <v>2986</v>
      </c>
      <c r="S786">
        <v>3471</v>
      </c>
      <c r="T786">
        <v>0</v>
      </c>
      <c r="U786">
        <v>48399.82</v>
      </c>
      <c r="V786">
        <v>43961</v>
      </c>
      <c r="W786">
        <v>27000</v>
      </c>
      <c r="X786">
        <v>27000</v>
      </c>
      <c r="Y786">
        <v>6000</v>
      </c>
      <c r="Z786">
        <v>6140</v>
      </c>
      <c r="AB786">
        <v>0</v>
      </c>
      <c r="AC786">
        <v>3.9</v>
      </c>
      <c r="AD786">
        <v>0</v>
      </c>
    </row>
    <row r="787" spans="1:30">
      <c r="A787">
        <v>1</v>
      </c>
      <c r="B787" t="s">
        <v>24</v>
      </c>
      <c r="C787">
        <v>14</v>
      </c>
      <c r="D787" t="s">
        <v>36</v>
      </c>
      <c r="E787" t="str">
        <f t="shared" si="36"/>
        <v>SWA-Arts and Sciences</v>
      </c>
      <c r="F787" t="s">
        <v>25</v>
      </c>
      <c r="G787" t="s">
        <v>26</v>
      </c>
      <c r="H787" t="s">
        <v>109</v>
      </c>
      <c r="I787">
        <f t="shared" si="37"/>
        <v>1</v>
      </c>
      <c r="J787">
        <f t="shared" si="38"/>
        <v>0</v>
      </c>
      <c r="K787" s="1">
        <v>21500</v>
      </c>
      <c r="L787">
        <v>201908</v>
      </c>
      <c r="N787">
        <v>20230514</v>
      </c>
      <c r="O787" t="s">
        <v>27</v>
      </c>
      <c r="P787">
        <v>2046</v>
      </c>
      <c r="Q787">
        <v>12551</v>
      </c>
      <c r="R787">
        <v>8607</v>
      </c>
      <c r="S787">
        <v>6344</v>
      </c>
      <c r="T787">
        <v>0</v>
      </c>
      <c r="U787">
        <v>117639.43</v>
      </c>
      <c r="V787">
        <v>51000</v>
      </c>
      <c r="W787">
        <v>51000</v>
      </c>
      <c r="X787">
        <v>51000</v>
      </c>
      <c r="Y787">
        <v>0</v>
      </c>
      <c r="Z787">
        <v>4845</v>
      </c>
      <c r="AB787">
        <v>0</v>
      </c>
      <c r="AC787">
        <v>2.81</v>
      </c>
      <c r="AD787">
        <v>0</v>
      </c>
    </row>
    <row r="788" spans="1:30">
      <c r="A788">
        <v>1</v>
      </c>
      <c r="B788" t="s">
        <v>32</v>
      </c>
      <c r="C788">
        <v>21</v>
      </c>
      <c r="D788" t="s">
        <v>41</v>
      </c>
      <c r="E788" t="str">
        <f t="shared" si="36"/>
        <v>SOA-Business and Economics</v>
      </c>
      <c r="F788" t="s">
        <v>25</v>
      </c>
      <c r="G788" t="s">
        <v>26</v>
      </c>
      <c r="H788" t="s">
        <v>109</v>
      </c>
      <c r="I788">
        <f t="shared" si="37"/>
        <v>1</v>
      </c>
      <c r="J788">
        <f t="shared" si="38"/>
        <v>0</v>
      </c>
      <c r="K788" s="1">
        <v>2750</v>
      </c>
      <c r="L788">
        <v>202001</v>
      </c>
      <c r="N788">
        <v>20230514</v>
      </c>
      <c r="O788" t="s">
        <v>27</v>
      </c>
      <c r="Q788">
        <v>14945</v>
      </c>
      <c r="R788">
        <v>31270</v>
      </c>
      <c r="S788">
        <v>6450</v>
      </c>
      <c r="T788">
        <v>0</v>
      </c>
      <c r="U788">
        <v>69150.36</v>
      </c>
      <c r="V788">
        <v>78281</v>
      </c>
      <c r="W788">
        <v>78281</v>
      </c>
      <c r="X788">
        <v>78281</v>
      </c>
      <c r="Y788">
        <v>500</v>
      </c>
      <c r="Z788">
        <v>0</v>
      </c>
      <c r="AB788">
        <v>0</v>
      </c>
      <c r="AC788">
        <v>2.9</v>
      </c>
      <c r="AD788">
        <v>500</v>
      </c>
    </row>
    <row r="789" spans="1:30">
      <c r="A789">
        <v>1</v>
      </c>
      <c r="B789" t="s">
        <v>24</v>
      </c>
      <c r="C789">
        <v>30</v>
      </c>
      <c r="D789" t="s">
        <v>40</v>
      </c>
      <c r="E789" t="str">
        <f t="shared" si="36"/>
        <v>SWA-Engineering Mineral Resources</v>
      </c>
      <c r="F789" t="s">
        <v>25</v>
      </c>
      <c r="G789" t="s">
        <v>28</v>
      </c>
      <c r="H789" t="s">
        <v>110</v>
      </c>
      <c r="I789">
        <f t="shared" si="37"/>
        <v>0</v>
      </c>
      <c r="J789">
        <f t="shared" si="38"/>
        <v>1</v>
      </c>
      <c r="K789" s="1">
        <v>0</v>
      </c>
      <c r="L789">
        <v>201908</v>
      </c>
      <c r="N789">
        <v>20230514</v>
      </c>
      <c r="O789" t="s">
        <v>29</v>
      </c>
      <c r="P789">
        <v>33608</v>
      </c>
      <c r="Q789">
        <v>44242</v>
      </c>
      <c r="R789">
        <v>23337</v>
      </c>
      <c r="S789">
        <v>29219</v>
      </c>
      <c r="T789">
        <v>0</v>
      </c>
      <c r="U789">
        <v>56155.46</v>
      </c>
      <c r="V789">
        <v>0</v>
      </c>
      <c r="W789">
        <v>0</v>
      </c>
      <c r="X789">
        <v>0</v>
      </c>
      <c r="Y789">
        <v>62750</v>
      </c>
      <c r="Z789">
        <v>0</v>
      </c>
      <c r="AB789">
        <v>0</v>
      </c>
      <c r="AC789">
        <v>3.85</v>
      </c>
      <c r="AD789">
        <v>31500</v>
      </c>
    </row>
    <row r="790" spans="1:30">
      <c r="A790">
        <v>1</v>
      </c>
      <c r="B790" t="s">
        <v>24</v>
      </c>
      <c r="C790">
        <v>7</v>
      </c>
      <c r="D790" t="s">
        <v>43</v>
      </c>
      <c r="E790" t="str">
        <f t="shared" si="36"/>
        <v>SWA-Agriculture Natural Res &amp; Dsg</v>
      </c>
      <c r="F790" t="s">
        <v>30</v>
      </c>
      <c r="G790" t="s">
        <v>28</v>
      </c>
      <c r="H790" t="s">
        <v>114</v>
      </c>
      <c r="I790">
        <f t="shared" si="37"/>
        <v>1</v>
      </c>
      <c r="J790">
        <f t="shared" si="38"/>
        <v>0</v>
      </c>
      <c r="K790" s="1">
        <v>24418</v>
      </c>
      <c r="L790">
        <v>202108</v>
      </c>
      <c r="N790">
        <v>20230514</v>
      </c>
      <c r="O790" t="s">
        <v>27</v>
      </c>
      <c r="P790">
        <v>0</v>
      </c>
      <c r="Q790">
        <v>0</v>
      </c>
      <c r="R790">
        <v>0</v>
      </c>
      <c r="S790">
        <v>109</v>
      </c>
      <c r="T790">
        <v>0</v>
      </c>
      <c r="U790">
        <v>20639</v>
      </c>
      <c r="V790">
        <v>24418</v>
      </c>
      <c r="W790">
        <v>24418</v>
      </c>
      <c r="X790">
        <v>24418</v>
      </c>
      <c r="Y790">
        <v>0</v>
      </c>
      <c r="Z790">
        <v>0</v>
      </c>
      <c r="AA790">
        <v>8982</v>
      </c>
      <c r="AB790">
        <v>6318.32</v>
      </c>
      <c r="AC790">
        <v>3.22</v>
      </c>
      <c r="AD790">
        <v>0</v>
      </c>
    </row>
    <row r="791" spans="1:30">
      <c r="A791">
        <v>1</v>
      </c>
      <c r="B791" t="s">
        <v>24</v>
      </c>
      <c r="C791">
        <v>21</v>
      </c>
      <c r="D791" t="s">
        <v>41</v>
      </c>
      <c r="E791" t="str">
        <f t="shared" si="36"/>
        <v>SWA-Business and Economics</v>
      </c>
      <c r="F791" t="s">
        <v>25</v>
      </c>
      <c r="G791" t="s">
        <v>28</v>
      </c>
      <c r="H791" t="s">
        <v>110</v>
      </c>
      <c r="I791">
        <f t="shared" si="37"/>
        <v>1</v>
      </c>
      <c r="J791">
        <f t="shared" si="38"/>
        <v>0</v>
      </c>
      <c r="K791" s="1">
        <v>20405</v>
      </c>
      <c r="L791">
        <v>201908</v>
      </c>
      <c r="N791">
        <v>20230514</v>
      </c>
      <c r="O791" t="s">
        <v>27</v>
      </c>
      <c r="P791">
        <v>712</v>
      </c>
      <c r="Q791">
        <v>667</v>
      </c>
      <c r="R791">
        <v>0</v>
      </c>
      <c r="S791">
        <v>31717</v>
      </c>
      <c r="T791">
        <v>0</v>
      </c>
      <c r="U791">
        <v>52613.04</v>
      </c>
      <c r="V791">
        <v>20405</v>
      </c>
      <c r="W791">
        <v>20405</v>
      </c>
      <c r="X791">
        <v>20405</v>
      </c>
      <c r="Y791">
        <v>25457.9</v>
      </c>
      <c r="Z791">
        <v>18358</v>
      </c>
      <c r="AB791">
        <v>0</v>
      </c>
      <c r="AC791">
        <v>3.48</v>
      </c>
      <c r="AD791">
        <v>6207.9</v>
      </c>
    </row>
    <row r="792" spans="1:30">
      <c r="A792">
        <v>1</v>
      </c>
      <c r="B792" t="s">
        <v>24</v>
      </c>
      <c r="C792">
        <v>30</v>
      </c>
      <c r="D792" t="s">
        <v>40</v>
      </c>
      <c r="E792" t="str">
        <f t="shared" si="36"/>
        <v>SWA-Engineering Mineral Resources</v>
      </c>
      <c r="F792" t="s">
        <v>30</v>
      </c>
      <c r="G792" t="s">
        <v>26</v>
      </c>
      <c r="H792" t="s">
        <v>111</v>
      </c>
      <c r="I792">
        <f t="shared" si="37"/>
        <v>1</v>
      </c>
      <c r="J792">
        <f t="shared" si="38"/>
        <v>0</v>
      </c>
      <c r="K792" s="1">
        <v>5000</v>
      </c>
      <c r="L792">
        <v>202201</v>
      </c>
      <c r="N792">
        <v>20230514</v>
      </c>
      <c r="O792" t="s">
        <v>29</v>
      </c>
      <c r="P792">
        <v>0</v>
      </c>
      <c r="Q792">
        <v>0</v>
      </c>
      <c r="R792">
        <v>9440</v>
      </c>
      <c r="S792">
        <v>9194</v>
      </c>
      <c r="T792">
        <v>0</v>
      </c>
      <c r="U792">
        <v>45768</v>
      </c>
      <c r="V792">
        <v>5000</v>
      </c>
      <c r="W792">
        <v>5000</v>
      </c>
      <c r="X792">
        <v>5000</v>
      </c>
      <c r="Y792">
        <v>0</v>
      </c>
      <c r="Z792">
        <v>0</v>
      </c>
      <c r="AA792">
        <v>40152</v>
      </c>
      <c r="AB792">
        <v>0</v>
      </c>
      <c r="AC792">
        <v>3.52</v>
      </c>
      <c r="AD792">
        <v>0</v>
      </c>
    </row>
    <row r="793" spans="1:30">
      <c r="A793">
        <v>1</v>
      </c>
      <c r="B793" t="s">
        <v>24</v>
      </c>
      <c r="C793">
        <v>21</v>
      </c>
      <c r="D793" t="s">
        <v>41</v>
      </c>
      <c r="E793" t="str">
        <f t="shared" si="36"/>
        <v>SWA-Business and Economics</v>
      </c>
      <c r="F793" t="s">
        <v>25</v>
      </c>
      <c r="G793" t="s">
        <v>28</v>
      </c>
      <c r="H793" t="s">
        <v>110</v>
      </c>
      <c r="I793">
        <f t="shared" si="37"/>
        <v>0</v>
      </c>
      <c r="J793">
        <f t="shared" si="38"/>
        <v>1</v>
      </c>
      <c r="K793" s="1">
        <v>0</v>
      </c>
      <c r="L793">
        <v>201908</v>
      </c>
      <c r="N793">
        <v>20230514</v>
      </c>
      <c r="O793" t="s">
        <v>27</v>
      </c>
      <c r="R793">
        <v>77226</v>
      </c>
      <c r="S793">
        <v>143792</v>
      </c>
      <c r="T793">
        <v>0</v>
      </c>
      <c r="U793">
        <v>51439.51</v>
      </c>
      <c r="V793">
        <v>0</v>
      </c>
      <c r="W793">
        <v>0</v>
      </c>
      <c r="X793">
        <v>0</v>
      </c>
      <c r="Y793">
        <v>35250</v>
      </c>
      <c r="Z793">
        <v>0</v>
      </c>
      <c r="AB793">
        <v>0</v>
      </c>
      <c r="AC793">
        <v>3.93</v>
      </c>
      <c r="AD793">
        <v>16000</v>
      </c>
    </row>
    <row r="794" spans="1:30">
      <c r="A794">
        <v>1</v>
      </c>
      <c r="B794" t="s">
        <v>24</v>
      </c>
      <c r="C794">
        <v>21</v>
      </c>
      <c r="D794" t="s">
        <v>41</v>
      </c>
      <c r="E794" t="str">
        <f t="shared" si="36"/>
        <v>SWA-Business and Economics</v>
      </c>
      <c r="F794" t="s">
        <v>25</v>
      </c>
      <c r="G794" t="s">
        <v>26</v>
      </c>
      <c r="H794" t="s">
        <v>109</v>
      </c>
      <c r="I794">
        <f t="shared" si="37"/>
        <v>0</v>
      </c>
      <c r="J794">
        <f t="shared" si="38"/>
        <v>1</v>
      </c>
      <c r="K794" s="1">
        <v>0</v>
      </c>
      <c r="L794">
        <v>202008</v>
      </c>
      <c r="N794">
        <v>20230514</v>
      </c>
      <c r="O794" t="s">
        <v>27</v>
      </c>
      <c r="R794">
        <v>174536</v>
      </c>
      <c r="T794">
        <v>0</v>
      </c>
      <c r="U794">
        <v>53817.87</v>
      </c>
      <c r="V794">
        <v>0</v>
      </c>
      <c r="W794">
        <v>0</v>
      </c>
      <c r="X794">
        <v>0</v>
      </c>
      <c r="Y794">
        <v>0</v>
      </c>
      <c r="Z794">
        <v>0</v>
      </c>
      <c r="AB794">
        <v>0</v>
      </c>
      <c r="AC794">
        <v>3.03</v>
      </c>
      <c r="AD794">
        <v>0</v>
      </c>
    </row>
    <row r="795" spans="1:30">
      <c r="A795">
        <v>1</v>
      </c>
      <c r="B795" t="s">
        <v>24</v>
      </c>
      <c r="C795">
        <v>21</v>
      </c>
      <c r="D795" t="s">
        <v>41</v>
      </c>
      <c r="E795" t="str">
        <f t="shared" si="36"/>
        <v>SWA-Business and Economics</v>
      </c>
      <c r="F795" t="s">
        <v>25</v>
      </c>
      <c r="G795" t="s">
        <v>28</v>
      </c>
      <c r="H795" t="s">
        <v>110</v>
      </c>
      <c r="I795">
        <f t="shared" si="37"/>
        <v>1</v>
      </c>
      <c r="J795">
        <f t="shared" si="38"/>
        <v>0</v>
      </c>
      <c r="K795" s="1">
        <v>17500</v>
      </c>
      <c r="L795">
        <v>201908</v>
      </c>
      <c r="N795">
        <v>20230514</v>
      </c>
      <c r="O795" t="s">
        <v>27</v>
      </c>
      <c r="P795">
        <v>29360</v>
      </c>
      <c r="Q795">
        <v>27932</v>
      </c>
      <c r="R795">
        <v>30043</v>
      </c>
      <c r="S795">
        <v>23554</v>
      </c>
      <c r="T795">
        <v>0</v>
      </c>
      <c r="U795">
        <v>60957.22</v>
      </c>
      <c r="V795">
        <v>17500</v>
      </c>
      <c r="W795">
        <v>17500</v>
      </c>
      <c r="X795">
        <v>17500</v>
      </c>
      <c r="Y795">
        <v>35250</v>
      </c>
      <c r="Z795">
        <v>0</v>
      </c>
      <c r="AB795">
        <v>0</v>
      </c>
      <c r="AC795">
        <v>3.3</v>
      </c>
      <c r="AD795">
        <v>16000</v>
      </c>
    </row>
    <row r="796" spans="1:30">
      <c r="A796">
        <v>1</v>
      </c>
      <c r="B796" t="s">
        <v>24</v>
      </c>
      <c r="C796">
        <v>49</v>
      </c>
      <c r="D796" t="s">
        <v>39</v>
      </c>
      <c r="E796" t="str">
        <f t="shared" si="36"/>
        <v>SWA-Reed College of Media</v>
      </c>
      <c r="F796" t="s">
        <v>25</v>
      </c>
      <c r="G796" t="s">
        <v>26</v>
      </c>
      <c r="H796" t="s">
        <v>109</v>
      </c>
      <c r="I796">
        <f t="shared" si="37"/>
        <v>1</v>
      </c>
      <c r="J796">
        <f t="shared" si="38"/>
        <v>0</v>
      </c>
      <c r="K796" s="1">
        <v>8000</v>
      </c>
      <c r="L796">
        <v>201908</v>
      </c>
      <c r="N796">
        <v>20230514</v>
      </c>
      <c r="O796" t="s">
        <v>29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48163.6</v>
      </c>
      <c r="V796">
        <v>8000</v>
      </c>
      <c r="W796">
        <v>8000</v>
      </c>
      <c r="X796">
        <v>8000</v>
      </c>
      <c r="Y796">
        <v>6095</v>
      </c>
      <c r="Z796">
        <v>29907</v>
      </c>
      <c r="AB796">
        <v>0</v>
      </c>
      <c r="AC796">
        <v>3.64</v>
      </c>
      <c r="AD796">
        <v>6095</v>
      </c>
    </row>
    <row r="797" spans="1:30">
      <c r="A797">
        <v>1</v>
      </c>
      <c r="B797" t="s">
        <v>24</v>
      </c>
      <c r="C797">
        <v>84</v>
      </c>
      <c r="D797" t="s">
        <v>42</v>
      </c>
      <c r="E797" t="str">
        <f t="shared" si="36"/>
        <v>SWA-Public Health</v>
      </c>
      <c r="F797" t="s">
        <v>30</v>
      </c>
      <c r="G797" t="s">
        <v>28</v>
      </c>
      <c r="H797" t="s">
        <v>114</v>
      </c>
      <c r="I797">
        <f t="shared" si="37"/>
        <v>0</v>
      </c>
      <c r="J797">
        <f t="shared" si="38"/>
        <v>1</v>
      </c>
      <c r="K797" s="1">
        <v>0</v>
      </c>
      <c r="L797">
        <v>202108</v>
      </c>
      <c r="N797">
        <v>20230514</v>
      </c>
      <c r="O797" t="s">
        <v>27</v>
      </c>
      <c r="P797">
        <v>0</v>
      </c>
      <c r="Q797">
        <v>0</v>
      </c>
      <c r="R797">
        <v>8080</v>
      </c>
      <c r="S797">
        <v>18418</v>
      </c>
      <c r="T797">
        <v>0</v>
      </c>
      <c r="U797">
        <v>32024</v>
      </c>
      <c r="V797">
        <v>0</v>
      </c>
      <c r="W797">
        <v>0</v>
      </c>
      <c r="X797">
        <v>0</v>
      </c>
      <c r="Y797">
        <v>45500</v>
      </c>
      <c r="Z797">
        <v>0</v>
      </c>
      <c r="AB797">
        <v>4650</v>
      </c>
      <c r="AC797">
        <v>4</v>
      </c>
      <c r="AD797">
        <v>40000</v>
      </c>
    </row>
    <row r="798" spans="1:30">
      <c r="A798">
        <v>1</v>
      </c>
      <c r="B798" t="s">
        <v>24</v>
      </c>
      <c r="C798">
        <v>14</v>
      </c>
      <c r="D798" t="s">
        <v>36</v>
      </c>
      <c r="E798" t="str">
        <f t="shared" si="36"/>
        <v>SWA-Arts and Sciences</v>
      </c>
      <c r="F798" t="s">
        <v>25</v>
      </c>
      <c r="G798" t="s">
        <v>28</v>
      </c>
      <c r="H798" t="s">
        <v>110</v>
      </c>
      <c r="I798">
        <f t="shared" si="37"/>
        <v>0</v>
      </c>
      <c r="J798">
        <f t="shared" si="38"/>
        <v>1</v>
      </c>
      <c r="K798" s="1">
        <v>0</v>
      </c>
      <c r="L798">
        <v>201908</v>
      </c>
      <c r="N798">
        <v>20230514</v>
      </c>
      <c r="O798" t="s">
        <v>27</v>
      </c>
      <c r="S798">
        <v>23094</v>
      </c>
      <c r="T798">
        <v>0</v>
      </c>
      <c r="U798">
        <v>59903.07</v>
      </c>
      <c r="V798">
        <v>0</v>
      </c>
      <c r="W798">
        <v>0</v>
      </c>
      <c r="X798">
        <v>0</v>
      </c>
      <c r="Y798">
        <v>0</v>
      </c>
      <c r="Z798">
        <v>0</v>
      </c>
      <c r="AB798">
        <v>0</v>
      </c>
      <c r="AC798">
        <v>2.64</v>
      </c>
      <c r="AD798">
        <v>0</v>
      </c>
    </row>
    <row r="799" spans="1:30">
      <c r="A799">
        <v>1</v>
      </c>
      <c r="B799" t="s">
        <v>24</v>
      </c>
      <c r="C799">
        <v>55</v>
      </c>
      <c r="D799" t="s">
        <v>35</v>
      </c>
      <c r="E799" t="str">
        <f t="shared" si="36"/>
        <v>SWA-College of Applied Human Sci</v>
      </c>
      <c r="F799" t="s">
        <v>25</v>
      </c>
      <c r="G799" t="s">
        <v>28</v>
      </c>
      <c r="H799" t="s">
        <v>110</v>
      </c>
      <c r="I799">
        <f t="shared" si="37"/>
        <v>1</v>
      </c>
      <c r="J799">
        <f t="shared" si="38"/>
        <v>0</v>
      </c>
      <c r="K799" s="1">
        <v>11809</v>
      </c>
      <c r="L799">
        <v>201908</v>
      </c>
      <c r="N799">
        <v>20230514</v>
      </c>
      <c r="O799" t="s">
        <v>29</v>
      </c>
      <c r="P799">
        <v>559</v>
      </c>
      <c r="Q799">
        <v>306</v>
      </c>
      <c r="R799">
        <v>1573</v>
      </c>
      <c r="S799">
        <v>3937</v>
      </c>
      <c r="T799">
        <v>0</v>
      </c>
      <c r="U799">
        <v>66576.600000000006</v>
      </c>
      <c r="V799">
        <v>11809</v>
      </c>
      <c r="W799">
        <v>11809</v>
      </c>
      <c r="X799">
        <v>11809</v>
      </c>
      <c r="Y799">
        <v>56803</v>
      </c>
      <c r="Z799">
        <v>33866</v>
      </c>
      <c r="AA799">
        <v>18245</v>
      </c>
      <c r="AB799">
        <v>0</v>
      </c>
      <c r="AC799">
        <v>3.4</v>
      </c>
      <c r="AD799">
        <v>19308</v>
      </c>
    </row>
    <row r="800" spans="1:30">
      <c r="A800">
        <v>1</v>
      </c>
      <c r="B800" t="s">
        <v>24</v>
      </c>
      <c r="C800">
        <v>83</v>
      </c>
      <c r="D800" t="s">
        <v>38</v>
      </c>
      <c r="E800" t="str">
        <f t="shared" si="36"/>
        <v>SWA-Medicine</v>
      </c>
      <c r="F800" t="s">
        <v>25</v>
      </c>
      <c r="G800" t="s">
        <v>28</v>
      </c>
      <c r="H800" t="s">
        <v>110</v>
      </c>
      <c r="I800">
        <f t="shared" si="37"/>
        <v>0</v>
      </c>
      <c r="J800">
        <f t="shared" si="38"/>
        <v>1</v>
      </c>
      <c r="K800" s="1">
        <v>0</v>
      </c>
      <c r="L800">
        <v>201908</v>
      </c>
      <c r="N800">
        <v>20230514</v>
      </c>
      <c r="O800" t="s">
        <v>27</v>
      </c>
      <c r="P800">
        <v>96776</v>
      </c>
      <c r="Q800">
        <v>161830</v>
      </c>
      <c r="R800">
        <v>173148</v>
      </c>
      <c r="S800">
        <v>569823</v>
      </c>
      <c r="T800">
        <v>0</v>
      </c>
      <c r="U800">
        <v>62802.13</v>
      </c>
      <c r="V800">
        <v>0</v>
      </c>
      <c r="W800">
        <v>0</v>
      </c>
      <c r="X800">
        <v>0</v>
      </c>
      <c r="Y800">
        <v>29250</v>
      </c>
      <c r="Z800">
        <v>0</v>
      </c>
      <c r="AB800">
        <v>0</v>
      </c>
      <c r="AC800">
        <v>3.6</v>
      </c>
      <c r="AD800">
        <v>10000</v>
      </c>
    </row>
    <row r="801" spans="1:30">
      <c r="A801">
        <v>1</v>
      </c>
      <c r="B801" t="s">
        <v>24</v>
      </c>
      <c r="C801">
        <v>14</v>
      </c>
      <c r="D801" t="s">
        <v>36</v>
      </c>
      <c r="E801" t="str">
        <f t="shared" si="36"/>
        <v>SWA-Arts and Sciences</v>
      </c>
      <c r="F801" t="s">
        <v>30</v>
      </c>
      <c r="G801" t="s">
        <v>26</v>
      </c>
      <c r="H801" t="s">
        <v>111</v>
      </c>
      <c r="I801">
        <f t="shared" si="37"/>
        <v>0</v>
      </c>
      <c r="J801">
        <f t="shared" si="38"/>
        <v>1</v>
      </c>
      <c r="K801" s="1">
        <v>0</v>
      </c>
      <c r="L801">
        <v>202008</v>
      </c>
      <c r="N801">
        <v>20230514</v>
      </c>
      <c r="O801" t="s">
        <v>27</v>
      </c>
      <c r="T801">
        <v>0</v>
      </c>
      <c r="U801">
        <v>73765</v>
      </c>
      <c r="V801">
        <v>0</v>
      </c>
      <c r="W801">
        <v>0</v>
      </c>
      <c r="X801">
        <v>0</v>
      </c>
      <c r="Y801">
        <v>3622</v>
      </c>
      <c r="Z801">
        <v>0</v>
      </c>
      <c r="AA801">
        <v>66615</v>
      </c>
      <c r="AB801">
        <v>0</v>
      </c>
      <c r="AC801">
        <v>4</v>
      </c>
      <c r="AD801">
        <v>0</v>
      </c>
    </row>
    <row r="802" spans="1:30">
      <c r="A802">
        <v>1</v>
      </c>
      <c r="B802" t="s">
        <v>24</v>
      </c>
      <c r="C802">
        <v>83</v>
      </c>
      <c r="D802" t="s">
        <v>38</v>
      </c>
      <c r="E802" t="str">
        <f t="shared" si="36"/>
        <v>SWA-Medicine</v>
      </c>
      <c r="F802" t="s">
        <v>25</v>
      </c>
      <c r="G802" t="s">
        <v>28</v>
      </c>
      <c r="H802" t="s">
        <v>110</v>
      </c>
      <c r="I802">
        <f t="shared" si="37"/>
        <v>1</v>
      </c>
      <c r="J802">
        <f t="shared" si="38"/>
        <v>0</v>
      </c>
      <c r="K802" s="1">
        <v>31000</v>
      </c>
      <c r="L802">
        <v>201708</v>
      </c>
      <c r="N802">
        <v>20230514</v>
      </c>
      <c r="O802" t="s">
        <v>27</v>
      </c>
      <c r="P802">
        <v>2878</v>
      </c>
      <c r="Q802">
        <v>7973</v>
      </c>
      <c r="R802">
        <v>3945</v>
      </c>
      <c r="S802">
        <v>1325</v>
      </c>
      <c r="T802">
        <v>0</v>
      </c>
      <c r="U802">
        <v>70979.149999999994</v>
      </c>
      <c r="V802">
        <v>31000</v>
      </c>
      <c r="W802">
        <v>31000</v>
      </c>
      <c r="X802">
        <v>31000</v>
      </c>
      <c r="Y802">
        <v>0</v>
      </c>
      <c r="Z802">
        <v>32906</v>
      </c>
      <c r="AB802">
        <v>0</v>
      </c>
      <c r="AC802">
        <v>2.97</v>
      </c>
      <c r="AD802">
        <v>0</v>
      </c>
    </row>
    <row r="803" spans="1:30">
      <c r="A803">
        <v>1</v>
      </c>
      <c r="B803" t="s">
        <v>24</v>
      </c>
      <c r="C803">
        <v>84</v>
      </c>
      <c r="D803" t="s">
        <v>42</v>
      </c>
      <c r="E803" t="str">
        <f t="shared" si="36"/>
        <v>SWA-Public Health</v>
      </c>
      <c r="F803" t="s">
        <v>30</v>
      </c>
      <c r="G803" t="s">
        <v>28</v>
      </c>
      <c r="H803" t="s">
        <v>114</v>
      </c>
      <c r="I803">
        <f t="shared" si="37"/>
        <v>0</v>
      </c>
      <c r="J803">
        <f t="shared" si="38"/>
        <v>1</v>
      </c>
      <c r="K803" s="1">
        <v>0</v>
      </c>
      <c r="L803">
        <v>202108</v>
      </c>
      <c r="N803">
        <v>20230514</v>
      </c>
      <c r="O803" t="s">
        <v>27</v>
      </c>
      <c r="T803">
        <v>0</v>
      </c>
      <c r="U803">
        <v>32325.8</v>
      </c>
      <c r="V803">
        <v>0</v>
      </c>
      <c r="W803">
        <v>0</v>
      </c>
      <c r="X803">
        <v>0</v>
      </c>
      <c r="Y803">
        <v>3023</v>
      </c>
      <c r="Z803">
        <v>0</v>
      </c>
      <c r="AA803">
        <v>19713</v>
      </c>
      <c r="AB803">
        <v>0</v>
      </c>
      <c r="AC803">
        <v>3.81</v>
      </c>
      <c r="AD803">
        <v>0</v>
      </c>
    </row>
    <row r="804" spans="1:30">
      <c r="A804">
        <v>1</v>
      </c>
      <c r="B804" t="s">
        <v>57</v>
      </c>
      <c r="C804" t="s">
        <v>62</v>
      </c>
      <c r="D804" t="s">
        <v>63</v>
      </c>
      <c r="E804" t="str">
        <f t="shared" si="36"/>
        <v>STA-Bus, Hum, Soc Sci at WVUIT</v>
      </c>
      <c r="F804" t="s">
        <v>25</v>
      </c>
      <c r="G804" t="s">
        <v>28</v>
      </c>
      <c r="H804" t="s">
        <v>110</v>
      </c>
      <c r="I804">
        <f t="shared" si="37"/>
        <v>0</v>
      </c>
      <c r="J804">
        <f t="shared" si="38"/>
        <v>1</v>
      </c>
      <c r="K804" s="1">
        <v>0</v>
      </c>
      <c r="L804">
        <v>202201</v>
      </c>
      <c r="N804">
        <v>20230506</v>
      </c>
      <c r="O804" t="s">
        <v>29</v>
      </c>
      <c r="P804">
        <v>207</v>
      </c>
      <c r="Q804">
        <v>0</v>
      </c>
      <c r="T804">
        <v>0</v>
      </c>
      <c r="U804">
        <v>8091</v>
      </c>
      <c r="V804">
        <v>0</v>
      </c>
      <c r="W804">
        <v>0</v>
      </c>
      <c r="X804">
        <v>0</v>
      </c>
      <c r="Y804">
        <v>2118</v>
      </c>
      <c r="Z804">
        <v>11852</v>
      </c>
      <c r="AA804">
        <v>1386</v>
      </c>
      <c r="AB804">
        <v>0</v>
      </c>
      <c r="AC804">
        <v>3.77</v>
      </c>
      <c r="AD804">
        <v>732</v>
      </c>
    </row>
    <row r="805" spans="1:30">
      <c r="A805">
        <v>1</v>
      </c>
      <c r="B805" t="s">
        <v>24</v>
      </c>
      <c r="C805">
        <v>14</v>
      </c>
      <c r="D805" t="s">
        <v>36</v>
      </c>
      <c r="E805" t="str">
        <f t="shared" si="36"/>
        <v>SWA-Arts and Sciences</v>
      </c>
      <c r="F805" t="s">
        <v>25</v>
      </c>
      <c r="G805" t="s">
        <v>28</v>
      </c>
      <c r="H805" t="s">
        <v>110</v>
      </c>
      <c r="I805">
        <f t="shared" si="37"/>
        <v>0</v>
      </c>
      <c r="J805">
        <f t="shared" si="38"/>
        <v>1</v>
      </c>
      <c r="K805" s="1">
        <v>0</v>
      </c>
      <c r="L805">
        <v>201908</v>
      </c>
      <c r="N805">
        <v>20230514</v>
      </c>
      <c r="O805" t="s">
        <v>27</v>
      </c>
      <c r="P805">
        <v>6068</v>
      </c>
      <c r="Q805">
        <v>6631</v>
      </c>
      <c r="R805">
        <v>9880</v>
      </c>
      <c r="S805">
        <v>6601</v>
      </c>
      <c r="T805">
        <v>0</v>
      </c>
      <c r="U805">
        <v>44527.13</v>
      </c>
      <c r="V805">
        <v>0</v>
      </c>
      <c r="W805">
        <v>0</v>
      </c>
      <c r="X805">
        <v>0</v>
      </c>
      <c r="Y805">
        <v>40650</v>
      </c>
      <c r="Z805">
        <v>9796</v>
      </c>
      <c r="AB805">
        <v>2604.6799999999998</v>
      </c>
      <c r="AC805">
        <v>3.7</v>
      </c>
      <c r="AD805">
        <v>15400</v>
      </c>
    </row>
    <row r="806" spans="1:30">
      <c r="A806">
        <v>1</v>
      </c>
      <c r="B806" t="s">
        <v>24</v>
      </c>
      <c r="C806">
        <v>21</v>
      </c>
      <c r="D806" t="s">
        <v>41</v>
      </c>
      <c r="E806" t="str">
        <f t="shared" si="36"/>
        <v>SWA-Business and Economics</v>
      </c>
      <c r="F806" t="s">
        <v>25</v>
      </c>
      <c r="G806" t="s">
        <v>28</v>
      </c>
      <c r="H806" t="s">
        <v>110</v>
      </c>
      <c r="I806">
        <f t="shared" si="37"/>
        <v>1</v>
      </c>
      <c r="J806">
        <f t="shared" si="38"/>
        <v>0</v>
      </c>
      <c r="K806" s="1">
        <v>23843</v>
      </c>
      <c r="L806">
        <v>201908</v>
      </c>
      <c r="N806">
        <v>20230514</v>
      </c>
      <c r="O806" t="s">
        <v>27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52476.22</v>
      </c>
      <c r="V806">
        <v>23843</v>
      </c>
      <c r="W806">
        <v>23843</v>
      </c>
      <c r="X806">
        <v>23843</v>
      </c>
      <c r="Y806">
        <v>13750</v>
      </c>
      <c r="Z806">
        <v>39955</v>
      </c>
      <c r="AB806">
        <v>0</v>
      </c>
      <c r="AC806">
        <v>3.6</v>
      </c>
      <c r="AD806">
        <v>12750</v>
      </c>
    </row>
    <row r="807" spans="1:30">
      <c r="A807">
        <v>1</v>
      </c>
      <c r="B807" t="s">
        <v>32</v>
      </c>
      <c r="C807">
        <v>55</v>
      </c>
      <c r="D807" t="s">
        <v>35</v>
      </c>
      <c r="E807" t="str">
        <f t="shared" si="36"/>
        <v>SOA-College of Applied Human Sci</v>
      </c>
      <c r="F807" t="s">
        <v>30</v>
      </c>
      <c r="G807" t="s">
        <v>28</v>
      </c>
      <c r="H807" t="s">
        <v>114</v>
      </c>
      <c r="I807">
        <f t="shared" si="37"/>
        <v>0</v>
      </c>
      <c r="J807">
        <f t="shared" si="38"/>
        <v>1</v>
      </c>
      <c r="K807" s="1">
        <v>0</v>
      </c>
      <c r="L807">
        <v>202301</v>
      </c>
      <c r="N807">
        <v>20230514</v>
      </c>
      <c r="O807" t="s">
        <v>27</v>
      </c>
      <c r="T807">
        <v>0</v>
      </c>
      <c r="U807">
        <v>655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513</v>
      </c>
      <c r="AB807">
        <v>0</v>
      </c>
      <c r="AC807">
        <v>3.9</v>
      </c>
      <c r="AD807">
        <v>0</v>
      </c>
    </row>
    <row r="808" spans="1:30">
      <c r="A808">
        <v>1</v>
      </c>
      <c r="B808" t="s">
        <v>24</v>
      </c>
      <c r="C808">
        <v>14</v>
      </c>
      <c r="D808" t="s">
        <v>36</v>
      </c>
      <c r="E808" t="str">
        <f t="shared" si="36"/>
        <v>SWA-Arts and Sciences</v>
      </c>
      <c r="F808" t="s">
        <v>25</v>
      </c>
      <c r="G808" t="s">
        <v>28</v>
      </c>
      <c r="H808" t="s">
        <v>110</v>
      </c>
      <c r="I808">
        <f t="shared" si="37"/>
        <v>1</v>
      </c>
      <c r="J808">
        <f t="shared" si="38"/>
        <v>0</v>
      </c>
      <c r="K808" s="1">
        <v>17034</v>
      </c>
      <c r="L808">
        <v>201908</v>
      </c>
      <c r="N808">
        <v>20230514</v>
      </c>
      <c r="O808" t="s">
        <v>29</v>
      </c>
      <c r="P808">
        <v>2133</v>
      </c>
      <c r="Q808">
        <v>0</v>
      </c>
      <c r="R808">
        <v>0</v>
      </c>
      <c r="S808">
        <v>0</v>
      </c>
      <c r="T808">
        <v>0</v>
      </c>
      <c r="U808">
        <v>46748</v>
      </c>
      <c r="V808">
        <v>18165</v>
      </c>
      <c r="W808">
        <v>17034</v>
      </c>
      <c r="X808">
        <v>17034</v>
      </c>
      <c r="Y808">
        <v>30400</v>
      </c>
      <c r="Z808">
        <v>37680</v>
      </c>
      <c r="AB808">
        <v>0</v>
      </c>
      <c r="AC808">
        <v>3.51</v>
      </c>
      <c r="AD808">
        <v>10000</v>
      </c>
    </row>
    <row r="809" spans="1:30">
      <c r="A809">
        <v>1</v>
      </c>
      <c r="B809" t="s">
        <v>24</v>
      </c>
      <c r="C809">
        <v>83</v>
      </c>
      <c r="D809" t="s">
        <v>38</v>
      </c>
      <c r="E809" t="str">
        <f t="shared" si="36"/>
        <v>SWA-Medicine</v>
      </c>
      <c r="F809" t="s">
        <v>25</v>
      </c>
      <c r="G809" t="s">
        <v>26</v>
      </c>
      <c r="H809" t="s">
        <v>109</v>
      </c>
      <c r="I809">
        <f t="shared" si="37"/>
        <v>1</v>
      </c>
      <c r="J809">
        <f t="shared" si="38"/>
        <v>0</v>
      </c>
      <c r="K809" s="1">
        <v>17500</v>
      </c>
      <c r="L809">
        <v>201908</v>
      </c>
      <c r="N809">
        <v>20230514</v>
      </c>
      <c r="O809" t="s">
        <v>27</v>
      </c>
      <c r="P809">
        <v>46829</v>
      </c>
      <c r="Q809">
        <v>44027</v>
      </c>
      <c r="R809">
        <v>20214</v>
      </c>
      <c r="S809">
        <v>17691</v>
      </c>
      <c r="T809">
        <v>0</v>
      </c>
      <c r="U809">
        <v>122458.02</v>
      </c>
      <c r="V809">
        <v>17500</v>
      </c>
      <c r="W809">
        <v>17500</v>
      </c>
      <c r="X809">
        <v>17500</v>
      </c>
      <c r="Y809">
        <v>44500</v>
      </c>
      <c r="Z809">
        <v>0</v>
      </c>
      <c r="AB809">
        <v>0</v>
      </c>
      <c r="AC809">
        <v>3.29</v>
      </c>
      <c r="AD809">
        <v>44000</v>
      </c>
    </row>
    <row r="810" spans="1:30">
      <c r="A810">
        <v>1</v>
      </c>
      <c r="B810" t="s">
        <v>24</v>
      </c>
      <c r="C810">
        <v>49</v>
      </c>
      <c r="D810" t="s">
        <v>39</v>
      </c>
      <c r="E810" t="str">
        <f t="shared" si="36"/>
        <v>SWA-Reed College of Media</v>
      </c>
      <c r="F810" t="s">
        <v>25</v>
      </c>
      <c r="G810" t="s">
        <v>26</v>
      </c>
      <c r="H810" t="s">
        <v>109</v>
      </c>
      <c r="I810">
        <f t="shared" si="37"/>
        <v>1</v>
      </c>
      <c r="J810">
        <f t="shared" si="38"/>
        <v>0</v>
      </c>
      <c r="K810" s="1">
        <v>5500</v>
      </c>
      <c r="L810">
        <v>201905</v>
      </c>
      <c r="N810">
        <v>20230514</v>
      </c>
      <c r="O810" t="s">
        <v>27</v>
      </c>
      <c r="S810">
        <v>61011</v>
      </c>
      <c r="T810">
        <v>0</v>
      </c>
      <c r="U810">
        <v>126776.72</v>
      </c>
      <c r="V810">
        <v>5500</v>
      </c>
      <c r="W810">
        <v>5500</v>
      </c>
      <c r="X810">
        <v>5500</v>
      </c>
      <c r="Y810">
        <v>138860.23000000001</v>
      </c>
      <c r="Z810">
        <v>0</v>
      </c>
      <c r="AB810">
        <v>0</v>
      </c>
      <c r="AC810">
        <v>2.97</v>
      </c>
      <c r="AD810">
        <v>138860.23000000001</v>
      </c>
    </row>
    <row r="811" spans="1:30">
      <c r="A811">
        <v>1</v>
      </c>
      <c r="B811" t="s">
        <v>24</v>
      </c>
      <c r="C811">
        <v>25</v>
      </c>
      <c r="D811" t="s">
        <v>37</v>
      </c>
      <c r="E811" t="str">
        <f t="shared" si="36"/>
        <v>SWA-Creative Arts</v>
      </c>
      <c r="F811" t="s">
        <v>25</v>
      </c>
      <c r="G811" t="s">
        <v>26</v>
      </c>
      <c r="H811" t="s">
        <v>109</v>
      </c>
      <c r="I811">
        <f t="shared" si="37"/>
        <v>1</v>
      </c>
      <c r="J811">
        <f t="shared" si="38"/>
        <v>0</v>
      </c>
      <c r="K811" s="1">
        <v>11000</v>
      </c>
      <c r="L811">
        <v>201905</v>
      </c>
      <c r="N811">
        <v>20230514</v>
      </c>
      <c r="O811" t="s">
        <v>27</v>
      </c>
      <c r="Q811">
        <v>67795</v>
      </c>
      <c r="R811">
        <v>68341</v>
      </c>
      <c r="S811">
        <v>60371</v>
      </c>
      <c r="T811">
        <v>0</v>
      </c>
      <c r="U811">
        <v>127510.35</v>
      </c>
      <c r="V811">
        <v>11000</v>
      </c>
      <c r="W811">
        <v>11000</v>
      </c>
      <c r="X811">
        <v>11000</v>
      </c>
      <c r="Y811">
        <v>28000</v>
      </c>
      <c r="Z811">
        <v>0</v>
      </c>
      <c r="AB811">
        <v>0</v>
      </c>
      <c r="AC811">
        <v>3.13</v>
      </c>
      <c r="AD811">
        <v>28000</v>
      </c>
    </row>
    <row r="812" spans="1:30">
      <c r="A812">
        <v>1</v>
      </c>
      <c r="B812" t="s">
        <v>51</v>
      </c>
      <c r="C812" t="s">
        <v>60</v>
      </c>
      <c r="D812" t="s">
        <v>61</v>
      </c>
      <c r="E812" t="str">
        <f t="shared" si="36"/>
        <v>SPA-Applied Sciences</v>
      </c>
      <c r="F812" t="s">
        <v>25</v>
      </c>
      <c r="G812" t="s">
        <v>28</v>
      </c>
      <c r="H812" t="s">
        <v>110</v>
      </c>
      <c r="I812">
        <f t="shared" si="37"/>
        <v>1</v>
      </c>
      <c r="J812">
        <f t="shared" si="38"/>
        <v>0</v>
      </c>
      <c r="K812" s="1">
        <v>21099</v>
      </c>
      <c r="L812">
        <v>201908</v>
      </c>
      <c r="N812">
        <v>20230506</v>
      </c>
      <c r="O812" t="s">
        <v>27</v>
      </c>
      <c r="P812">
        <v>16665</v>
      </c>
      <c r="Q812">
        <v>21370</v>
      </c>
      <c r="R812">
        <v>16417</v>
      </c>
      <c r="S812">
        <v>13506</v>
      </c>
      <c r="T812">
        <v>0</v>
      </c>
      <c r="U812">
        <v>38056.03</v>
      </c>
      <c r="V812">
        <v>21099</v>
      </c>
      <c r="W812">
        <v>21099</v>
      </c>
      <c r="X812">
        <v>21099</v>
      </c>
      <c r="Y812">
        <v>14338</v>
      </c>
      <c r="Z812">
        <v>0</v>
      </c>
      <c r="AA812">
        <v>1500</v>
      </c>
      <c r="AB812">
        <v>0</v>
      </c>
      <c r="AC812">
        <v>3.54</v>
      </c>
      <c r="AD812">
        <v>3500</v>
      </c>
    </row>
    <row r="813" spans="1:30">
      <c r="A813">
        <v>1</v>
      </c>
      <c r="B813" t="s">
        <v>51</v>
      </c>
      <c r="C813" t="s">
        <v>60</v>
      </c>
      <c r="D813" t="s">
        <v>61</v>
      </c>
      <c r="E813" t="str">
        <f t="shared" si="36"/>
        <v>SPA-Applied Sciences</v>
      </c>
      <c r="F813" t="s">
        <v>25</v>
      </c>
      <c r="G813" t="s">
        <v>28</v>
      </c>
      <c r="H813" t="s">
        <v>110</v>
      </c>
      <c r="I813">
        <f t="shared" si="37"/>
        <v>1</v>
      </c>
      <c r="J813">
        <f t="shared" si="38"/>
        <v>0</v>
      </c>
      <c r="K813" s="1">
        <v>1356</v>
      </c>
      <c r="L813">
        <v>202201</v>
      </c>
      <c r="N813">
        <v>20230506</v>
      </c>
      <c r="O813" t="s">
        <v>29</v>
      </c>
      <c r="P813">
        <v>5549</v>
      </c>
      <c r="Q813">
        <v>6538</v>
      </c>
      <c r="R813">
        <v>17610</v>
      </c>
      <c r="S813">
        <v>15461</v>
      </c>
      <c r="T813">
        <v>0</v>
      </c>
      <c r="U813">
        <v>10380</v>
      </c>
      <c r="V813">
        <v>1356</v>
      </c>
      <c r="W813">
        <v>1356</v>
      </c>
      <c r="X813">
        <v>1356</v>
      </c>
      <c r="Y813">
        <v>2250</v>
      </c>
      <c r="Z813">
        <v>6045</v>
      </c>
      <c r="AA813">
        <v>750</v>
      </c>
      <c r="AB813">
        <v>0</v>
      </c>
      <c r="AC813">
        <v>3.51</v>
      </c>
      <c r="AD813">
        <v>1500</v>
      </c>
    </row>
    <row r="814" spans="1:30">
      <c r="A814">
        <v>1</v>
      </c>
      <c r="B814" t="s">
        <v>51</v>
      </c>
      <c r="C814" t="s">
        <v>60</v>
      </c>
      <c r="D814" t="s">
        <v>61</v>
      </c>
      <c r="E814" t="str">
        <f t="shared" si="36"/>
        <v>SPA-Applied Sciences</v>
      </c>
      <c r="F814" t="s">
        <v>54</v>
      </c>
      <c r="G814" t="s">
        <v>28</v>
      </c>
      <c r="H814" t="s">
        <v>115</v>
      </c>
      <c r="I814">
        <f t="shared" si="37"/>
        <v>0</v>
      </c>
      <c r="J814">
        <f t="shared" si="38"/>
        <v>1</v>
      </c>
      <c r="K814" s="1">
        <v>0</v>
      </c>
      <c r="L814">
        <v>202108</v>
      </c>
      <c r="N814">
        <v>20230506</v>
      </c>
      <c r="O814" t="s">
        <v>27</v>
      </c>
      <c r="Q814">
        <v>27339</v>
      </c>
      <c r="T814">
        <v>0</v>
      </c>
      <c r="U814">
        <v>9236</v>
      </c>
      <c r="V814">
        <v>0</v>
      </c>
      <c r="W814">
        <v>0</v>
      </c>
      <c r="X814">
        <v>0</v>
      </c>
      <c r="Y814">
        <v>2600</v>
      </c>
      <c r="Z814">
        <v>0</v>
      </c>
      <c r="AB814">
        <v>0</v>
      </c>
      <c r="AC814">
        <v>3.78</v>
      </c>
      <c r="AD814">
        <v>2600</v>
      </c>
    </row>
    <row r="815" spans="1:30">
      <c r="A815">
        <v>1</v>
      </c>
      <c r="B815" t="s">
        <v>24</v>
      </c>
      <c r="C815">
        <v>21</v>
      </c>
      <c r="D815" t="s">
        <v>41</v>
      </c>
      <c r="E815" t="str">
        <f t="shared" si="36"/>
        <v>SWA-Business and Economics</v>
      </c>
      <c r="F815" t="s">
        <v>25</v>
      </c>
      <c r="G815" t="s">
        <v>26</v>
      </c>
      <c r="H815" t="s">
        <v>109</v>
      </c>
      <c r="I815">
        <f t="shared" si="37"/>
        <v>1</v>
      </c>
      <c r="J815">
        <f t="shared" si="38"/>
        <v>0</v>
      </c>
      <c r="K815" s="1">
        <v>25000</v>
      </c>
      <c r="L815">
        <v>201908</v>
      </c>
      <c r="N815">
        <v>20230514</v>
      </c>
      <c r="O815" t="s">
        <v>27</v>
      </c>
      <c r="P815">
        <v>176859</v>
      </c>
      <c r="Q815">
        <v>123511</v>
      </c>
      <c r="R815">
        <v>84361</v>
      </c>
      <c r="S815">
        <v>35567</v>
      </c>
      <c r="T815">
        <v>0</v>
      </c>
      <c r="U815">
        <v>122180.66</v>
      </c>
      <c r="V815">
        <v>65000</v>
      </c>
      <c r="W815">
        <v>65000</v>
      </c>
      <c r="X815">
        <v>65000</v>
      </c>
      <c r="Y815">
        <v>16000</v>
      </c>
      <c r="Z815">
        <v>0</v>
      </c>
      <c r="AB815">
        <v>0</v>
      </c>
      <c r="AC815">
        <v>2.96</v>
      </c>
      <c r="AD815">
        <v>16000</v>
      </c>
    </row>
    <row r="816" spans="1:30">
      <c r="A816">
        <v>1</v>
      </c>
      <c r="B816" t="s">
        <v>24</v>
      </c>
      <c r="C816">
        <v>30</v>
      </c>
      <c r="D816" t="s">
        <v>40</v>
      </c>
      <c r="E816" t="str">
        <f t="shared" si="36"/>
        <v>SWA-Engineering Mineral Resources</v>
      </c>
      <c r="F816" t="s">
        <v>25</v>
      </c>
      <c r="G816" t="s">
        <v>26</v>
      </c>
      <c r="H816" t="s">
        <v>109</v>
      </c>
      <c r="I816">
        <f t="shared" si="37"/>
        <v>1</v>
      </c>
      <c r="J816">
        <f t="shared" si="38"/>
        <v>0</v>
      </c>
      <c r="K816" s="1">
        <v>30961</v>
      </c>
      <c r="L816">
        <v>201908</v>
      </c>
      <c r="N816">
        <v>20230514</v>
      </c>
      <c r="O816" t="s">
        <v>29</v>
      </c>
      <c r="P816">
        <v>29212</v>
      </c>
      <c r="Q816">
        <v>14284</v>
      </c>
      <c r="R816">
        <v>18384</v>
      </c>
      <c r="S816">
        <v>12304</v>
      </c>
      <c r="T816">
        <v>0</v>
      </c>
      <c r="U816">
        <v>130577.69</v>
      </c>
      <c r="V816">
        <v>63961</v>
      </c>
      <c r="W816">
        <v>30961</v>
      </c>
      <c r="X816">
        <v>30961</v>
      </c>
      <c r="Y816">
        <v>54500</v>
      </c>
      <c r="Z816">
        <v>500</v>
      </c>
      <c r="AB816">
        <v>0</v>
      </c>
      <c r="AC816">
        <v>3.61</v>
      </c>
      <c r="AD816">
        <v>54500</v>
      </c>
    </row>
    <row r="817" spans="1:30">
      <c r="A817">
        <v>1</v>
      </c>
      <c r="B817" t="s">
        <v>24</v>
      </c>
      <c r="C817">
        <v>14</v>
      </c>
      <c r="D817" t="s">
        <v>36</v>
      </c>
      <c r="E817" t="str">
        <f t="shared" si="36"/>
        <v>SWA-Arts and Sciences</v>
      </c>
      <c r="F817" t="s">
        <v>25</v>
      </c>
      <c r="G817" t="s">
        <v>28</v>
      </c>
      <c r="H817" t="s">
        <v>110</v>
      </c>
      <c r="I817">
        <f t="shared" si="37"/>
        <v>0</v>
      </c>
      <c r="J817">
        <f t="shared" si="38"/>
        <v>1</v>
      </c>
      <c r="K817" s="1">
        <v>0</v>
      </c>
      <c r="L817">
        <v>201908</v>
      </c>
      <c r="N817">
        <v>20230514</v>
      </c>
      <c r="O817" t="s">
        <v>27</v>
      </c>
      <c r="P817">
        <v>0</v>
      </c>
      <c r="Q817">
        <v>62493</v>
      </c>
      <c r="R817">
        <v>68751</v>
      </c>
      <c r="S817">
        <v>56085</v>
      </c>
      <c r="T817">
        <v>0</v>
      </c>
      <c r="U817">
        <v>52448.76</v>
      </c>
      <c r="V817">
        <v>0</v>
      </c>
      <c r="W817">
        <v>0</v>
      </c>
      <c r="X817">
        <v>0</v>
      </c>
      <c r="Y817">
        <v>29704.400000000001</v>
      </c>
      <c r="Z817">
        <v>0</v>
      </c>
      <c r="AB817">
        <v>0</v>
      </c>
      <c r="AC817">
        <v>3.18</v>
      </c>
      <c r="AD817">
        <v>10191.4</v>
      </c>
    </row>
    <row r="818" spans="1:30">
      <c r="A818">
        <v>1</v>
      </c>
      <c r="B818" t="s">
        <v>24</v>
      </c>
      <c r="C818">
        <v>7</v>
      </c>
      <c r="D818" t="s">
        <v>43</v>
      </c>
      <c r="E818" t="str">
        <f t="shared" si="36"/>
        <v>SWA-Agriculture Natural Res &amp; Dsg</v>
      </c>
      <c r="F818" t="s">
        <v>25</v>
      </c>
      <c r="G818" t="s">
        <v>26</v>
      </c>
      <c r="H818" t="s">
        <v>109</v>
      </c>
      <c r="I818">
        <f t="shared" si="37"/>
        <v>1</v>
      </c>
      <c r="J818">
        <f t="shared" si="38"/>
        <v>0</v>
      </c>
      <c r="K818" s="1">
        <v>12000</v>
      </c>
      <c r="L818">
        <v>202008</v>
      </c>
      <c r="N818">
        <v>20230514</v>
      </c>
      <c r="O818" t="s">
        <v>27</v>
      </c>
      <c r="P818">
        <v>6227</v>
      </c>
      <c r="Q818">
        <v>1940</v>
      </c>
      <c r="R818">
        <v>4590</v>
      </c>
      <c r="T818">
        <v>0</v>
      </c>
      <c r="U818">
        <v>97433</v>
      </c>
      <c r="V818">
        <v>12000</v>
      </c>
      <c r="W818">
        <v>12000</v>
      </c>
      <c r="X818">
        <v>12000</v>
      </c>
      <c r="Y818">
        <v>33000</v>
      </c>
      <c r="Z818">
        <v>7727</v>
      </c>
      <c r="AB818">
        <v>0</v>
      </c>
      <c r="AC818">
        <v>3.63</v>
      </c>
      <c r="AD818">
        <v>33000</v>
      </c>
    </row>
    <row r="819" spans="1:30">
      <c r="A819">
        <v>1</v>
      </c>
      <c r="B819" t="s">
        <v>24</v>
      </c>
      <c r="C819">
        <v>14</v>
      </c>
      <c r="D819" t="s">
        <v>36</v>
      </c>
      <c r="E819" t="str">
        <f t="shared" si="36"/>
        <v>SWA-Arts and Sciences</v>
      </c>
      <c r="F819" t="s">
        <v>25</v>
      </c>
      <c r="G819" t="s">
        <v>28</v>
      </c>
      <c r="H819" t="s">
        <v>110</v>
      </c>
      <c r="I819">
        <f t="shared" si="37"/>
        <v>1</v>
      </c>
      <c r="J819">
        <f t="shared" si="38"/>
        <v>0</v>
      </c>
      <c r="K819" s="1">
        <v>35188</v>
      </c>
      <c r="L819">
        <v>201908</v>
      </c>
      <c r="N819">
        <v>20230514</v>
      </c>
      <c r="O819" t="s">
        <v>27</v>
      </c>
      <c r="P819">
        <v>1132</v>
      </c>
      <c r="Q819">
        <v>4571</v>
      </c>
      <c r="R819">
        <v>4600</v>
      </c>
      <c r="S819">
        <v>1183</v>
      </c>
      <c r="T819">
        <v>0</v>
      </c>
      <c r="U819">
        <v>53531</v>
      </c>
      <c r="V819">
        <v>39588</v>
      </c>
      <c r="W819">
        <v>39588</v>
      </c>
      <c r="X819">
        <v>39588</v>
      </c>
      <c r="Y819">
        <v>0</v>
      </c>
      <c r="Z819">
        <v>18498</v>
      </c>
      <c r="AB819">
        <v>0</v>
      </c>
      <c r="AC819">
        <v>2.1800000000000002</v>
      </c>
      <c r="AD819">
        <v>0</v>
      </c>
    </row>
    <row r="820" spans="1:30">
      <c r="A820">
        <v>1</v>
      </c>
      <c r="B820" t="s">
        <v>24</v>
      </c>
      <c r="C820">
        <v>14</v>
      </c>
      <c r="D820" t="s">
        <v>36</v>
      </c>
      <c r="E820" t="str">
        <f t="shared" si="36"/>
        <v>SWA-Arts and Sciences</v>
      </c>
      <c r="F820" t="s">
        <v>30</v>
      </c>
      <c r="G820" t="s">
        <v>28</v>
      </c>
      <c r="H820" t="s">
        <v>114</v>
      </c>
      <c r="I820">
        <f t="shared" si="37"/>
        <v>0</v>
      </c>
      <c r="J820">
        <f t="shared" si="38"/>
        <v>1</v>
      </c>
      <c r="K820" s="1">
        <v>0</v>
      </c>
      <c r="L820">
        <v>202108</v>
      </c>
      <c r="N820">
        <v>20230514</v>
      </c>
      <c r="O820" t="s">
        <v>27</v>
      </c>
      <c r="T820">
        <v>0</v>
      </c>
      <c r="U820">
        <v>24640</v>
      </c>
      <c r="V820">
        <v>0</v>
      </c>
      <c r="W820">
        <v>0</v>
      </c>
      <c r="X820">
        <v>0</v>
      </c>
      <c r="Y820">
        <v>400</v>
      </c>
      <c r="Z820">
        <v>0</v>
      </c>
      <c r="AA820">
        <v>19713</v>
      </c>
      <c r="AB820">
        <v>0</v>
      </c>
      <c r="AC820">
        <v>3.92</v>
      </c>
      <c r="AD820">
        <v>0</v>
      </c>
    </row>
    <row r="821" spans="1:30">
      <c r="A821">
        <v>1</v>
      </c>
      <c r="B821" t="s">
        <v>24</v>
      </c>
      <c r="C821">
        <v>55</v>
      </c>
      <c r="D821" t="s">
        <v>35</v>
      </c>
      <c r="E821" t="str">
        <f t="shared" si="36"/>
        <v>SWA-College of Applied Human Sci</v>
      </c>
      <c r="F821" t="s">
        <v>25</v>
      </c>
      <c r="G821" t="s">
        <v>28</v>
      </c>
      <c r="H821" t="s">
        <v>110</v>
      </c>
      <c r="I821">
        <f t="shared" si="37"/>
        <v>1</v>
      </c>
      <c r="J821">
        <f t="shared" si="38"/>
        <v>0</v>
      </c>
      <c r="K821" s="1">
        <v>5500</v>
      </c>
      <c r="L821">
        <v>201908</v>
      </c>
      <c r="N821">
        <v>20230514</v>
      </c>
      <c r="O821" t="s">
        <v>27</v>
      </c>
      <c r="R821">
        <v>56866</v>
      </c>
      <c r="S821">
        <v>57990</v>
      </c>
      <c r="T821">
        <v>0</v>
      </c>
      <c r="U821">
        <v>50715.85</v>
      </c>
      <c r="V821">
        <v>5500</v>
      </c>
      <c r="W821">
        <v>5500</v>
      </c>
      <c r="X821">
        <v>5500</v>
      </c>
      <c r="Y821">
        <v>10000</v>
      </c>
      <c r="Z821">
        <v>0</v>
      </c>
      <c r="AB821">
        <v>0</v>
      </c>
      <c r="AC821">
        <v>3.55</v>
      </c>
      <c r="AD821">
        <v>10000</v>
      </c>
    </row>
    <row r="822" spans="1:30">
      <c r="A822">
        <v>1</v>
      </c>
      <c r="B822" t="s">
        <v>24</v>
      </c>
      <c r="C822">
        <v>14</v>
      </c>
      <c r="D822" t="s">
        <v>36</v>
      </c>
      <c r="E822" t="str">
        <f t="shared" si="36"/>
        <v>SWA-Arts and Sciences</v>
      </c>
      <c r="F822" t="s">
        <v>25</v>
      </c>
      <c r="G822" t="s">
        <v>28</v>
      </c>
      <c r="H822" t="s">
        <v>110</v>
      </c>
      <c r="I822">
        <f t="shared" si="37"/>
        <v>0</v>
      </c>
      <c r="J822">
        <f t="shared" si="38"/>
        <v>1</v>
      </c>
      <c r="K822" s="1">
        <v>0</v>
      </c>
      <c r="L822">
        <v>201908</v>
      </c>
      <c r="N822">
        <v>20230514</v>
      </c>
      <c r="O822" t="s">
        <v>27</v>
      </c>
      <c r="R822">
        <v>19058</v>
      </c>
      <c r="S822">
        <v>7806</v>
      </c>
      <c r="T822">
        <v>0</v>
      </c>
      <c r="U822">
        <v>80866.64</v>
      </c>
      <c r="V822">
        <v>0</v>
      </c>
      <c r="W822">
        <v>0</v>
      </c>
      <c r="X822">
        <v>0</v>
      </c>
      <c r="Y822">
        <v>14000</v>
      </c>
      <c r="Z822">
        <v>0</v>
      </c>
      <c r="AA822">
        <v>15046</v>
      </c>
      <c r="AB822">
        <v>1787.63</v>
      </c>
      <c r="AC822">
        <v>3.55</v>
      </c>
      <c r="AD822">
        <v>14000</v>
      </c>
    </row>
    <row r="823" spans="1:30">
      <c r="A823">
        <v>1</v>
      </c>
      <c r="B823" t="s">
        <v>24</v>
      </c>
      <c r="C823">
        <v>30</v>
      </c>
      <c r="D823" t="s">
        <v>40</v>
      </c>
      <c r="E823" t="str">
        <f t="shared" si="36"/>
        <v>SWA-Engineering Mineral Resources</v>
      </c>
      <c r="F823" t="s">
        <v>25</v>
      </c>
      <c r="G823" t="s">
        <v>28</v>
      </c>
      <c r="H823" t="s">
        <v>110</v>
      </c>
      <c r="I823">
        <f t="shared" si="37"/>
        <v>0</v>
      </c>
      <c r="J823">
        <f t="shared" si="38"/>
        <v>1</v>
      </c>
      <c r="K823" s="1">
        <v>0</v>
      </c>
      <c r="L823">
        <v>201908</v>
      </c>
      <c r="N823">
        <v>20230514</v>
      </c>
      <c r="O823" t="s">
        <v>27</v>
      </c>
      <c r="Q823">
        <v>44900</v>
      </c>
      <c r="R823">
        <v>34687</v>
      </c>
      <c r="S823">
        <v>36337</v>
      </c>
      <c r="T823">
        <v>0</v>
      </c>
      <c r="U823">
        <v>54603.4</v>
      </c>
      <c r="V823">
        <v>0</v>
      </c>
      <c r="W823">
        <v>0</v>
      </c>
      <c r="X823">
        <v>0</v>
      </c>
      <c r="Y823">
        <v>64930</v>
      </c>
      <c r="Z823">
        <v>0</v>
      </c>
      <c r="AB823">
        <v>0</v>
      </c>
      <c r="AC823">
        <v>4</v>
      </c>
      <c r="AD823">
        <v>45080</v>
      </c>
    </row>
    <row r="824" spans="1:30">
      <c r="A824">
        <v>1</v>
      </c>
      <c r="B824" t="s">
        <v>24</v>
      </c>
      <c r="C824">
        <v>14</v>
      </c>
      <c r="D824" t="s">
        <v>36</v>
      </c>
      <c r="E824" t="str">
        <f t="shared" si="36"/>
        <v>SWA-Arts and Sciences</v>
      </c>
      <c r="F824" t="s">
        <v>25</v>
      </c>
      <c r="G824" t="s">
        <v>26</v>
      </c>
      <c r="H824" t="s">
        <v>109</v>
      </c>
      <c r="I824">
        <f t="shared" si="37"/>
        <v>1</v>
      </c>
      <c r="J824">
        <f t="shared" si="38"/>
        <v>0</v>
      </c>
      <c r="K824" s="1">
        <v>2995</v>
      </c>
      <c r="L824">
        <v>202008</v>
      </c>
      <c r="N824">
        <v>20230514</v>
      </c>
      <c r="O824" t="s">
        <v>27</v>
      </c>
      <c r="P824">
        <v>21415</v>
      </c>
      <c r="Q824">
        <v>14393</v>
      </c>
      <c r="R824">
        <v>18235</v>
      </c>
      <c r="T824">
        <v>0</v>
      </c>
      <c r="U824">
        <v>93212</v>
      </c>
      <c r="V824">
        <v>49700</v>
      </c>
      <c r="W824">
        <v>2995</v>
      </c>
      <c r="X824">
        <v>2995</v>
      </c>
      <c r="Y824">
        <v>68829</v>
      </c>
      <c r="Z824">
        <v>500</v>
      </c>
      <c r="AB824">
        <v>0</v>
      </c>
      <c r="AC824">
        <v>3.75</v>
      </c>
      <c r="AD824">
        <v>56500</v>
      </c>
    </row>
    <row r="825" spans="1:30">
      <c r="A825">
        <v>1</v>
      </c>
      <c r="B825" t="s">
        <v>24</v>
      </c>
      <c r="C825">
        <v>55</v>
      </c>
      <c r="D825" t="s">
        <v>35</v>
      </c>
      <c r="E825" t="str">
        <f t="shared" si="36"/>
        <v>SWA-College of Applied Human Sci</v>
      </c>
      <c r="F825" t="s">
        <v>25</v>
      </c>
      <c r="G825" t="s">
        <v>28</v>
      </c>
      <c r="H825" t="s">
        <v>110</v>
      </c>
      <c r="I825">
        <f t="shared" si="37"/>
        <v>1</v>
      </c>
      <c r="J825">
        <f t="shared" si="38"/>
        <v>0</v>
      </c>
      <c r="K825" s="1">
        <v>2250</v>
      </c>
      <c r="L825">
        <v>202008</v>
      </c>
      <c r="N825">
        <v>20230514</v>
      </c>
      <c r="O825" t="s">
        <v>27</v>
      </c>
      <c r="P825">
        <v>5907</v>
      </c>
      <c r="Q825">
        <v>4008</v>
      </c>
      <c r="R825">
        <v>2078</v>
      </c>
      <c r="S825">
        <v>1381</v>
      </c>
      <c r="T825">
        <v>0</v>
      </c>
      <c r="U825">
        <v>35567</v>
      </c>
      <c r="V825">
        <v>2250</v>
      </c>
      <c r="W825">
        <v>2250</v>
      </c>
      <c r="X825">
        <v>2250</v>
      </c>
      <c r="Y825">
        <v>8500</v>
      </c>
      <c r="Z825">
        <v>17928</v>
      </c>
      <c r="AB825">
        <v>0</v>
      </c>
      <c r="AC825">
        <v>3.54</v>
      </c>
      <c r="AD825">
        <v>8500</v>
      </c>
    </row>
    <row r="826" spans="1:30">
      <c r="A826">
        <v>1</v>
      </c>
      <c r="B826" t="s">
        <v>24</v>
      </c>
      <c r="C826">
        <v>30</v>
      </c>
      <c r="D826" t="s">
        <v>40</v>
      </c>
      <c r="E826" t="str">
        <f t="shared" si="36"/>
        <v>SWA-Engineering Mineral Resources</v>
      </c>
      <c r="F826" t="s">
        <v>25</v>
      </c>
      <c r="G826" t="s">
        <v>28</v>
      </c>
      <c r="H826" t="s">
        <v>110</v>
      </c>
      <c r="I826">
        <f t="shared" si="37"/>
        <v>0</v>
      </c>
      <c r="J826">
        <f t="shared" si="38"/>
        <v>1</v>
      </c>
      <c r="K826" s="1">
        <v>0</v>
      </c>
      <c r="L826">
        <v>202008</v>
      </c>
      <c r="N826">
        <v>20230514</v>
      </c>
      <c r="O826" t="s">
        <v>27</v>
      </c>
      <c r="P826">
        <v>0</v>
      </c>
      <c r="T826">
        <v>0</v>
      </c>
      <c r="U826">
        <v>35820</v>
      </c>
      <c r="V826">
        <v>0</v>
      </c>
      <c r="W826">
        <v>0</v>
      </c>
      <c r="X826">
        <v>0</v>
      </c>
      <c r="Y826">
        <v>0</v>
      </c>
      <c r="Z826">
        <v>0</v>
      </c>
      <c r="AB826">
        <v>0</v>
      </c>
      <c r="AC826">
        <v>2.95</v>
      </c>
      <c r="AD826">
        <v>0</v>
      </c>
    </row>
    <row r="827" spans="1:30">
      <c r="A827">
        <v>1</v>
      </c>
      <c r="B827" t="s">
        <v>24</v>
      </c>
      <c r="C827">
        <v>55</v>
      </c>
      <c r="D827" t="s">
        <v>35</v>
      </c>
      <c r="E827" t="str">
        <f t="shared" si="36"/>
        <v>SWA-College of Applied Human Sci</v>
      </c>
      <c r="F827" t="s">
        <v>25</v>
      </c>
      <c r="G827" t="s">
        <v>26</v>
      </c>
      <c r="H827" t="s">
        <v>109</v>
      </c>
      <c r="I827">
        <f t="shared" si="37"/>
        <v>1</v>
      </c>
      <c r="J827">
        <f t="shared" si="38"/>
        <v>0</v>
      </c>
      <c r="K827" s="1">
        <v>25000</v>
      </c>
      <c r="L827">
        <v>201908</v>
      </c>
      <c r="N827">
        <v>20230514</v>
      </c>
      <c r="O827" t="s">
        <v>29</v>
      </c>
      <c r="P827">
        <v>20416</v>
      </c>
      <c r="Q827">
        <v>18770</v>
      </c>
      <c r="R827">
        <v>15775</v>
      </c>
      <c r="S827">
        <v>15434</v>
      </c>
      <c r="T827">
        <v>0</v>
      </c>
      <c r="U827">
        <v>173017</v>
      </c>
      <c r="V827">
        <v>127443</v>
      </c>
      <c r="W827">
        <v>127443</v>
      </c>
      <c r="X827">
        <v>127443</v>
      </c>
      <c r="Y827">
        <v>54000</v>
      </c>
      <c r="Z827">
        <v>0</v>
      </c>
      <c r="AB827">
        <v>0</v>
      </c>
      <c r="AC827">
        <v>3.21</v>
      </c>
      <c r="AD827">
        <v>54000</v>
      </c>
    </row>
    <row r="828" spans="1:30">
      <c r="A828">
        <v>1</v>
      </c>
      <c r="B828" t="s">
        <v>24</v>
      </c>
      <c r="C828">
        <v>7</v>
      </c>
      <c r="D828" t="s">
        <v>43</v>
      </c>
      <c r="E828" t="str">
        <f t="shared" si="36"/>
        <v>SWA-Agriculture Natural Res &amp; Dsg</v>
      </c>
      <c r="F828" t="s">
        <v>25</v>
      </c>
      <c r="G828" t="s">
        <v>26</v>
      </c>
      <c r="H828" t="s">
        <v>109</v>
      </c>
      <c r="I828">
        <f t="shared" si="37"/>
        <v>0</v>
      </c>
      <c r="J828">
        <f t="shared" si="38"/>
        <v>1</v>
      </c>
      <c r="K828" s="1">
        <v>0</v>
      </c>
      <c r="L828">
        <v>202101</v>
      </c>
      <c r="N828">
        <v>20230514</v>
      </c>
      <c r="O828" t="s">
        <v>27</v>
      </c>
      <c r="P828">
        <v>18477</v>
      </c>
      <c r="Q828">
        <v>25463</v>
      </c>
      <c r="T828">
        <v>0</v>
      </c>
      <c r="U828">
        <v>71501</v>
      </c>
      <c r="V828">
        <v>0</v>
      </c>
      <c r="W828">
        <v>0</v>
      </c>
      <c r="X828">
        <v>0</v>
      </c>
      <c r="Y828">
        <v>0</v>
      </c>
      <c r="Z828">
        <v>0</v>
      </c>
      <c r="AB828">
        <v>0</v>
      </c>
      <c r="AC828">
        <v>3.09</v>
      </c>
      <c r="AD828">
        <v>0</v>
      </c>
    </row>
    <row r="829" spans="1:30">
      <c r="A829">
        <v>1</v>
      </c>
      <c r="B829" t="s">
        <v>32</v>
      </c>
      <c r="C829">
        <v>55</v>
      </c>
      <c r="D829" t="s">
        <v>35</v>
      </c>
      <c r="E829" t="str">
        <f t="shared" si="36"/>
        <v>SOA-College of Applied Human Sci</v>
      </c>
      <c r="F829" t="s">
        <v>30</v>
      </c>
      <c r="G829" t="s">
        <v>28</v>
      </c>
      <c r="H829" t="s">
        <v>114</v>
      </c>
      <c r="I829">
        <f t="shared" si="37"/>
        <v>1</v>
      </c>
      <c r="J829">
        <f t="shared" si="38"/>
        <v>0</v>
      </c>
      <c r="K829" s="1">
        <v>54352</v>
      </c>
      <c r="L829">
        <v>202108</v>
      </c>
      <c r="N829">
        <v>20230514</v>
      </c>
      <c r="O829" t="s">
        <v>29</v>
      </c>
      <c r="P829">
        <v>1897</v>
      </c>
      <c r="Q829">
        <v>0</v>
      </c>
      <c r="R829">
        <v>23037</v>
      </c>
      <c r="S829">
        <v>23886</v>
      </c>
      <c r="T829">
        <v>0</v>
      </c>
      <c r="U829">
        <v>40725</v>
      </c>
      <c r="V829">
        <v>58878</v>
      </c>
      <c r="W829">
        <v>58878</v>
      </c>
      <c r="X829">
        <v>58878</v>
      </c>
      <c r="Y829">
        <v>4000</v>
      </c>
      <c r="Z829">
        <v>0</v>
      </c>
      <c r="AB829">
        <v>2281.66</v>
      </c>
      <c r="AC829">
        <v>3.71</v>
      </c>
      <c r="AD829">
        <v>0</v>
      </c>
    </row>
    <row r="830" spans="1:30">
      <c r="A830">
        <v>1</v>
      </c>
      <c r="B830" t="s">
        <v>24</v>
      </c>
      <c r="C830">
        <v>21</v>
      </c>
      <c r="D830" t="s">
        <v>41</v>
      </c>
      <c r="E830" t="str">
        <f t="shared" si="36"/>
        <v>SWA-Business and Economics</v>
      </c>
      <c r="F830" t="s">
        <v>25</v>
      </c>
      <c r="G830" t="s">
        <v>26</v>
      </c>
      <c r="H830" t="s">
        <v>109</v>
      </c>
      <c r="I830">
        <f t="shared" si="37"/>
        <v>1</v>
      </c>
      <c r="J830">
        <f t="shared" si="38"/>
        <v>0</v>
      </c>
      <c r="K830" s="1">
        <v>18500</v>
      </c>
      <c r="L830">
        <v>202008</v>
      </c>
      <c r="N830">
        <v>20230514</v>
      </c>
      <c r="O830" t="s">
        <v>29</v>
      </c>
      <c r="P830">
        <v>15573</v>
      </c>
      <c r="Q830">
        <v>8518</v>
      </c>
      <c r="R830">
        <v>16806</v>
      </c>
      <c r="T830">
        <v>0</v>
      </c>
      <c r="U830">
        <v>94219.13</v>
      </c>
      <c r="V830">
        <v>44500</v>
      </c>
      <c r="W830">
        <v>44500</v>
      </c>
      <c r="X830">
        <v>44500</v>
      </c>
      <c r="Y830">
        <v>47500</v>
      </c>
      <c r="Z830">
        <v>600</v>
      </c>
      <c r="AB830">
        <v>4252.5</v>
      </c>
      <c r="AC830">
        <v>3.74</v>
      </c>
      <c r="AD830">
        <v>47500</v>
      </c>
    </row>
    <row r="831" spans="1:30">
      <c r="A831">
        <v>1</v>
      </c>
      <c r="B831" t="s">
        <v>24</v>
      </c>
      <c r="C831">
        <v>14</v>
      </c>
      <c r="D831" t="s">
        <v>36</v>
      </c>
      <c r="E831" t="str">
        <f t="shared" si="36"/>
        <v>SWA-Arts and Sciences</v>
      </c>
      <c r="F831" t="s">
        <v>25</v>
      </c>
      <c r="G831" t="s">
        <v>26</v>
      </c>
      <c r="H831" t="s">
        <v>109</v>
      </c>
      <c r="I831">
        <f t="shared" si="37"/>
        <v>1</v>
      </c>
      <c r="J831">
        <f t="shared" si="38"/>
        <v>0</v>
      </c>
      <c r="K831" s="1">
        <v>18500</v>
      </c>
      <c r="L831">
        <v>201908</v>
      </c>
      <c r="N831">
        <v>20230514</v>
      </c>
      <c r="O831" t="s">
        <v>27</v>
      </c>
      <c r="P831">
        <v>56955</v>
      </c>
      <c r="Q831">
        <v>51080</v>
      </c>
      <c r="R831">
        <v>53185</v>
      </c>
      <c r="S831">
        <v>72802</v>
      </c>
      <c r="T831">
        <v>0</v>
      </c>
      <c r="U831">
        <v>118382.51</v>
      </c>
      <c r="V831">
        <v>54776</v>
      </c>
      <c r="W831">
        <v>54776</v>
      </c>
      <c r="X831">
        <v>54776</v>
      </c>
      <c r="Y831">
        <v>60450</v>
      </c>
      <c r="Z831">
        <v>0</v>
      </c>
      <c r="AB831">
        <v>0</v>
      </c>
      <c r="AC831">
        <v>3.97</v>
      </c>
      <c r="AD831">
        <v>58000</v>
      </c>
    </row>
    <row r="832" spans="1:30">
      <c r="A832">
        <v>1</v>
      </c>
      <c r="B832" t="s">
        <v>24</v>
      </c>
      <c r="C832">
        <v>14</v>
      </c>
      <c r="D832" t="s">
        <v>36</v>
      </c>
      <c r="E832" t="str">
        <f t="shared" si="36"/>
        <v>SWA-Arts and Sciences</v>
      </c>
      <c r="F832" t="s">
        <v>25</v>
      </c>
      <c r="G832" t="s">
        <v>26</v>
      </c>
      <c r="H832" t="s">
        <v>109</v>
      </c>
      <c r="I832">
        <f t="shared" si="37"/>
        <v>0</v>
      </c>
      <c r="J832">
        <f t="shared" si="38"/>
        <v>1</v>
      </c>
      <c r="K832" s="1">
        <v>0</v>
      </c>
      <c r="L832">
        <v>201908</v>
      </c>
      <c r="N832">
        <v>20230514</v>
      </c>
      <c r="O832" t="s">
        <v>27</v>
      </c>
      <c r="R832">
        <v>47688</v>
      </c>
      <c r="S832">
        <v>31549</v>
      </c>
      <c r="T832">
        <v>0</v>
      </c>
      <c r="U832">
        <v>97946.86</v>
      </c>
      <c r="V832">
        <v>0</v>
      </c>
      <c r="W832">
        <v>0</v>
      </c>
      <c r="X832">
        <v>0</v>
      </c>
      <c r="Y832">
        <v>51392</v>
      </c>
      <c r="Z832">
        <v>0</v>
      </c>
      <c r="AB832">
        <v>0</v>
      </c>
      <c r="AC832">
        <v>3.61</v>
      </c>
      <c r="AD832">
        <v>51392</v>
      </c>
    </row>
    <row r="833" spans="1:30">
      <c r="A833">
        <v>1</v>
      </c>
      <c r="B833" t="s">
        <v>32</v>
      </c>
      <c r="C833">
        <v>21</v>
      </c>
      <c r="D833" t="s">
        <v>41</v>
      </c>
      <c r="E833" t="str">
        <f t="shared" si="36"/>
        <v>SOA-Business and Economics</v>
      </c>
      <c r="F833" t="s">
        <v>30</v>
      </c>
      <c r="G833" t="s">
        <v>26</v>
      </c>
      <c r="H833" t="s">
        <v>111</v>
      </c>
      <c r="I833">
        <f t="shared" si="37"/>
        <v>1</v>
      </c>
      <c r="J833">
        <f t="shared" si="38"/>
        <v>0</v>
      </c>
      <c r="K833" s="1">
        <v>41000</v>
      </c>
      <c r="L833">
        <v>202108</v>
      </c>
      <c r="N833">
        <v>20230514</v>
      </c>
      <c r="O833" t="s">
        <v>29</v>
      </c>
      <c r="P833">
        <v>0</v>
      </c>
      <c r="Q833">
        <v>18370</v>
      </c>
      <c r="T833">
        <v>0</v>
      </c>
      <c r="U833">
        <v>24600</v>
      </c>
      <c r="V833">
        <v>41000</v>
      </c>
      <c r="W833">
        <v>41000</v>
      </c>
      <c r="X833">
        <v>41000</v>
      </c>
      <c r="Y833">
        <v>0</v>
      </c>
      <c r="Z833">
        <v>0</v>
      </c>
      <c r="AB833">
        <v>0</v>
      </c>
      <c r="AC833">
        <v>3.3</v>
      </c>
      <c r="AD833">
        <v>0</v>
      </c>
    </row>
    <row r="834" spans="1:30">
      <c r="A834">
        <v>1</v>
      </c>
      <c r="B834" t="s">
        <v>24</v>
      </c>
      <c r="C834">
        <v>14</v>
      </c>
      <c r="D834" t="s">
        <v>36</v>
      </c>
      <c r="E834" t="str">
        <f t="shared" si="36"/>
        <v>SWA-Arts and Sciences</v>
      </c>
      <c r="F834" t="s">
        <v>25</v>
      </c>
      <c r="G834" t="s">
        <v>26</v>
      </c>
      <c r="H834" t="s">
        <v>109</v>
      </c>
      <c r="I834">
        <f t="shared" si="37"/>
        <v>1</v>
      </c>
      <c r="J834">
        <f t="shared" si="38"/>
        <v>0</v>
      </c>
      <c r="K834" s="1">
        <v>12500</v>
      </c>
      <c r="L834">
        <v>202208</v>
      </c>
      <c r="N834">
        <v>20230514</v>
      </c>
      <c r="O834" t="s">
        <v>27</v>
      </c>
      <c r="P834">
        <v>0</v>
      </c>
      <c r="T834">
        <v>0</v>
      </c>
      <c r="U834">
        <v>28110</v>
      </c>
      <c r="V834">
        <v>12500</v>
      </c>
      <c r="W834">
        <v>12500</v>
      </c>
      <c r="X834">
        <v>12500</v>
      </c>
      <c r="Y834">
        <v>18000</v>
      </c>
      <c r="Z834">
        <v>7533</v>
      </c>
      <c r="AB834">
        <v>0</v>
      </c>
      <c r="AC834">
        <v>3.9</v>
      </c>
      <c r="AD834">
        <v>11000</v>
      </c>
    </row>
    <row r="835" spans="1:30">
      <c r="A835">
        <v>1</v>
      </c>
      <c r="B835" t="s">
        <v>24</v>
      </c>
      <c r="C835">
        <v>55</v>
      </c>
      <c r="D835" t="s">
        <v>35</v>
      </c>
      <c r="E835" t="str">
        <f t="shared" ref="E835:E898" si="39">B835&amp; "-" &amp; D835</f>
        <v>SWA-College of Applied Human Sci</v>
      </c>
      <c r="F835" t="s">
        <v>25</v>
      </c>
      <c r="G835" t="s">
        <v>26</v>
      </c>
      <c r="H835" t="s">
        <v>109</v>
      </c>
      <c r="I835">
        <f t="shared" ref="I835:I898" si="40">IF(K835&gt;0,1,0)</f>
        <v>1</v>
      </c>
      <c r="J835">
        <f t="shared" ref="J835:J898" si="41">IF(K835=0,1,0)</f>
        <v>0</v>
      </c>
      <c r="K835" s="1">
        <v>26700</v>
      </c>
      <c r="L835">
        <v>201908</v>
      </c>
      <c r="N835">
        <v>20230514</v>
      </c>
      <c r="O835" t="s">
        <v>27</v>
      </c>
      <c r="P835">
        <v>22963</v>
      </c>
      <c r="Q835">
        <v>25752</v>
      </c>
      <c r="R835">
        <v>19495</v>
      </c>
      <c r="S835">
        <v>15847</v>
      </c>
      <c r="T835">
        <v>0</v>
      </c>
      <c r="U835">
        <v>72465.59</v>
      </c>
      <c r="V835">
        <v>59500</v>
      </c>
      <c r="W835">
        <v>59500</v>
      </c>
      <c r="X835">
        <v>59500</v>
      </c>
      <c r="Y835">
        <v>6500</v>
      </c>
      <c r="Z835">
        <v>0</v>
      </c>
      <c r="AB835">
        <v>0</v>
      </c>
      <c r="AC835">
        <v>3.41</v>
      </c>
      <c r="AD835">
        <v>6000</v>
      </c>
    </row>
    <row r="836" spans="1:30">
      <c r="A836">
        <v>1</v>
      </c>
      <c r="B836" t="s">
        <v>24</v>
      </c>
      <c r="C836">
        <v>21</v>
      </c>
      <c r="D836" t="s">
        <v>41</v>
      </c>
      <c r="E836" t="str">
        <f t="shared" si="39"/>
        <v>SWA-Business and Economics</v>
      </c>
      <c r="F836" t="s">
        <v>25</v>
      </c>
      <c r="G836" t="s">
        <v>28</v>
      </c>
      <c r="H836" t="s">
        <v>110</v>
      </c>
      <c r="I836">
        <f t="shared" si="40"/>
        <v>0</v>
      </c>
      <c r="J836">
        <f t="shared" si="41"/>
        <v>1</v>
      </c>
      <c r="K836" s="1">
        <v>0</v>
      </c>
      <c r="L836">
        <v>201908</v>
      </c>
      <c r="N836">
        <v>20230514</v>
      </c>
      <c r="O836" t="s">
        <v>27</v>
      </c>
      <c r="Q836">
        <v>87100</v>
      </c>
      <c r="R836">
        <v>65609</v>
      </c>
      <c r="S836">
        <v>53116</v>
      </c>
      <c r="T836">
        <v>0</v>
      </c>
      <c r="U836">
        <v>51638.76</v>
      </c>
      <c r="V836">
        <v>0</v>
      </c>
      <c r="W836">
        <v>0</v>
      </c>
      <c r="X836">
        <v>0</v>
      </c>
      <c r="Y836">
        <v>15312</v>
      </c>
      <c r="Z836">
        <v>0</v>
      </c>
      <c r="AB836">
        <v>0</v>
      </c>
      <c r="AC836">
        <v>3.81</v>
      </c>
      <c r="AD836">
        <v>0</v>
      </c>
    </row>
    <row r="837" spans="1:30">
      <c r="A837">
        <v>1</v>
      </c>
      <c r="B837" t="s">
        <v>24</v>
      </c>
      <c r="C837">
        <v>83</v>
      </c>
      <c r="D837" t="s">
        <v>38</v>
      </c>
      <c r="E837" t="str">
        <f t="shared" si="39"/>
        <v>SWA-Medicine</v>
      </c>
      <c r="F837" t="s">
        <v>30</v>
      </c>
      <c r="G837" t="s">
        <v>26</v>
      </c>
      <c r="H837" t="s">
        <v>111</v>
      </c>
      <c r="I837">
        <f t="shared" si="40"/>
        <v>1</v>
      </c>
      <c r="J837">
        <f t="shared" si="41"/>
        <v>0</v>
      </c>
      <c r="K837" s="1">
        <v>63396</v>
      </c>
      <c r="L837">
        <v>201908</v>
      </c>
      <c r="N837">
        <v>20230514</v>
      </c>
      <c r="O837" t="s">
        <v>27</v>
      </c>
      <c r="P837">
        <v>5911</v>
      </c>
      <c r="Q837">
        <v>3025</v>
      </c>
      <c r="R837">
        <v>1879</v>
      </c>
      <c r="S837">
        <v>152</v>
      </c>
      <c r="T837">
        <v>0</v>
      </c>
      <c r="U837">
        <v>139451.93</v>
      </c>
      <c r="V837">
        <v>63396</v>
      </c>
      <c r="W837">
        <v>63396</v>
      </c>
      <c r="X837">
        <v>63396</v>
      </c>
      <c r="Y837">
        <v>22932</v>
      </c>
      <c r="Z837">
        <v>0</v>
      </c>
      <c r="AA837">
        <v>104895</v>
      </c>
      <c r="AB837">
        <v>0</v>
      </c>
      <c r="AC837">
        <v>3.67</v>
      </c>
      <c r="AD837">
        <v>0</v>
      </c>
    </row>
    <row r="838" spans="1:30">
      <c r="A838">
        <v>1</v>
      </c>
      <c r="B838" t="s">
        <v>24</v>
      </c>
      <c r="C838">
        <v>21</v>
      </c>
      <c r="D838" t="s">
        <v>41</v>
      </c>
      <c r="E838" t="str">
        <f t="shared" si="39"/>
        <v>SWA-Business and Economics</v>
      </c>
      <c r="F838" t="s">
        <v>25</v>
      </c>
      <c r="G838" t="s">
        <v>26</v>
      </c>
      <c r="H838" t="s">
        <v>109</v>
      </c>
      <c r="I838">
        <f t="shared" si="40"/>
        <v>0</v>
      </c>
      <c r="J838">
        <f t="shared" si="41"/>
        <v>1</v>
      </c>
      <c r="K838" s="1">
        <v>0</v>
      </c>
      <c r="L838">
        <v>201908</v>
      </c>
      <c r="N838">
        <v>20230514</v>
      </c>
      <c r="O838" t="s">
        <v>27</v>
      </c>
      <c r="R838">
        <v>24086</v>
      </c>
      <c r="T838">
        <v>0</v>
      </c>
      <c r="U838">
        <v>119395.24</v>
      </c>
      <c r="V838">
        <v>0</v>
      </c>
      <c r="W838">
        <v>0</v>
      </c>
      <c r="X838">
        <v>0</v>
      </c>
      <c r="Y838">
        <v>5000</v>
      </c>
      <c r="Z838">
        <v>0</v>
      </c>
      <c r="AB838">
        <v>0</v>
      </c>
      <c r="AC838">
        <v>2.83</v>
      </c>
      <c r="AD838">
        <v>5000</v>
      </c>
    </row>
    <row r="839" spans="1:30">
      <c r="A839">
        <v>1</v>
      </c>
      <c r="B839" t="s">
        <v>24</v>
      </c>
      <c r="C839">
        <v>83</v>
      </c>
      <c r="D839" t="s">
        <v>38</v>
      </c>
      <c r="E839" t="str">
        <f t="shared" si="39"/>
        <v>SWA-Medicine</v>
      </c>
      <c r="F839" t="s">
        <v>31</v>
      </c>
      <c r="G839" t="s">
        <v>28</v>
      </c>
      <c r="H839" t="s">
        <v>113</v>
      </c>
      <c r="I839">
        <f t="shared" si="40"/>
        <v>0</v>
      </c>
      <c r="J839">
        <f t="shared" si="41"/>
        <v>1</v>
      </c>
      <c r="K839" s="1">
        <v>0</v>
      </c>
      <c r="L839">
        <v>202005</v>
      </c>
      <c r="N839">
        <v>20230514</v>
      </c>
      <c r="O839" t="s">
        <v>27</v>
      </c>
      <c r="T839">
        <v>0</v>
      </c>
      <c r="U839">
        <v>60137</v>
      </c>
      <c r="V839">
        <v>0</v>
      </c>
      <c r="W839">
        <v>0</v>
      </c>
      <c r="X839">
        <v>0</v>
      </c>
      <c r="Y839">
        <v>0</v>
      </c>
      <c r="Z839">
        <v>0</v>
      </c>
      <c r="AB839">
        <v>0</v>
      </c>
      <c r="AC839">
        <v>3.87</v>
      </c>
      <c r="AD839">
        <v>0</v>
      </c>
    </row>
    <row r="840" spans="1:30">
      <c r="A840">
        <v>1</v>
      </c>
      <c r="B840" t="s">
        <v>24</v>
      </c>
      <c r="C840">
        <v>21</v>
      </c>
      <c r="D840" t="s">
        <v>41</v>
      </c>
      <c r="E840" t="str">
        <f t="shared" si="39"/>
        <v>SWA-Business and Economics</v>
      </c>
      <c r="F840" t="s">
        <v>25</v>
      </c>
      <c r="G840" t="s">
        <v>28</v>
      </c>
      <c r="H840" t="s">
        <v>110</v>
      </c>
      <c r="I840">
        <f t="shared" si="40"/>
        <v>0</v>
      </c>
      <c r="J840">
        <f t="shared" si="41"/>
        <v>1</v>
      </c>
      <c r="K840" s="1">
        <v>0</v>
      </c>
      <c r="L840">
        <v>201908</v>
      </c>
      <c r="N840">
        <v>20230514</v>
      </c>
      <c r="O840" t="s">
        <v>27</v>
      </c>
      <c r="P840">
        <v>56710</v>
      </c>
      <c r="Q840">
        <v>78349</v>
      </c>
      <c r="R840">
        <v>50287</v>
      </c>
      <c r="S840">
        <v>94241</v>
      </c>
      <c r="T840">
        <v>0</v>
      </c>
      <c r="U840">
        <v>42432</v>
      </c>
      <c r="V840">
        <v>0</v>
      </c>
      <c r="W840">
        <v>0</v>
      </c>
      <c r="X840">
        <v>0</v>
      </c>
      <c r="Y840">
        <v>31080</v>
      </c>
      <c r="Z840">
        <v>0</v>
      </c>
      <c r="AB840">
        <v>0</v>
      </c>
      <c r="AC840">
        <v>3.83</v>
      </c>
      <c r="AD840">
        <v>10000</v>
      </c>
    </row>
    <row r="841" spans="1:30">
      <c r="A841">
        <v>1</v>
      </c>
      <c r="B841" t="s">
        <v>24</v>
      </c>
      <c r="C841">
        <v>30</v>
      </c>
      <c r="D841" t="s">
        <v>40</v>
      </c>
      <c r="E841" t="str">
        <f t="shared" si="39"/>
        <v>SWA-Engineering Mineral Resources</v>
      </c>
      <c r="F841" t="s">
        <v>25</v>
      </c>
      <c r="G841" t="s">
        <v>26</v>
      </c>
      <c r="H841" t="s">
        <v>109</v>
      </c>
      <c r="I841">
        <f t="shared" si="40"/>
        <v>1</v>
      </c>
      <c r="J841">
        <f t="shared" si="41"/>
        <v>0</v>
      </c>
      <c r="K841" s="1">
        <v>36646</v>
      </c>
      <c r="L841">
        <v>201808</v>
      </c>
      <c r="N841">
        <v>20230514</v>
      </c>
      <c r="O841" t="s">
        <v>27</v>
      </c>
      <c r="P841">
        <v>0</v>
      </c>
      <c r="Q841">
        <v>8706</v>
      </c>
      <c r="R841">
        <v>8089</v>
      </c>
      <c r="S841">
        <v>7517</v>
      </c>
      <c r="T841">
        <v>0</v>
      </c>
      <c r="U841">
        <v>48215.15</v>
      </c>
      <c r="V841">
        <v>53118</v>
      </c>
      <c r="W841">
        <v>36646</v>
      </c>
      <c r="X841">
        <v>36646</v>
      </c>
      <c r="Y841">
        <v>0</v>
      </c>
      <c r="Z841">
        <v>4310</v>
      </c>
      <c r="AB841">
        <v>0</v>
      </c>
      <c r="AC841">
        <v>2.73</v>
      </c>
      <c r="AD841">
        <v>0</v>
      </c>
    </row>
    <row r="842" spans="1:30">
      <c r="A842">
        <v>1</v>
      </c>
      <c r="B842" t="s">
        <v>24</v>
      </c>
      <c r="C842">
        <v>83</v>
      </c>
      <c r="D842" t="s">
        <v>38</v>
      </c>
      <c r="E842" t="str">
        <f t="shared" si="39"/>
        <v>SWA-Medicine</v>
      </c>
      <c r="F842" t="s">
        <v>31</v>
      </c>
      <c r="G842" t="s">
        <v>26</v>
      </c>
      <c r="H842" t="s">
        <v>112</v>
      </c>
      <c r="I842">
        <f t="shared" si="40"/>
        <v>0</v>
      </c>
      <c r="J842">
        <f t="shared" si="41"/>
        <v>1</v>
      </c>
      <c r="K842" s="1">
        <v>0</v>
      </c>
      <c r="L842">
        <v>201905</v>
      </c>
      <c r="N842">
        <v>20230514</v>
      </c>
      <c r="O842" t="s">
        <v>29</v>
      </c>
      <c r="P842">
        <v>0</v>
      </c>
      <c r="Q842">
        <v>0</v>
      </c>
      <c r="S842">
        <v>0</v>
      </c>
      <c r="T842">
        <v>0</v>
      </c>
      <c r="U842">
        <v>150771.35</v>
      </c>
      <c r="V842">
        <v>0</v>
      </c>
      <c r="W842">
        <v>0</v>
      </c>
      <c r="X842">
        <v>0</v>
      </c>
      <c r="Y842">
        <v>0</v>
      </c>
      <c r="Z842">
        <v>0</v>
      </c>
      <c r="AB842">
        <v>0</v>
      </c>
      <c r="AC842">
        <v>3.4</v>
      </c>
      <c r="AD842">
        <v>0</v>
      </c>
    </row>
    <row r="843" spans="1:30">
      <c r="A843">
        <v>1</v>
      </c>
      <c r="B843" t="s">
        <v>24</v>
      </c>
      <c r="C843">
        <v>30</v>
      </c>
      <c r="D843" t="s">
        <v>40</v>
      </c>
      <c r="E843" t="str">
        <f t="shared" si="39"/>
        <v>SWA-Engineering Mineral Resources</v>
      </c>
      <c r="F843" t="s">
        <v>25</v>
      </c>
      <c r="G843" t="s">
        <v>26</v>
      </c>
      <c r="H843" t="s">
        <v>109</v>
      </c>
      <c r="I843">
        <f t="shared" si="40"/>
        <v>1</v>
      </c>
      <c r="J843">
        <f t="shared" si="41"/>
        <v>0</v>
      </c>
      <c r="K843" s="1">
        <v>9000</v>
      </c>
      <c r="L843">
        <v>201808</v>
      </c>
      <c r="N843">
        <v>20230514</v>
      </c>
      <c r="O843" t="s">
        <v>27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162529.48000000001</v>
      </c>
      <c r="V843">
        <v>9000</v>
      </c>
      <c r="W843">
        <v>9000</v>
      </c>
      <c r="X843">
        <v>9000</v>
      </c>
      <c r="Y843">
        <v>52000</v>
      </c>
      <c r="Z843">
        <v>41129</v>
      </c>
      <c r="AB843">
        <v>0</v>
      </c>
      <c r="AC843">
        <v>3.19</v>
      </c>
      <c r="AD843">
        <v>52000</v>
      </c>
    </row>
    <row r="844" spans="1:30">
      <c r="A844">
        <v>1</v>
      </c>
      <c r="B844" t="s">
        <v>32</v>
      </c>
      <c r="C844">
        <v>55</v>
      </c>
      <c r="D844" t="s">
        <v>35</v>
      </c>
      <c r="E844" t="str">
        <f t="shared" si="39"/>
        <v>SOA-College of Applied Human Sci</v>
      </c>
      <c r="F844" t="s">
        <v>30</v>
      </c>
      <c r="G844" t="s">
        <v>26</v>
      </c>
      <c r="H844" t="s">
        <v>111</v>
      </c>
      <c r="I844">
        <f t="shared" si="40"/>
        <v>1</v>
      </c>
      <c r="J844">
        <f t="shared" si="41"/>
        <v>0</v>
      </c>
      <c r="K844" s="1">
        <v>36980</v>
      </c>
      <c r="L844">
        <v>202101</v>
      </c>
      <c r="N844">
        <v>20230514</v>
      </c>
      <c r="O844" t="s">
        <v>29</v>
      </c>
      <c r="P844">
        <v>20631</v>
      </c>
      <c r="Q844">
        <v>19457</v>
      </c>
      <c r="R844">
        <v>10705</v>
      </c>
      <c r="T844">
        <v>0</v>
      </c>
      <c r="U844">
        <v>20214.080000000002</v>
      </c>
      <c r="V844">
        <v>36980</v>
      </c>
      <c r="W844">
        <v>36980</v>
      </c>
      <c r="X844">
        <v>36980</v>
      </c>
      <c r="Y844">
        <v>0</v>
      </c>
      <c r="Z844">
        <v>0</v>
      </c>
      <c r="AB844">
        <v>0</v>
      </c>
      <c r="AC844">
        <v>3.33</v>
      </c>
      <c r="AD844">
        <v>0</v>
      </c>
    </row>
    <row r="845" spans="1:30">
      <c r="A845">
        <v>1</v>
      </c>
      <c r="B845" t="s">
        <v>24</v>
      </c>
      <c r="C845">
        <v>25</v>
      </c>
      <c r="D845" t="s">
        <v>37</v>
      </c>
      <c r="E845" t="str">
        <f t="shared" si="39"/>
        <v>SWA-Creative Arts</v>
      </c>
      <c r="F845" t="s">
        <v>25</v>
      </c>
      <c r="G845" t="s">
        <v>26</v>
      </c>
      <c r="H845" t="s">
        <v>109</v>
      </c>
      <c r="I845">
        <f t="shared" si="40"/>
        <v>1</v>
      </c>
      <c r="J845">
        <f t="shared" si="41"/>
        <v>0</v>
      </c>
      <c r="K845" s="1">
        <v>27000</v>
      </c>
      <c r="L845">
        <v>201908</v>
      </c>
      <c r="N845">
        <v>20230514</v>
      </c>
      <c r="O845" t="s">
        <v>27</v>
      </c>
      <c r="P845">
        <v>88</v>
      </c>
      <c r="Q845">
        <v>28</v>
      </c>
      <c r="R845">
        <v>0</v>
      </c>
      <c r="S845">
        <v>1</v>
      </c>
      <c r="T845">
        <v>0</v>
      </c>
      <c r="U845">
        <v>120418.47</v>
      </c>
      <c r="V845">
        <v>27000</v>
      </c>
      <c r="W845">
        <v>27000</v>
      </c>
      <c r="X845">
        <v>27000</v>
      </c>
      <c r="Y845">
        <v>82418</v>
      </c>
      <c r="Z845">
        <v>29058</v>
      </c>
      <c r="AB845">
        <v>1602.58</v>
      </c>
      <c r="AC845">
        <v>4</v>
      </c>
      <c r="AD845">
        <v>82000</v>
      </c>
    </row>
    <row r="846" spans="1:30">
      <c r="A846">
        <v>1</v>
      </c>
      <c r="B846" t="s">
        <v>32</v>
      </c>
      <c r="C846">
        <v>55</v>
      </c>
      <c r="D846" t="s">
        <v>35</v>
      </c>
      <c r="E846" t="str">
        <f t="shared" si="39"/>
        <v>SOA-College of Applied Human Sci</v>
      </c>
      <c r="F846" t="s">
        <v>30</v>
      </c>
      <c r="G846" t="s">
        <v>26</v>
      </c>
      <c r="H846" t="s">
        <v>111</v>
      </c>
      <c r="I846">
        <f t="shared" si="40"/>
        <v>1</v>
      </c>
      <c r="J846">
        <f t="shared" si="41"/>
        <v>0</v>
      </c>
      <c r="K846" s="1">
        <v>52851</v>
      </c>
      <c r="L846">
        <v>202008</v>
      </c>
      <c r="N846">
        <v>20230514</v>
      </c>
      <c r="O846" t="s">
        <v>27</v>
      </c>
      <c r="P846">
        <v>6252</v>
      </c>
      <c r="Q846">
        <v>10982</v>
      </c>
      <c r="R846">
        <v>8224</v>
      </c>
      <c r="S846">
        <v>0</v>
      </c>
      <c r="T846">
        <v>0</v>
      </c>
      <c r="U846">
        <v>27913.72</v>
      </c>
      <c r="V846">
        <v>52851</v>
      </c>
      <c r="W846">
        <v>52851</v>
      </c>
      <c r="X846">
        <v>52851</v>
      </c>
      <c r="Y846">
        <v>0</v>
      </c>
      <c r="Z846">
        <v>0</v>
      </c>
      <c r="AA846">
        <v>513</v>
      </c>
      <c r="AB846">
        <v>0</v>
      </c>
      <c r="AC846">
        <v>2.76</v>
      </c>
      <c r="AD846">
        <v>0</v>
      </c>
    </row>
    <row r="847" spans="1:30">
      <c r="A847">
        <v>1</v>
      </c>
      <c r="B847" t="s">
        <v>24</v>
      </c>
      <c r="C847">
        <v>21</v>
      </c>
      <c r="D847" t="s">
        <v>41</v>
      </c>
      <c r="E847" t="str">
        <f t="shared" si="39"/>
        <v>SWA-Business and Economics</v>
      </c>
      <c r="F847" t="s">
        <v>25</v>
      </c>
      <c r="G847" t="s">
        <v>26</v>
      </c>
      <c r="H847" t="s">
        <v>109</v>
      </c>
      <c r="I847">
        <f t="shared" si="40"/>
        <v>1</v>
      </c>
      <c r="J847">
        <f t="shared" si="41"/>
        <v>0</v>
      </c>
      <c r="K847" s="1">
        <v>24094</v>
      </c>
      <c r="L847">
        <v>201908</v>
      </c>
      <c r="N847">
        <v>20230514</v>
      </c>
      <c r="O847" t="s">
        <v>27</v>
      </c>
      <c r="P847">
        <v>0</v>
      </c>
      <c r="Q847">
        <v>0</v>
      </c>
      <c r="R847">
        <v>6330</v>
      </c>
      <c r="S847">
        <v>5469</v>
      </c>
      <c r="T847">
        <v>0</v>
      </c>
      <c r="U847">
        <v>73490.34</v>
      </c>
      <c r="V847">
        <v>24094</v>
      </c>
      <c r="W847">
        <v>24094</v>
      </c>
      <c r="X847">
        <v>24094</v>
      </c>
      <c r="Y847">
        <v>5035</v>
      </c>
      <c r="Z847">
        <v>18582</v>
      </c>
      <c r="AB847">
        <v>0</v>
      </c>
      <c r="AC847">
        <v>3.05</v>
      </c>
      <c r="AD847">
        <v>4595</v>
      </c>
    </row>
    <row r="848" spans="1:30">
      <c r="A848">
        <v>1</v>
      </c>
      <c r="B848" t="s">
        <v>32</v>
      </c>
      <c r="C848">
        <v>55</v>
      </c>
      <c r="D848" t="s">
        <v>35</v>
      </c>
      <c r="E848" t="str">
        <f t="shared" si="39"/>
        <v>SOA-College of Applied Human Sci</v>
      </c>
      <c r="F848" t="s">
        <v>30</v>
      </c>
      <c r="G848" t="s">
        <v>26</v>
      </c>
      <c r="H848" t="s">
        <v>111</v>
      </c>
      <c r="I848">
        <f t="shared" si="40"/>
        <v>0</v>
      </c>
      <c r="J848">
        <f t="shared" si="41"/>
        <v>1</v>
      </c>
      <c r="K848" s="1">
        <v>0</v>
      </c>
      <c r="L848">
        <v>202105</v>
      </c>
      <c r="N848">
        <v>20230514</v>
      </c>
      <c r="O848" t="s">
        <v>29</v>
      </c>
      <c r="P848">
        <v>1008</v>
      </c>
      <c r="Q848">
        <v>0</v>
      </c>
      <c r="T848">
        <v>0</v>
      </c>
      <c r="U848">
        <v>19040</v>
      </c>
      <c r="V848">
        <v>0</v>
      </c>
      <c r="W848">
        <v>0</v>
      </c>
      <c r="X848">
        <v>0</v>
      </c>
      <c r="Y848">
        <v>800</v>
      </c>
      <c r="Z848">
        <v>0</v>
      </c>
      <c r="AB848">
        <v>0</v>
      </c>
      <c r="AC848">
        <v>4</v>
      </c>
      <c r="AD848">
        <v>0</v>
      </c>
    </row>
    <row r="849" spans="1:30">
      <c r="A849">
        <v>1</v>
      </c>
      <c r="B849" t="s">
        <v>24</v>
      </c>
      <c r="C849">
        <v>21</v>
      </c>
      <c r="D849" t="s">
        <v>41</v>
      </c>
      <c r="E849" t="str">
        <f t="shared" si="39"/>
        <v>SWA-Business and Economics</v>
      </c>
      <c r="F849" t="s">
        <v>25</v>
      </c>
      <c r="G849" t="s">
        <v>26</v>
      </c>
      <c r="H849" t="s">
        <v>109</v>
      </c>
      <c r="I849">
        <f t="shared" si="40"/>
        <v>1</v>
      </c>
      <c r="J849">
        <f t="shared" si="41"/>
        <v>0</v>
      </c>
      <c r="K849" s="1">
        <v>19500</v>
      </c>
      <c r="L849">
        <v>201908</v>
      </c>
      <c r="N849">
        <v>20230514</v>
      </c>
      <c r="O849" t="s">
        <v>27</v>
      </c>
      <c r="P849">
        <v>168482</v>
      </c>
      <c r="Q849">
        <v>59056</v>
      </c>
      <c r="R849">
        <v>108537</v>
      </c>
      <c r="S849">
        <v>105368</v>
      </c>
      <c r="T849">
        <v>0</v>
      </c>
      <c r="U849">
        <v>100536.28</v>
      </c>
      <c r="V849">
        <v>19500</v>
      </c>
      <c r="W849">
        <v>19500</v>
      </c>
      <c r="X849">
        <v>19500</v>
      </c>
      <c r="Y849">
        <v>0</v>
      </c>
      <c r="Z849">
        <v>0</v>
      </c>
      <c r="AB849">
        <v>0</v>
      </c>
      <c r="AC849">
        <v>2.99</v>
      </c>
      <c r="AD849">
        <v>0</v>
      </c>
    </row>
    <row r="850" spans="1:30">
      <c r="A850">
        <v>1</v>
      </c>
      <c r="B850" t="s">
        <v>24</v>
      </c>
      <c r="C850">
        <v>83</v>
      </c>
      <c r="D850" t="s">
        <v>38</v>
      </c>
      <c r="E850" t="str">
        <f t="shared" si="39"/>
        <v>SWA-Medicine</v>
      </c>
      <c r="F850" t="s">
        <v>25</v>
      </c>
      <c r="G850" t="s">
        <v>28</v>
      </c>
      <c r="H850" t="s">
        <v>110</v>
      </c>
      <c r="I850">
        <f t="shared" si="40"/>
        <v>0</v>
      </c>
      <c r="J850">
        <f t="shared" si="41"/>
        <v>1</v>
      </c>
      <c r="K850" s="1">
        <v>0</v>
      </c>
      <c r="L850">
        <v>201908</v>
      </c>
      <c r="N850">
        <v>20230514</v>
      </c>
      <c r="O850" t="s">
        <v>27</v>
      </c>
      <c r="P850">
        <v>30646</v>
      </c>
      <c r="Q850">
        <v>41900</v>
      </c>
      <c r="R850">
        <v>17088</v>
      </c>
      <c r="S850">
        <v>22904</v>
      </c>
      <c r="T850">
        <v>0</v>
      </c>
      <c r="U850">
        <v>44087</v>
      </c>
      <c r="V850">
        <v>0</v>
      </c>
      <c r="W850">
        <v>0</v>
      </c>
      <c r="X850">
        <v>0</v>
      </c>
      <c r="Y850">
        <v>50405</v>
      </c>
      <c r="Z850">
        <v>0</v>
      </c>
      <c r="AB850">
        <v>0</v>
      </c>
      <c r="AC850">
        <v>3.86</v>
      </c>
      <c r="AD850">
        <v>31080</v>
      </c>
    </row>
    <row r="851" spans="1:30">
      <c r="A851">
        <v>1</v>
      </c>
      <c r="B851" t="s">
        <v>24</v>
      </c>
      <c r="C851">
        <v>49</v>
      </c>
      <c r="D851" t="s">
        <v>39</v>
      </c>
      <c r="E851" t="str">
        <f t="shared" si="39"/>
        <v>SWA-Reed College of Media</v>
      </c>
      <c r="F851" t="s">
        <v>30</v>
      </c>
      <c r="G851" t="s">
        <v>28</v>
      </c>
      <c r="H851" t="s">
        <v>114</v>
      </c>
      <c r="I851">
        <f t="shared" si="40"/>
        <v>0</v>
      </c>
      <c r="J851">
        <f t="shared" si="41"/>
        <v>1</v>
      </c>
      <c r="K851" s="1">
        <v>0</v>
      </c>
      <c r="L851">
        <v>202205</v>
      </c>
      <c r="N851">
        <v>20230514</v>
      </c>
      <c r="O851" t="s">
        <v>27</v>
      </c>
      <c r="R851">
        <v>14658</v>
      </c>
      <c r="S851">
        <v>12477</v>
      </c>
      <c r="T851">
        <v>1</v>
      </c>
      <c r="U851">
        <v>13827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11230</v>
      </c>
      <c r="AB851">
        <v>0</v>
      </c>
      <c r="AC851">
        <v>4</v>
      </c>
      <c r="AD851">
        <v>0</v>
      </c>
    </row>
    <row r="852" spans="1:30">
      <c r="A852">
        <v>1</v>
      </c>
      <c r="B852" t="s">
        <v>24</v>
      </c>
      <c r="C852">
        <v>21</v>
      </c>
      <c r="D852" t="s">
        <v>41</v>
      </c>
      <c r="E852" t="str">
        <f t="shared" si="39"/>
        <v>SWA-Business and Economics</v>
      </c>
      <c r="F852" t="s">
        <v>25</v>
      </c>
      <c r="G852" t="s">
        <v>26</v>
      </c>
      <c r="H852" t="s">
        <v>109</v>
      </c>
      <c r="I852">
        <f t="shared" si="40"/>
        <v>1</v>
      </c>
      <c r="J852">
        <f t="shared" si="41"/>
        <v>0</v>
      </c>
      <c r="K852" s="1">
        <v>17500</v>
      </c>
      <c r="L852">
        <v>201908</v>
      </c>
      <c r="N852">
        <v>20230514</v>
      </c>
      <c r="O852" t="s">
        <v>27</v>
      </c>
      <c r="Q852">
        <v>154102</v>
      </c>
      <c r="R852">
        <v>137770</v>
      </c>
      <c r="S852">
        <v>132112</v>
      </c>
      <c r="T852">
        <v>0</v>
      </c>
      <c r="U852">
        <v>119305.54</v>
      </c>
      <c r="V852">
        <v>17500</v>
      </c>
      <c r="W852">
        <v>17500</v>
      </c>
      <c r="X852">
        <v>17500</v>
      </c>
      <c r="Y852">
        <v>74000</v>
      </c>
      <c r="Z852">
        <v>0</v>
      </c>
      <c r="AB852">
        <v>0</v>
      </c>
      <c r="AC852">
        <v>3.37</v>
      </c>
      <c r="AD852">
        <v>74000</v>
      </c>
    </row>
    <row r="853" spans="1:30">
      <c r="A853">
        <v>1</v>
      </c>
      <c r="B853" t="s">
        <v>24</v>
      </c>
      <c r="C853">
        <v>21</v>
      </c>
      <c r="D853" t="s">
        <v>41</v>
      </c>
      <c r="E853" t="str">
        <f t="shared" si="39"/>
        <v>SWA-Business and Economics</v>
      </c>
      <c r="F853" t="s">
        <v>25</v>
      </c>
      <c r="G853" t="s">
        <v>28</v>
      </c>
      <c r="H853" t="s">
        <v>110</v>
      </c>
      <c r="I853">
        <f t="shared" si="40"/>
        <v>1</v>
      </c>
      <c r="J853">
        <f t="shared" si="41"/>
        <v>0</v>
      </c>
      <c r="K853" s="1">
        <v>23250</v>
      </c>
      <c r="L853">
        <v>201908</v>
      </c>
      <c r="N853">
        <v>20230514</v>
      </c>
      <c r="O853" t="s">
        <v>27</v>
      </c>
      <c r="P853">
        <v>493</v>
      </c>
      <c r="Q853">
        <v>641</v>
      </c>
      <c r="R853">
        <v>275</v>
      </c>
      <c r="S853">
        <v>283</v>
      </c>
      <c r="T853">
        <v>0</v>
      </c>
      <c r="U853">
        <v>38828</v>
      </c>
      <c r="V853">
        <v>23250</v>
      </c>
      <c r="W853">
        <v>23250</v>
      </c>
      <c r="X853">
        <v>23250</v>
      </c>
      <c r="Y853">
        <v>5625</v>
      </c>
      <c r="Z853">
        <v>33456</v>
      </c>
      <c r="AB853">
        <v>0</v>
      </c>
      <c r="AC853">
        <v>3.1</v>
      </c>
      <c r="AD853">
        <v>5625</v>
      </c>
    </row>
    <row r="854" spans="1:30">
      <c r="A854">
        <v>1</v>
      </c>
      <c r="B854" t="s">
        <v>24</v>
      </c>
      <c r="C854">
        <v>30</v>
      </c>
      <c r="D854" t="s">
        <v>40</v>
      </c>
      <c r="E854" t="str">
        <f t="shared" si="39"/>
        <v>SWA-Engineering Mineral Resources</v>
      </c>
      <c r="F854" t="s">
        <v>25</v>
      </c>
      <c r="G854" t="s">
        <v>26</v>
      </c>
      <c r="H854" t="s">
        <v>109</v>
      </c>
      <c r="I854">
        <f t="shared" si="40"/>
        <v>0</v>
      </c>
      <c r="J854">
        <f t="shared" si="41"/>
        <v>1</v>
      </c>
      <c r="K854" s="1">
        <v>0</v>
      </c>
      <c r="L854">
        <v>201908</v>
      </c>
      <c r="N854">
        <v>20230514</v>
      </c>
      <c r="O854" t="s">
        <v>29</v>
      </c>
      <c r="P854">
        <v>9944</v>
      </c>
      <c r="Q854">
        <v>15144</v>
      </c>
      <c r="R854">
        <v>9356</v>
      </c>
      <c r="S854">
        <v>9697</v>
      </c>
      <c r="T854">
        <v>0</v>
      </c>
      <c r="U854">
        <v>119979.73</v>
      </c>
      <c r="V854">
        <v>0</v>
      </c>
      <c r="W854">
        <v>0</v>
      </c>
      <c r="X854">
        <v>0</v>
      </c>
      <c r="Y854">
        <v>62000</v>
      </c>
      <c r="Z854">
        <v>1104</v>
      </c>
      <c r="AB854">
        <v>0</v>
      </c>
      <c r="AC854">
        <v>3.41</v>
      </c>
      <c r="AD854">
        <v>62000</v>
      </c>
    </row>
    <row r="855" spans="1:30">
      <c r="A855">
        <v>1</v>
      </c>
      <c r="B855" t="s">
        <v>24</v>
      </c>
      <c r="C855">
        <v>80</v>
      </c>
      <c r="D855" t="s">
        <v>44</v>
      </c>
      <c r="E855" t="str">
        <f t="shared" si="39"/>
        <v>SWA-Dentistry</v>
      </c>
      <c r="F855" t="s">
        <v>25</v>
      </c>
      <c r="G855" t="s">
        <v>26</v>
      </c>
      <c r="H855" t="s">
        <v>109</v>
      </c>
      <c r="I855">
        <f t="shared" si="40"/>
        <v>1</v>
      </c>
      <c r="J855">
        <f t="shared" si="41"/>
        <v>0</v>
      </c>
      <c r="K855" s="1">
        <v>26857</v>
      </c>
      <c r="L855">
        <v>201908</v>
      </c>
      <c r="N855">
        <v>20230514</v>
      </c>
      <c r="O855" t="s">
        <v>27</v>
      </c>
      <c r="P855">
        <v>42562</v>
      </c>
      <c r="Q855">
        <v>34976</v>
      </c>
      <c r="R855">
        <v>40015</v>
      </c>
      <c r="S855">
        <v>40218</v>
      </c>
      <c r="T855">
        <v>0</v>
      </c>
      <c r="U855">
        <v>160116.76999999999</v>
      </c>
      <c r="V855">
        <v>26857</v>
      </c>
      <c r="W855">
        <v>26857</v>
      </c>
      <c r="X855">
        <v>26857</v>
      </c>
      <c r="Y855">
        <v>48000</v>
      </c>
      <c r="Z855">
        <v>0</v>
      </c>
      <c r="AB855">
        <v>0</v>
      </c>
      <c r="AC855">
        <v>3.57</v>
      </c>
      <c r="AD855">
        <v>48000</v>
      </c>
    </row>
    <row r="856" spans="1:30">
      <c r="A856">
        <v>1</v>
      </c>
      <c r="B856" t="s">
        <v>24</v>
      </c>
      <c r="C856">
        <v>83</v>
      </c>
      <c r="D856" t="s">
        <v>38</v>
      </c>
      <c r="E856" t="str">
        <f t="shared" si="39"/>
        <v>SWA-Medicine</v>
      </c>
      <c r="F856" t="s">
        <v>30</v>
      </c>
      <c r="G856" t="s">
        <v>28</v>
      </c>
      <c r="H856" t="s">
        <v>114</v>
      </c>
      <c r="I856">
        <f t="shared" si="40"/>
        <v>1</v>
      </c>
      <c r="J856">
        <f t="shared" si="41"/>
        <v>0</v>
      </c>
      <c r="K856" s="1">
        <v>90585</v>
      </c>
      <c r="L856">
        <v>202101</v>
      </c>
      <c r="N856">
        <v>20230514</v>
      </c>
      <c r="O856" t="s">
        <v>27</v>
      </c>
      <c r="P856">
        <v>355</v>
      </c>
      <c r="Q856">
        <v>0</v>
      </c>
      <c r="R856">
        <v>0</v>
      </c>
      <c r="S856">
        <v>120141</v>
      </c>
      <c r="T856">
        <v>0</v>
      </c>
      <c r="U856">
        <v>78061</v>
      </c>
      <c r="V856">
        <v>102013</v>
      </c>
      <c r="W856">
        <v>102013</v>
      </c>
      <c r="X856">
        <v>102013</v>
      </c>
      <c r="Y856">
        <v>0</v>
      </c>
      <c r="Z856">
        <v>0</v>
      </c>
      <c r="AB856">
        <v>0</v>
      </c>
      <c r="AC856">
        <v>3.62</v>
      </c>
      <c r="AD856">
        <v>0</v>
      </c>
    </row>
    <row r="857" spans="1:30">
      <c r="A857">
        <v>1</v>
      </c>
      <c r="B857" t="s">
        <v>24</v>
      </c>
      <c r="C857">
        <v>21</v>
      </c>
      <c r="D857" t="s">
        <v>41</v>
      </c>
      <c r="E857" t="str">
        <f t="shared" si="39"/>
        <v>SWA-Business and Economics</v>
      </c>
      <c r="F857" t="s">
        <v>25</v>
      </c>
      <c r="G857" t="s">
        <v>28</v>
      </c>
      <c r="H857" t="s">
        <v>110</v>
      </c>
      <c r="I857">
        <f t="shared" si="40"/>
        <v>0</v>
      </c>
      <c r="J857">
        <f t="shared" si="41"/>
        <v>1</v>
      </c>
      <c r="K857" s="1">
        <v>0</v>
      </c>
      <c r="L857">
        <v>201908</v>
      </c>
      <c r="N857">
        <v>20230514</v>
      </c>
      <c r="O857" t="s">
        <v>27</v>
      </c>
      <c r="S857">
        <v>35437</v>
      </c>
      <c r="T857">
        <v>0</v>
      </c>
      <c r="U857">
        <v>85329</v>
      </c>
      <c r="V857">
        <v>56658</v>
      </c>
      <c r="W857">
        <v>56658</v>
      </c>
      <c r="X857">
        <v>56658</v>
      </c>
      <c r="Y857">
        <v>32000</v>
      </c>
      <c r="Z857">
        <v>0</v>
      </c>
      <c r="AB857">
        <v>0</v>
      </c>
      <c r="AC857">
        <v>3.29</v>
      </c>
      <c r="AD857">
        <v>32000</v>
      </c>
    </row>
    <row r="858" spans="1:30">
      <c r="A858">
        <v>1</v>
      </c>
      <c r="B858" t="s">
        <v>24</v>
      </c>
      <c r="C858">
        <v>21</v>
      </c>
      <c r="D858" t="s">
        <v>41</v>
      </c>
      <c r="E858" t="str">
        <f t="shared" si="39"/>
        <v>SWA-Business and Economics</v>
      </c>
      <c r="F858" t="s">
        <v>25</v>
      </c>
      <c r="G858" t="s">
        <v>28</v>
      </c>
      <c r="H858" t="s">
        <v>110</v>
      </c>
      <c r="I858">
        <f t="shared" si="40"/>
        <v>0</v>
      </c>
      <c r="J858">
        <f t="shared" si="41"/>
        <v>1</v>
      </c>
      <c r="K858" s="1">
        <v>0</v>
      </c>
      <c r="L858">
        <v>201908</v>
      </c>
      <c r="N858">
        <v>20230514</v>
      </c>
      <c r="O858" t="s">
        <v>29</v>
      </c>
      <c r="P858">
        <v>19604</v>
      </c>
      <c r="Q858">
        <v>22285</v>
      </c>
      <c r="R858">
        <v>13784</v>
      </c>
      <c r="S858">
        <v>15573</v>
      </c>
      <c r="T858">
        <v>0</v>
      </c>
      <c r="U858">
        <v>50740.53</v>
      </c>
      <c r="V858">
        <v>0</v>
      </c>
      <c r="W858">
        <v>0</v>
      </c>
      <c r="X858">
        <v>0</v>
      </c>
      <c r="Y858">
        <v>35250</v>
      </c>
      <c r="Z858">
        <v>0</v>
      </c>
      <c r="AB858">
        <v>0</v>
      </c>
      <c r="AC858">
        <v>3.67</v>
      </c>
      <c r="AD858">
        <v>16000</v>
      </c>
    </row>
    <row r="859" spans="1:30">
      <c r="A859">
        <v>1</v>
      </c>
      <c r="B859" t="s">
        <v>51</v>
      </c>
      <c r="C859" t="s">
        <v>55</v>
      </c>
      <c r="D859" t="s">
        <v>56</v>
      </c>
      <c r="E859" t="str">
        <f t="shared" si="39"/>
        <v>SPA-Liberal Arts</v>
      </c>
      <c r="F859" t="s">
        <v>25</v>
      </c>
      <c r="G859" t="s">
        <v>26</v>
      </c>
      <c r="H859" t="s">
        <v>109</v>
      </c>
      <c r="I859">
        <f t="shared" si="40"/>
        <v>0</v>
      </c>
      <c r="J859">
        <f t="shared" si="41"/>
        <v>1</v>
      </c>
      <c r="K859" s="1">
        <v>0</v>
      </c>
      <c r="L859">
        <v>201905</v>
      </c>
      <c r="N859">
        <v>20230506</v>
      </c>
      <c r="O859" t="s">
        <v>27</v>
      </c>
      <c r="T859">
        <v>0</v>
      </c>
      <c r="U859">
        <v>6951</v>
      </c>
      <c r="V859">
        <v>0</v>
      </c>
      <c r="W859">
        <v>0</v>
      </c>
      <c r="X859">
        <v>0</v>
      </c>
      <c r="Y859">
        <v>0</v>
      </c>
      <c r="Z859">
        <v>0</v>
      </c>
      <c r="AB859">
        <v>0</v>
      </c>
      <c r="AC859">
        <v>2.41</v>
      </c>
      <c r="AD859">
        <v>0</v>
      </c>
    </row>
    <row r="860" spans="1:30">
      <c r="A860">
        <v>1</v>
      </c>
      <c r="B860" t="s">
        <v>57</v>
      </c>
      <c r="C860" t="s">
        <v>62</v>
      </c>
      <c r="D860" t="s">
        <v>63</v>
      </c>
      <c r="E860" t="str">
        <f t="shared" si="39"/>
        <v>STA-Bus, Hum, Soc Sci at WVUIT</v>
      </c>
      <c r="F860" t="s">
        <v>25</v>
      </c>
      <c r="G860" t="s">
        <v>28</v>
      </c>
      <c r="H860" t="s">
        <v>110</v>
      </c>
      <c r="I860">
        <f t="shared" si="40"/>
        <v>0</v>
      </c>
      <c r="J860">
        <f t="shared" si="41"/>
        <v>1</v>
      </c>
      <c r="K860" s="1">
        <v>0</v>
      </c>
      <c r="L860">
        <v>202001</v>
      </c>
      <c r="N860">
        <v>20230506</v>
      </c>
      <c r="O860" t="s">
        <v>27</v>
      </c>
      <c r="T860">
        <v>0</v>
      </c>
      <c r="U860">
        <v>27727</v>
      </c>
      <c r="V860">
        <v>0</v>
      </c>
      <c r="W860">
        <v>0</v>
      </c>
      <c r="X860">
        <v>0</v>
      </c>
      <c r="Y860">
        <v>0</v>
      </c>
      <c r="Z860">
        <v>0</v>
      </c>
      <c r="AB860">
        <v>0</v>
      </c>
      <c r="AC860">
        <v>2.8</v>
      </c>
      <c r="AD860">
        <v>0</v>
      </c>
    </row>
    <row r="861" spans="1:30">
      <c r="A861">
        <v>1</v>
      </c>
      <c r="B861" t="s">
        <v>32</v>
      </c>
      <c r="C861">
        <v>55</v>
      </c>
      <c r="D861" t="s">
        <v>35</v>
      </c>
      <c r="E861" t="str">
        <f t="shared" si="39"/>
        <v>SOA-College of Applied Human Sci</v>
      </c>
      <c r="F861" t="s">
        <v>25</v>
      </c>
      <c r="G861" t="s">
        <v>26</v>
      </c>
      <c r="H861" t="s">
        <v>109</v>
      </c>
      <c r="I861">
        <f t="shared" si="40"/>
        <v>1</v>
      </c>
      <c r="J861">
        <f t="shared" si="41"/>
        <v>0</v>
      </c>
      <c r="K861" s="1">
        <v>8000</v>
      </c>
      <c r="L861">
        <v>201808</v>
      </c>
      <c r="N861">
        <v>20230514</v>
      </c>
      <c r="O861" t="s">
        <v>29</v>
      </c>
      <c r="P861">
        <v>24851</v>
      </c>
      <c r="S861">
        <v>33743</v>
      </c>
      <c r="T861">
        <v>0</v>
      </c>
      <c r="U861">
        <v>97444.66</v>
      </c>
      <c r="V861">
        <v>150873</v>
      </c>
      <c r="W861">
        <v>150873</v>
      </c>
      <c r="X861">
        <v>150873</v>
      </c>
      <c r="Y861">
        <v>0</v>
      </c>
      <c r="Z861">
        <v>0</v>
      </c>
      <c r="AB861">
        <v>0</v>
      </c>
      <c r="AC861">
        <v>2.88</v>
      </c>
      <c r="AD861">
        <v>0</v>
      </c>
    </row>
    <row r="862" spans="1:30">
      <c r="A862">
        <v>1</v>
      </c>
      <c r="B862" t="s">
        <v>24</v>
      </c>
      <c r="C862">
        <v>86</v>
      </c>
      <c r="D862" t="s">
        <v>34</v>
      </c>
      <c r="E862" t="str">
        <f t="shared" si="39"/>
        <v>SWA-Nursing</v>
      </c>
      <c r="F862" t="s">
        <v>25</v>
      </c>
      <c r="G862" t="s">
        <v>26</v>
      </c>
      <c r="H862" t="s">
        <v>109</v>
      </c>
      <c r="I862">
        <f t="shared" si="40"/>
        <v>0</v>
      </c>
      <c r="J862">
        <f t="shared" si="41"/>
        <v>1</v>
      </c>
      <c r="K862" s="1">
        <v>0</v>
      </c>
      <c r="L862">
        <v>201908</v>
      </c>
      <c r="N862">
        <v>20230514</v>
      </c>
      <c r="O862" t="s">
        <v>27</v>
      </c>
      <c r="S862">
        <v>53017</v>
      </c>
      <c r="T862">
        <v>0</v>
      </c>
      <c r="U862">
        <v>129281.71</v>
      </c>
      <c r="V862">
        <v>0</v>
      </c>
      <c r="W862">
        <v>0</v>
      </c>
      <c r="X862">
        <v>0</v>
      </c>
      <c r="Y862">
        <v>50000</v>
      </c>
      <c r="Z862">
        <v>0</v>
      </c>
      <c r="AB862">
        <v>0</v>
      </c>
      <c r="AC862">
        <v>3.37</v>
      </c>
      <c r="AD862">
        <v>50000</v>
      </c>
    </row>
    <row r="863" spans="1:30">
      <c r="A863">
        <v>1</v>
      </c>
      <c r="B863" t="s">
        <v>24</v>
      </c>
      <c r="C863">
        <v>21</v>
      </c>
      <c r="D863" t="s">
        <v>41</v>
      </c>
      <c r="E863" t="str">
        <f t="shared" si="39"/>
        <v>SWA-Business and Economics</v>
      </c>
      <c r="F863" t="s">
        <v>25</v>
      </c>
      <c r="G863" t="s">
        <v>28</v>
      </c>
      <c r="H863" t="s">
        <v>110</v>
      </c>
      <c r="I863">
        <f t="shared" si="40"/>
        <v>0</v>
      </c>
      <c r="J863">
        <f t="shared" si="41"/>
        <v>1</v>
      </c>
      <c r="K863" s="1">
        <v>0</v>
      </c>
      <c r="L863">
        <v>201908</v>
      </c>
      <c r="N863">
        <v>20230514</v>
      </c>
      <c r="O863" t="s">
        <v>27</v>
      </c>
      <c r="P863">
        <v>38894</v>
      </c>
      <c r="Q863">
        <v>102775</v>
      </c>
      <c r="R863">
        <v>50909</v>
      </c>
      <c r="S863">
        <v>47553</v>
      </c>
      <c r="T863">
        <v>0</v>
      </c>
      <c r="U863">
        <v>48174.49</v>
      </c>
      <c r="V863">
        <v>0</v>
      </c>
      <c r="W863">
        <v>0</v>
      </c>
      <c r="X863">
        <v>0</v>
      </c>
      <c r="Y863">
        <v>0</v>
      </c>
      <c r="Z863">
        <v>0</v>
      </c>
      <c r="AB863">
        <v>0</v>
      </c>
      <c r="AC863">
        <v>3.05</v>
      </c>
      <c r="AD863">
        <v>0</v>
      </c>
    </row>
    <row r="864" spans="1:30">
      <c r="A864">
        <v>1</v>
      </c>
      <c r="B864" t="s">
        <v>24</v>
      </c>
      <c r="C864">
        <v>55</v>
      </c>
      <c r="D864" t="s">
        <v>35</v>
      </c>
      <c r="E864" t="str">
        <f t="shared" si="39"/>
        <v>SWA-College of Applied Human Sci</v>
      </c>
      <c r="F864" t="s">
        <v>25</v>
      </c>
      <c r="G864" t="s">
        <v>26</v>
      </c>
      <c r="H864" t="s">
        <v>109</v>
      </c>
      <c r="I864">
        <f t="shared" si="40"/>
        <v>0</v>
      </c>
      <c r="J864">
        <f t="shared" si="41"/>
        <v>1</v>
      </c>
      <c r="K864" s="1">
        <v>0</v>
      </c>
      <c r="L864">
        <v>201905</v>
      </c>
      <c r="N864">
        <v>20230514</v>
      </c>
      <c r="O864" t="s">
        <v>27</v>
      </c>
      <c r="T864">
        <v>0</v>
      </c>
      <c r="U864">
        <v>115421.48</v>
      </c>
      <c r="V864">
        <v>0</v>
      </c>
      <c r="W864">
        <v>0</v>
      </c>
      <c r="X864">
        <v>0</v>
      </c>
      <c r="Y864">
        <v>47370.18</v>
      </c>
      <c r="Z864">
        <v>0</v>
      </c>
      <c r="AB864">
        <v>0</v>
      </c>
      <c r="AC864">
        <v>3.34</v>
      </c>
      <c r="AD864">
        <v>47370.18</v>
      </c>
    </row>
    <row r="865" spans="1:30">
      <c r="A865">
        <v>1</v>
      </c>
      <c r="B865" t="s">
        <v>51</v>
      </c>
      <c r="C865" t="s">
        <v>55</v>
      </c>
      <c r="D865" t="s">
        <v>56</v>
      </c>
      <c r="E865" t="str">
        <f t="shared" si="39"/>
        <v>SPA-Liberal Arts</v>
      </c>
      <c r="F865" t="s">
        <v>54</v>
      </c>
      <c r="G865" t="s">
        <v>28</v>
      </c>
      <c r="H865" t="s">
        <v>115</v>
      </c>
      <c r="I865">
        <f t="shared" si="40"/>
        <v>0</v>
      </c>
      <c r="J865">
        <f t="shared" si="41"/>
        <v>1</v>
      </c>
      <c r="K865" s="1">
        <v>0</v>
      </c>
      <c r="L865">
        <v>202108</v>
      </c>
      <c r="N865">
        <v>20230506</v>
      </c>
      <c r="O865" t="s">
        <v>29</v>
      </c>
      <c r="P865">
        <v>5350</v>
      </c>
      <c r="Q865">
        <v>4302</v>
      </c>
      <c r="T865">
        <v>0</v>
      </c>
      <c r="U865">
        <v>12028.93</v>
      </c>
      <c r="V865">
        <v>0</v>
      </c>
      <c r="W865">
        <v>0</v>
      </c>
      <c r="X865">
        <v>0</v>
      </c>
      <c r="Y865">
        <v>1747</v>
      </c>
      <c r="Z865">
        <v>10802</v>
      </c>
      <c r="AB865">
        <v>0</v>
      </c>
      <c r="AC865">
        <v>2.57</v>
      </c>
      <c r="AD865">
        <v>1747</v>
      </c>
    </row>
    <row r="866" spans="1:30">
      <c r="A866">
        <v>1</v>
      </c>
      <c r="B866" t="s">
        <v>24</v>
      </c>
      <c r="C866">
        <v>7</v>
      </c>
      <c r="D866" t="s">
        <v>43</v>
      </c>
      <c r="E866" t="str">
        <f t="shared" si="39"/>
        <v>SWA-Agriculture Natural Res &amp; Dsg</v>
      </c>
      <c r="F866" t="s">
        <v>25</v>
      </c>
      <c r="G866" t="s">
        <v>26</v>
      </c>
      <c r="H866" t="s">
        <v>109</v>
      </c>
      <c r="I866">
        <f t="shared" si="40"/>
        <v>0</v>
      </c>
      <c r="J866">
        <f t="shared" si="41"/>
        <v>1</v>
      </c>
      <c r="K866" s="1">
        <v>0</v>
      </c>
      <c r="L866">
        <v>201908</v>
      </c>
      <c r="N866">
        <v>20230514</v>
      </c>
      <c r="O866" t="s">
        <v>27</v>
      </c>
      <c r="R866">
        <v>67435</v>
      </c>
      <c r="S866">
        <v>153613</v>
      </c>
      <c r="T866">
        <v>0</v>
      </c>
      <c r="U866">
        <v>69930.179999999993</v>
      </c>
      <c r="V866">
        <v>0</v>
      </c>
      <c r="W866">
        <v>0</v>
      </c>
      <c r="X866">
        <v>0</v>
      </c>
      <c r="Y866">
        <v>6000</v>
      </c>
      <c r="Z866">
        <v>0</v>
      </c>
      <c r="AB866">
        <v>0</v>
      </c>
      <c r="AC866">
        <v>3.71</v>
      </c>
      <c r="AD866">
        <v>6000</v>
      </c>
    </row>
    <row r="867" spans="1:30">
      <c r="A867">
        <v>1</v>
      </c>
      <c r="B867" t="s">
        <v>24</v>
      </c>
      <c r="C867">
        <v>30</v>
      </c>
      <c r="D867" t="s">
        <v>40</v>
      </c>
      <c r="E867" t="str">
        <f t="shared" si="39"/>
        <v>SWA-Engineering Mineral Resources</v>
      </c>
      <c r="F867" t="s">
        <v>25</v>
      </c>
      <c r="G867" t="s">
        <v>28</v>
      </c>
      <c r="H867" t="s">
        <v>110</v>
      </c>
      <c r="I867">
        <f t="shared" si="40"/>
        <v>1</v>
      </c>
      <c r="J867">
        <f t="shared" si="41"/>
        <v>0</v>
      </c>
      <c r="K867" s="1">
        <v>39265</v>
      </c>
      <c r="L867">
        <v>201808</v>
      </c>
      <c r="N867">
        <v>20230514</v>
      </c>
      <c r="O867" t="s">
        <v>27</v>
      </c>
      <c r="P867">
        <v>0</v>
      </c>
      <c r="Q867">
        <v>0</v>
      </c>
      <c r="R867">
        <v>3093</v>
      </c>
      <c r="S867">
        <v>0</v>
      </c>
      <c r="T867">
        <v>0</v>
      </c>
      <c r="U867">
        <v>50007</v>
      </c>
      <c r="V867">
        <v>39265</v>
      </c>
      <c r="W867">
        <v>39265</v>
      </c>
      <c r="X867">
        <v>39265</v>
      </c>
      <c r="Y867">
        <v>4500</v>
      </c>
      <c r="Z867">
        <v>31230</v>
      </c>
      <c r="AB867">
        <v>0</v>
      </c>
      <c r="AC867">
        <v>3.22</v>
      </c>
      <c r="AD867">
        <v>4500</v>
      </c>
    </row>
    <row r="868" spans="1:30">
      <c r="A868">
        <v>1</v>
      </c>
      <c r="B868" t="s">
        <v>32</v>
      </c>
      <c r="C868">
        <v>30</v>
      </c>
      <c r="D868" t="s">
        <v>40</v>
      </c>
      <c r="E868" t="str">
        <f t="shared" si="39"/>
        <v>SOA-Engineering Mineral Resources</v>
      </c>
      <c r="F868" t="s">
        <v>30</v>
      </c>
      <c r="G868" t="s">
        <v>26</v>
      </c>
      <c r="H868" t="s">
        <v>111</v>
      </c>
      <c r="I868">
        <f t="shared" si="40"/>
        <v>0</v>
      </c>
      <c r="J868">
        <f t="shared" si="41"/>
        <v>1</v>
      </c>
      <c r="K868" s="1">
        <v>0</v>
      </c>
      <c r="L868">
        <v>202108</v>
      </c>
      <c r="N868">
        <v>20230514</v>
      </c>
      <c r="O868" t="s">
        <v>27</v>
      </c>
      <c r="T868">
        <v>0</v>
      </c>
      <c r="U868">
        <v>25426</v>
      </c>
      <c r="V868">
        <v>0</v>
      </c>
      <c r="W868">
        <v>0</v>
      </c>
      <c r="X868">
        <v>0</v>
      </c>
      <c r="Y868">
        <v>0</v>
      </c>
      <c r="Z868">
        <v>0</v>
      </c>
      <c r="AB868">
        <v>0</v>
      </c>
      <c r="AC868">
        <v>3.83</v>
      </c>
      <c r="AD868">
        <v>0</v>
      </c>
    </row>
    <row r="869" spans="1:30">
      <c r="A869">
        <v>1</v>
      </c>
      <c r="B869" t="s">
        <v>24</v>
      </c>
      <c r="C869">
        <v>14</v>
      </c>
      <c r="D869" t="s">
        <v>36</v>
      </c>
      <c r="E869" t="str">
        <f t="shared" si="39"/>
        <v>SWA-Arts and Sciences</v>
      </c>
      <c r="F869" t="s">
        <v>30</v>
      </c>
      <c r="G869" t="s">
        <v>28</v>
      </c>
      <c r="H869" t="s">
        <v>114</v>
      </c>
      <c r="I869">
        <f t="shared" si="40"/>
        <v>1</v>
      </c>
      <c r="J869">
        <f t="shared" si="41"/>
        <v>0</v>
      </c>
      <c r="K869" s="1">
        <v>22250</v>
      </c>
      <c r="L869">
        <v>202108</v>
      </c>
      <c r="N869">
        <v>20230514</v>
      </c>
      <c r="O869" t="s">
        <v>29</v>
      </c>
      <c r="P869">
        <v>0</v>
      </c>
      <c r="Q869">
        <v>0</v>
      </c>
      <c r="T869">
        <v>0</v>
      </c>
      <c r="U869">
        <v>28728</v>
      </c>
      <c r="V869">
        <v>22250</v>
      </c>
      <c r="W869">
        <v>22250</v>
      </c>
      <c r="X869">
        <v>22250</v>
      </c>
      <c r="Y869">
        <v>0</v>
      </c>
      <c r="Z869">
        <v>0</v>
      </c>
      <c r="AB869">
        <v>0</v>
      </c>
      <c r="AC869">
        <v>3.86</v>
      </c>
      <c r="AD869">
        <v>0</v>
      </c>
    </row>
    <row r="870" spans="1:30">
      <c r="A870">
        <v>1</v>
      </c>
      <c r="B870" t="s">
        <v>24</v>
      </c>
      <c r="C870">
        <v>21</v>
      </c>
      <c r="D870" t="s">
        <v>41</v>
      </c>
      <c r="E870" t="str">
        <f t="shared" si="39"/>
        <v>SWA-Business and Economics</v>
      </c>
      <c r="F870" t="s">
        <v>25</v>
      </c>
      <c r="G870" t="s">
        <v>26</v>
      </c>
      <c r="H870" t="s">
        <v>109</v>
      </c>
      <c r="I870">
        <f t="shared" si="40"/>
        <v>0</v>
      </c>
      <c r="J870">
        <f t="shared" si="41"/>
        <v>1</v>
      </c>
      <c r="K870" s="1">
        <v>0</v>
      </c>
      <c r="L870">
        <v>201908</v>
      </c>
      <c r="N870">
        <v>20230514</v>
      </c>
      <c r="O870" t="s">
        <v>27</v>
      </c>
      <c r="S870">
        <v>29090</v>
      </c>
      <c r="T870">
        <v>0</v>
      </c>
      <c r="U870">
        <v>122401.05</v>
      </c>
      <c r="V870">
        <v>0</v>
      </c>
      <c r="W870">
        <v>0</v>
      </c>
      <c r="X870">
        <v>0</v>
      </c>
      <c r="Y870">
        <v>9000</v>
      </c>
      <c r="Z870">
        <v>0</v>
      </c>
      <c r="AB870">
        <v>0</v>
      </c>
      <c r="AC870">
        <v>3.17</v>
      </c>
      <c r="AD870">
        <v>9000</v>
      </c>
    </row>
    <row r="871" spans="1:30">
      <c r="A871">
        <v>1</v>
      </c>
      <c r="B871" t="s">
        <v>24</v>
      </c>
      <c r="C871">
        <v>14</v>
      </c>
      <c r="D871" t="s">
        <v>36</v>
      </c>
      <c r="E871" t="str">
        <f t="shared" si="39"/>
        <v>SWA-Arts and Sciences</v>
      </c>
      <c r="F871" t="s">
        <v>25</v>
      </c>
      <c r="G871" t="s">
        <v>26</v>
      </c>
      <c r="H871" t="s">
        <v>109</v>
      </c>
      <c r="I871">
        <f t="shared" si="40"/>
        <v>1</v>
      </c>
      <c r="J871">
        <f t="shared" si="41"/>
        <v>0</v>
      </c>
      <c r="K871" s="1">
        <v>30102</v>
      </c>
      <c r="L871">
        <v>201808</v>
      </c>
      <c r="N871">
        <v>20230514</v>
      </c>
      <c r="O871" t="s">
        <v>29</v>
      </c>
      <c r="P871">
        <v>0</v>
      </c>
      <c r="Q871">
        <v>2</v>
      </c>
      <c r="R871">
        <v>0</v>
      </c>
      <c r="S871">
        <v>489</v>
      </c>
      <c r="T871">
        <v>0</v>
      </c>
      <c r="U871">
        <v>101519</v>
      </c>
      <c r="V871">
        <v>87029</v>
      </c>
      <c r="W871">
        <v>30102</v>
      </c>
      <c r="X871">
        <v>30102</v>
      </c>
      <c r="Y871">
        <v>951</v>
      </c>
      <c r="Z871">
        <v>31571</v>
      </c>
      <c r="AB871">
        <v>0</v>
      </c>
      <c r="AC871">
        <v>2.74</v>
      </c>
      <c r="AD871">
        <v>391</v>
      </c>
    </row>
    <row r="872" spans="1:30">
      <c r="A872">
        <v>1</v>
      </c>
      <c r="B872" t="s">
        <v>24</v>
      </c>
      <c r="C872">
        <v>21</v>
      </c>
      <c r="D872" t="s">
        <v>41</v>
      </c>
      <c r="E872" t="str">
        <f t="shared" si="39"/>
        <v>SWA-Business and Economics</v>
      </c>
      <c r="F872" t="s">
        <v>30</v>
      </c>
      <c r="G872" t="s">
        <v>26</v>
      </c>
      <c r="H872" t="s">
        <v>111</v>
      </c>
      <c r="I872">
        <f t="shared" si="40"/>
        <v>0</v>
      </c>
      <c r="J872">
        <f t="shared" si="41"/>
        <v>1</v>
      </c>
      <c r="K872" s="1">
        <v>0</v>
      </c>
      <c r="L872">
        <v>202205</v>
      </c>
      <c r="N872">
        <v>20230514</v>
      </c>
      <c r="O872" t="s">
        <v>27</v>
      </c>
      <c r="T872">
        <v>1</v>
      </c>
      <c r="U872">
        <v>59955</v>
      </c>
      <c r="V872">
        <v>0</v>
      </c>
      <c r="W872">
        <v>0</v>
      </c>
      <c r="X872">
        <v>0</v>
      </c>
      <c r="Y872">
        <v>8640</v>
      </c>
      <c r="Z872">
        <v>0</v>
      </c>
      <c r="AA872">
        <v>26082</v>
      </c>
      <c r="AB872">
        <v>0</v>
      </c>
      <c r="AC872">
        <v>3.86</v>
      </c>
      <c r="AD872">
        <v>2184</v>
      </c>
    </row>
    <row r="873" spans="1:30">
      <c r="A873">
        <v>1</v>
      </c>
      <c r="B873" t="s">
        <v>24</v>
      </c>
      <c r="C873">
        <v>80</v>
      </c>
      <c r="D873" t="s">
        <v>44</v>
      </c>
      <c r="E873" t="str">
        <f t="shared" si="39"/>
        <v>SWA-Dentistry</v>
      </c>
      <c r="F873" t="s">
        <v>25</v>
      </c>
      <c r="G873" t="s">
        <v>28</v>
      </c>
      <c r="H873" t="s">
        <v>110</v>
      </c>
      <c r="I873">
        <f t="shared" si="40"/>
        <v>1</v>
      </c>
      <c r="J873">
        <f t="shared" si="41"/>
        <v>0</v>
      </c>
      <c r="K873" s="1">
        <v>23896</v>
      </c>
      <c r="L873">
        <v>202001</v>
      </c>
      <c r="N873">
        <v>20230514</v>
      </c>
      <c r="O873" t="s">
        <v>29</v>
      </c>
      <c r="P873">
        <v>1645</v>
      </c>
      <c r="Q873">
        <v>807</v>
      </c>
      <c r="R873">
        <v>1203</v>
      </c>
      <c r="S873">
        <v>0</v>
      </c>
      <c r="T873">
        <v>0</v>
      </c>
      <c r="U873">
        <v>82759.03</v>
      </c>
      <c r="V873">
        <v>23896</v>
      </c>
      <c r="W873">
        <v>23896</v>
      </c>
      <c r="X873">
        <v>23896</v>
      </c>
      <c r="Y873">
        <v>39315</v>
      </c>
      <c r="Z873">
        <v>31581</v>
      </c>
      <c r="AB873">
        <v>3702.86</v>
      </c>
      <c r="AC873">
        <v>3.93</v>
      </c>
      <c r="AD873">
        <v>12250</v>
      </c>
    </row>
    <row r="874" spans="1:30">
      <c r="A874">
        <v>1</v>
      </c>
      <c r="B874" t="s">
        <v>24</v>
      </c>
      <c r="C874">
        <v>84</v>
      </c>
      <c r="D874" t="s">
        <v>42</v>
      </c>
      <c r="E874" t="str">
        <f t="shared" si="39"/>
        <v>SWA-Public Health</v>
      </c>
      <c r="F874" t="s">
        <v>30</v>
      </c>
      <c r="G874" t="s">
        <v>26</v>
      </c>
      <c r="H874" t="s">
        <v>111</v>
      </c>
      <c r="I874">
        <f t="shared" si="40"/>
        <v>0</v>
      </c>
      <c r="J874">
        <f t="shared" si="41"/>
        <v>1</v>
      </c>
      <c r="K874" s="1">
        <v>0</v>
      </c>
      <c r="L874">
        <v>202108</v>
      </c>
      <c r="N874">
        <v>20230514</v>
      </c>
      <c r="O874" t="s">
        <v>27</v>
      </c>
      <c r="T874">
        <v>0</v>
      </c>
      <c r="U874">
        <v>54749</v>
      </c>
      <c r="V874">
        <v>0</v>
      </c>
      <c r="W874">
        <v>0</v>
      </c>
      <c r="X874">
        <v>0</v>
      </c>
      <c r="Y874">
        <v>37865</v>
      </c>
      <c r="Z874">
        <v>0</v>
      </c>
      <c r="AA874">
        <v>16884</v>
      </c>
      <c r="AB874">
        <v>0</v>
      </c>
      <c r="AC874">
        <v>4</v>
      </c>
      <c r="AD874">
        <v>0</v>
      </c>
    </row>
    <row r="875" spans="1:30">
      <c r="A875">
        <v>1</v>
      </c>
      <c r="B875" t="s">
        <v>24</v>
      </c>
      <c r="C875">
        <v>21</v>
      </c>
      <c r="D875" t="s">
        <v>41</v>
      </c>
      <c r="E875" t="str">
        <f t="shared" si="39"/>
        <v>SWA-Business and Economics</v>
      </c>
      <c r="F875" t="s">
        <v>25</v>
      </c>
      <c r="G875" t="s">
        <v>26</v>
      </c>
      <c r="H875" t="s">
        <v>109</v>
      </c>
      <c r="I875">
        <f t="shared" si="40"/>
        <v>1</v>
      </c>
      <c r="J875">
        <f t="shared" si="41"/>
        <v>0</v>
      </c>
      <c r="K875" s="1">
        <v>26000</v>
      </c>
      <c r="L875">
        <v>201908</v>
      </c>
      <c r="N875">
        <v>20230514</v>
      </c>
      <c r="O875" t="s">
        <v>27</v>
      </c>
      <c r="P875">
        <v>3819</v>
      </c>
      <c r="Q875">
        <v>3115</v>
      </c>
      <c r="R875">
        <v>7222</v>
      </c>
      <c r="S875">
        <v>6770</v>
      </c>
      <c r="T875">
        <v>0</v>
      </c>
      <c r="U875">
        <v>118321.9</v>
      </c>
      <c r="V875">
        <v>26000</v>
      </c>
      <c r="W875">
        <v>26000</v>
      </c>
      <c r="X875">
        <v>26000</v>
      </c>
      <c r="Y875">
        <v>64000</v>
      </c>
      <c r="Z875">
        <v>8694</v>
      </c>
      <c r="AB875">
        <v>427.5</v>
      </c>
      <c r="AC875">
        <v>4</v>
      </c>
      <c r="AD875">
        <v>62000</v>
      </c>
    </row>
    <row r="876" spans="1:30">
      <c r="A876">
        <v>1</v>
      </c>
      <c r="B876" t="s">
        <v>24</v>
      </c>
      <c r="C876">
        <v>21</v>
      </c>
      <c r="D876" t="s">
        <v>41</v>
      </c>
      <c r="E876" t="str">
        <f t="shared" si="39"/>
        <v>SWA-Business and Economics</v>
      </c>
      <c r="F876" t="s">
        <v>25</v>
      </c>
      <c r="G876" t="s">
        <v>28</v>
      </c>
      <c r="H876" t="s">
        <v>110</v>
      </c>
      <c r="I876">
        <f t="shared" si="40"/>
        <v>0</v>
      </c>
      <c r="J876">
        <f t="shared" si="41"/>
        <v>1</v>
      </c>
      <c r="K876" s="1">
        <v>0</v>
      </c>
      <c r="L876">
        <v>201908</v>
      </c>
      <c r="N876">
        <v>20230514</v>
      </c>
      <c r="O876" t="s">
        <v>27</v>
      </c>
      <c r="Q876">
        <v>136789</v>
      </c>
      <c r="R876">
        <v>50825</v>
      </c>
      <c r="S876">
        <v>22311</v>
      </c>
      <c r="T876">
        <v>0</v>
      </c>
      <c r="U876">
        <v>41499</v>
      </c>
      <c r="V876">
        <v>0</v>
      </c>
      <c r="W876">
        <v>0</v>
      </c>
      <c r="X876">
        <v>0</v>
      </c>
      <c r="Y876">
        <v>25250</v>
      </c>
      <c r="Z876">
        <v>0</v>
      </c>
      <c r="AB876">
        <v>0</v>
      </c>
      <c r="AC876">
        <v>3.63</v>
      </c>
      <c r="AD876">
        <v>6000</v>
      </c>
    </row>
    <row r="877" spans="1:30">
      <c r="A877">
        <v>1</v>
      </c>
      <c r="B877" t="s">
        <v>24</v>
      </c>
      <c r="C877">
        <v>14</v>
      </c>
      <c r="D877" t="s">
        <v>36</v>
      </c>
      <c r="E877" t="str">
        <f t="shared" si="39"/>
        <v>SWA-Arts and Sciences</v>
      </c>
      <c r="F877" t="s">
        <v>25</v>
      </c>
      <c r="G877" t="s">
        <v>26</v>
      </c>
      <c r="H877" t="s">
        <v>109</v>
      </c>
      <c r="I877">
        <f t="shared" si="40"/>
        <v>1</v>
      </c>
      <c r="J877">
        <f t="shared" si="41"/>
        <v>0</v>
      </c>
      <c r="K877" s="1">
        <v>11000</v>
      </c>
      <c r="L877">
        <v>202108</v>
      </c>
      <c r="N877">
        <v>20230514</v>
      </c>
      <c r="O877" t="s">
        <v>27</v>
      </c>
      <c r="P877">
        <v>1420</v>
      </c>
      <c r="Q877">
        <v>1049</v>
      </c>
      <c r="S877">
        <v>7230</v>
      </c>
      <c r="T877">
        <v>0</v>
      </c>
      <c r="U877">
        <v>55577</v>
      </c>
      <c r="V877">
        <v>11000</v>
      </c>
      <c r="W877">
        <v>11000</v>
      </c>
      <c r="X877">
        <v>11000</v>
      </c>
      <c r="Y877">
        <v>29535</v>
      </c>
      <c r="Z877">
        <v>10890</v>
      </c>
      <c r="AB877">
        <v>0</v>
      </c>
      <c r="AC877">
        <v>3.19</v>
      </c>
      <c r="AD877">
        <v>22000</v>
      </c>
    </row>
    <row r="878" spans="1:30">
      <c r="A878">
        <v>1</v>
      </c>
      <c r="B878" t="s">
        <v>32</v>
      </c>
      <c r="C878">
        <v>86</v>
      </c>
      <c r="D878" t="s">
        <v>34</v>
      </c>
      <c r="E878" t="str">
        <f t="shared" si="39"/>
        <v>SOA-Nursing</v>
      </c>
      <c r="F878" t="s">
        <v>30</v>
      </c>
      <c r="G878" t="s">
        <v>28</v>
      </c>
      <c r="H878" t="s">
        <v>114</v>
      </c>
      <c r="I878">
        <f t="shared" si="40"/>
        <v>1</v>
      </c>
      <c r="J878">
        <f t="shared" si="41"/>
        <v>0</v>
      </c>
      <c r="K878" s="1">
        <v>61500</v>
      </c>
      <c r="L878">
        <v>202008</v>
      </c>
      <c r="N878">
        <v>20230514</v>
      </c>
      <c r="O878" t="s">
        <v>27</v>
      </c>
      <c r="P878">
        <v>13168</v>
      </c>
      <c r="Q878">
        <v>0</v>
      </c>
      <c r="R878">
        <v>0</v>
      </c>
      <c r="T878">
        <v>0</v>
      </c>
      <c r="U878">
        <v>35699</v>
      </c>
      <c r="V878">
        <v>61500</v>
      </c>
      <c r="W878">
        <v>61500</v>
      </c>
      <c r="X878">
        <v>61500</v>
      </c>
      <c r="Y878">
        <v>0</v>
      </c>
      <c r="Z878">
        <v>0</v>
      </c>
      <c r="AB878">
        <v>0</v>
      </c>
      <c r="AC878">
        <v>3.08</v>
      </c>
      <c r="AD878">
        <v>0</v>
      </c>
    </row>
    <row r="879" spans="1:30">
      <c r="A879">
        <v>1</v>
      </c>
      <c r="B879" t="s">
        <v>24</v>
      </c>
      <c r="C879">
        <v>83</v>
      </c>
      <c r="D879" t="s">
        <v>38</v>
      </c>
      <c r="E879" t="str">
        <f t="shared" si="39"/>
        <v>SWA-Medicine</v>
      </c>
      <c r="F879" t="s">
        <v>30</v>
      </c>
      <c r="G879" t="s">
        <v>28</v>
      </c>
      <c r="H879" t="s">
        <v>114</v>
      </c>
      <c r="I879">
        <f t="shared" si="40"/>
        <v>0</v>
      </c>
      <c r="J879">
        <f t="shared" si="41"/>
        <v>1</v>
      </c>
      <c r="K879" s="1">
        <v>0</v>
      </c>
      <c r="L879">
        <v>202108</v>
      </c>
      <c r="N879">
        <v>20230514</v>
      </c>
      <c r="O879" t="s">
        <v>29</v>
      </c>
      <c r="P879">
        <v>204</v>
      </c>
      <c r="T879">
        <v>0</v>
      </c>
      <c r="U879">
        <v>31169</v>
      </c>
      <c r="V879">
        <v>34700</v>
      </c>
      <c r="W879">
        <v>34700</v>
      </c>
      <c r="X879">
        <v>34700</v>
      </c>
      <c r="Y879">
        <v>0</v>
      </c>
      <c r="Z879">
        <v>0</v>
      </c>
      <c r="AB879">
        <v>0</v>
      </c>
      <c r="AC879">
        <v>3.66</v>
      </c>
      <c r="AD879">
        <v>0</v>
      </c>
    </row>
    <row r="880" spans="1:30">
      <c r="A880">
        <v>1</v>
      </c>
      <c r="B880" t="s">
        <v>24</v>
      </c>
      <c r="C880">
        <v>83</v>
      </c>
      <c r="D880" t="s">
        <v>38</v>
      </c>
      <c r="E880" t="str">
        <f t="shared" si="39"/>
        <v>SWA-Medicine</v>
      </c>
      <c r="F880" t="s">
        <v>30</v>
      </c>
      <c r="G880" t="s">
        <v>28</v>
      </c>
      <c r="H880" t="s">
        <v>114</v>
      </c>
      <c r="I880">
        <f t="shared" si="40"/>
        <v>1</v>
      </c>
      <c r="J880">
        <f t="shared" si="41"/>
        <v>0</v>
      </c>
      <c r="K880" s="1">
        <v>17250</v>
      </c>
      <c r="L880">
        <v>202108</v>
      </c>
      <c r="N880">
        <v>20230514</v>
      </c>
      <c r="O880" t="s">
        <v>27</v>
      </c>
      <c r="P880">
        <v>0</v>
      </c>
      <c r="Q880">
        <v>0</v>
      </c>
      <c r="R880">
        <v>16299</v>
      </c>
      <c r="S880">
        <v>2041</v>
      </c>
      <c r="T880">
        <v>0</v>
      </c>
      <c r="U880">
        <v>31169</v>
      </c>
      <c r="V880">
        <v>17250</v>
      </c>
      <c r="W880">
        <v>17250</v>
      </c>
      <c r="X880">
        <v>17250</v>
      </c>
      <c r="Y880">
        <v>2580</v>
      </c>
      <c r="Z880">
        <v>0</v>
      </c>
      <c r="AA880">
        <v>12615</v>
      </c>
      <c r="AB880">
        <v>0</v>
      </c>
      <c r="AC880">
        <v>3.9</v>
      </c>
      <c r="AD880">
        <v>0</v>
      </c>
    </row>
    <row r="881" spans="1:30">
      <c r="A881">
        <v>1</v>
      </c>
      <c r="B881" t="s">
        <v>24</v>
      </c>
      <c r="C881">
        <v>25</v>
      </c>
      <c r="D881" t="s">
        <v>37</v>
      </c>
      <c r="E881" t="str">
        <f t="shared" si="39"/>
        <v>SWA-Creative Arts</v>
      </c>
      <c r="F881" t="s">
        <v>25</v>
      </c>
      <c r="G881" t="s">
        <v>28</v>
      </c>
      <c r="H881" t="s">
        <v>110</v>
      </c>
      <c r="I881">
        <f t="shared" si="40"/>
        <v>0</v>
      </c>
      <c r="J881">
        <f t="shared" si="41"/>
        <v>1</v>
      </c>
      <c r="K881" s="1">
        <v>0</v>
      </c>
      <c r="L881">
        <v>201808</v>
      </c>
      <c r="N881">
        <v>20230514</v>
      </c>
      <c r="O881" t="s">
        <v>27</v>
      </c>
      <c r="P881">
        <v>49704</v>
      </c>
      <c r="Q881">
        <v>60753</v>
      </c>
      <c r="R881">
        <v>22829</v>
      </c>
      <c r="S881">
        <v>22811</v>
      </c>
      <c r="T881">
        <v>0</v>
      </c>
      <c r="U881">
        <v>50252</v>
      </c>
      <c r="V881">
        <v>0</v>
      </c>
      <c r="W881">
        <v>0</v>
      </c>
      <c r="X881">
        <v>0</v>
      </c>
      <c r="Y881">
        <v>44250</v>
      </c>
      <c r="Z881">
        <v>0</v>
      </c>
      <c r="AB881">
        <v>0</v>
      </c>
      <c r="AC881">
        <v>3.58</v>
      </c>
      <c r="AD881">
        <v>23250</v>
      </c>
    </row>
    <row r="882" spans="1:30">
      <c r="A882">
        <v>1</v>
      </c>
      <c r="B882" t="s">
        <v>24</v>
      </c>
      <c r="C882">
        <v>14</v>
      </c>
      <c r="D882" t="s">
        <v>36</v>
      </c>
      <c r="E882" t="str">
        <f t="shared" si="39"/>
        <v>SWA-Arts and Sciences</v>
      </c>
      <c r="F882" t="s">
        <v>30</v>
      </c>
      <c r="G882" t="s">
        <v>26</v>
      </c>
      <c r="H882" t="s">
        <v>111</v>
      </c>
      <c r="I882">
        <f t="shared" si="40"/>
        <v>0</v>
      </c>
      <c r="J882">
        <f t="shared" si="41"/>
        <v>1</v>
      </c>
      <c r="K882" s="1">
        <v>0</v>
      </c>
      <c r="L882">
        <v>202108</v>
      </c>
      <c r="N882">
        <v>20230514</v>
      </c>
      <c r="O882" t="s">
        <v>29</v>
      </c>
      <c r="P882">
        <v>4525</v>
      </c>
      <c r="Q882">
        <v>0</v>
      </c>
      <c r="T882">
        <v>0</v>
      </c>
      <c r="U882">
        <v>61643</v>
      </c>
      <c r="V882">
        <v>0</v>
      </c>
      <c r="W882">
        <v>0</v>
      </c>
      <c r="X882">
        <v>0</v>
      </c>
      <c r="Y882">
        <v>125</v>
      </c>
      <c r="Z882">
        <v>0</v>
      </c>
      <c r="AA882">
        <v>55629</v>
      </c>
      <c r="AB882">
        <v>0</v>
      </c>
      <c r="AC882">
        <v>4</v>
      </c>
      <c r="AD882">
        <v>0</v>
      </c>
    </row>
    <row r="883" spans="1:30">
      <c r="A883">
        <v>1</v>
      </c>
      <c r="B883" t="s">
        <v>24</v>
      </c>
      <c r="C883">
        <v>14</v>
      </c>
      <c r="D883" t="s">
        <v>36</v>
      </c>
      <c r="E883" t="str">
        <f t="shared" si="39"/>
        <v>SWA-Arts and Sciences</v>
      </c>
      <c r="F883" t="s">
        <v>25</v>
      </c>
      <c r="G883" t="s">
        <v>26</v>
      </c>
      <c r="H883" t="s">
        <v>109</v>
      </c>
      <c r="I883">
        <f t="shared" si="40"/>
        <v>0</v>
      </c>
      <c r="J883">
        <f t="shared" si="41"/>
        <v>1</v>
      </c>
      <c r="K883" s="1">
        <v>0</v>
      </c>
      <c r="L883">
        <v>201908</v>
      </c>
      <c r="N883">
        <v>20230514</v>
      </c>
      <c r="O883" t="s">
        <v>27</v>
      </c>
      <c r="T883">
        <v>0</v>
      </c>
      <c r="U883">
        <v>89264.45</v>
      </c>
      <c r="V883">
        <v>0</v>
      </c>
      <c r="W883">
        <v>0</v>
      </c>
      <c r="X883">
        <v>0</v>
      </c>
      <c r="Y883">
        <v>4440</v>
      </c>
      <c r="Z883">
        <v>0</v>
      </c>
      <c r="AA883">
        <v>16596</v>
      </c>
      <c r="AB883">
        <v>0</v>
      </c>
      <c r="AC883">
        <v>3.47</v>
      </c>
      <c r="AD883">
        <v>4000</v>
      </c>
    </row>
    <row r="884" spans="1:30">
      <c r="A884">
        <v>1</v>
      </c>
      <c r="B884" t="s">
        <v>24</v>
      </c>
      <c r="C884">
        <v>14</v>
      </c>
      <c r="D884" t="s">
        <v>36</v>
      </c>
      <c r="E884" t="str">
        <f t="shared" si="39"/>
        <v>SWA-Arts and Sciences</v>
      </c>
      <c r="F884" t="s">
        <v>25</v>
      </c>
      <c r="G884" t="s">
        <v>26</v>
      </c>
      <c r="H884" t="s">
        <v>109</v>
      </c>
      <c r="I884">
        <f t="shared" si="40"/>
        <v>0</v>
      </c>
      <c r="J884">
        <f t="shared" si="41"/>
        <v>1</v>
      </c>
      <c r="K884" s="1">
        <v>0</v>
      </c>
      <c r="L884">
        <v>201908</v>
      </c>
      <c r="N884">
        <v>20230514</v>
      </c>
      <c r="O884" t="s">
        <v>27</v>
      </c>
      <c r="P884">
        <v>35529</v>
      </c>
      <c r="Q884">
        <v>36287</v>
      </c>
      <c r="R884">
        <v>65826</v>
      </c>
      <c r="S884">
        <v>59125</v>
      </c>
      <c r="T884">
        <v>0</v>
      </c>
      <c r="U884">
        <v>138056.06</v>
      </c>
      <c r="V884">
        <v>0</v>
      </c>
      <c r="W884">
        <v>0</v>
      </c>
      <c r="X884">
        <v>0</v>
      </c>
      <c r="Y884">
        <v>46875</v>
      </c>
      <c r="Z884">
        <v>0</v>
      </c>
      <c r="AB884">
        <v>0</v>
      </c>
      <c r="AC884">
        <v>3.91</v>
      </c>
      <c r="AD884">
        <v>46875</v>
      </c>
    </row>
    <row r="885" spans="1:30">
      <c r="A885">
        <v>1</v>
      </c>
      <c r="B885" t="s">
        <v>24</v>
      </c>
      <c r="C885">
        <v>7</v>
      </c>
      <c r="D885" t="s">
        <v>43</v>
      </c>
      <c r="E885" t="str">
        <f t="shared" si="39"/>
        <v>SWA-Agriculture Natural Res &amp; Dsg</v>
      </c>
      <c r="F885" t="s">
        <v>25</v>
      </c>
      <c r="G885" t="s">
        <v>26</v>
      </c>
      <c r="H885" t="s">
        <v>109</v>
      </c>
      <c r="I885">
        <f t="shared" si="40"/>
        <v>0</v>
      </c>
      <c r="J885">
        <f t="shared" si="41"/>
        <v>1</v>
      </c>
      <c r="K885" s="1">
        <v>0</v>
      </c>
      <c r="L885">
        <v>202108</v>
      </c>
      <c r="N885">
        <v>20230514</v>
      </c>
      <c r="O885" t="s">
        <v>27</v>
      </c>
      <c r="P885">
        <v>29935</v>
      </c>
      <c r="Q885">
        <v>37389</v>
      </c>
      <c r="R885">
        <v>35114</v>
      </c>
      <c r="S885">
        <v>33397</v>
      </c>
      <c r="T885">
        <v>0</v>
      </c>
      <c r="U885">
        <v>27432</v>
      </c>
      <c r="V885">
        <v>0</v>
      </c>
      <c r="W885">
        <v>0</v>
      </c>
      <c r="X885">
        <v>0</v>
      </c>
      <c r="Y885">
        <v>8000</v>
      </c>
      <c r="Z885">
        <v>0</v>
      </c>
      <c r="AB885">
        <v>0</v>
      </c>
      <c r="AC885">
        <v>3.2</v>
      </c>
      <c r="AD885">
        <v>0</v>
      </c>
    </row>
    <row r="886" spans="1:30">
      <c r="A886">
        <v>1</v>
      </c>
      <c r="B886" t="s">
        <v>24</v>
      </c>
      <c r="C886">
        <v>83</v>
      </c>
      <c r="D886" t="s">
        <v>38</v>
      </c>
      <c r="E886" t="str">
        <f t="shared" si="39"/>
        <v>SWA-Medicine</v>
      </c>
      <c r="F886" t="s">
        <v>25</v>
      </c>
      <c r="G886" t="s">
        <v>26</v>
      </c>
      <c r="H886" t="s">
        <v>109</v>
      </c>
      <c r="I886">
        <f t="shared" si="40"/>
        <v>0</v>
      </c>
      <c r="J886">
        <f t="shared" si="41"/>
        <v>1</v>
      </c>
      <c r="K886" s="1">
        <v>0</v>
      </c>
      <c r="L886">
        <v>201908</v>
      </c>
      <c r="N886">
        <v>20230514</v>
      </c>
      <c r="O886" t="s">
        <v>27</v>
      </c>
      <c r="P886">
        <v>24703</v>
      </c>
      <c r="Q886">
        <v>26005</v>
      </c>
      <c r="R886">
        <v>40275</v>
      </c>
      <c r="S886">
        <v>39640</v>
      </c>
      <c r="T886">
        <v>0</v>
      </c>
      <c r="U886">
        <v>144313.75</v>
      </c>
      <c r="V886">
        <v>0</v>
      </c>
      <c r="W886">
        <v>0</v>
      </c>
      <c r="X886">
        <v>0</v>
      </c>
      <c r="Y886">
        <v>74000</v>
      </c>
      <c r="Z886">
        <v>0</v>
      </c>
      <c r="AB886">
        <v>0</v>
      </c>
      <c r="AC886">
        <v>3.77</v>
      </c>
      <c r="AD886">
        <v>74000</v>
      </c>
    </row>
    <row r="887" spans="1:30">
      <c r="A887">
        <v>1</v>
      </c>
      <c r="B887" t="s">
        <v>24</v>
      </c>
      <c r="C887">
        <v>30</v>
      </c>
      <c r="D887" t="s">
        <v>40</v>
      </c>
      <c r="E887" t="str">
        <f t="shared" si="39"/>
        <v>SWA-Engineering Mineral Resources</v>
      </c>
      <c r="F887" t="s">
        <v>30</v>
      </c>
      <c r="G887" t="s">
        <v>28</v>
      </c>
      <c r="H887" t="s">
        <v>114</v>
      </c>
      <c r="I887">
        <f t="shared" si="40"/>
        <v>1</v>
      </c>
      <c r="J887">
        <f t="shared" si="41"/>
        <v>0</v>
      </c>
      <c r="K887" s="1">
        <v>107443</v>
      </c>
      <c r="L887">
        <v>201508</v>
      </c>
      <c r="N887">
        <v>20230514</v>
      </c>
      <c r="O887" t="s">
        <v>27</v>
      </c>
      <c r="R887">
        <v>13595</v>
      </c>
      <c r="S887">
        <v>9570</v>
      </c>
      <c r="T887">
        <v>0</v>
      </c>
      <c r="U887">
        <v>85906.1</v>
      </c>
      <c r="V887">
        <v>107443</v>
      </c>
      <c r="W887">
        <v>107443</v>
      </c>
      <c r="X887">
        <v>107443</v>
      </c>
      <c r="Y887">
        <v>0</v>
      </c>
      <c r="Z887">
        <v>0</v>
      </c>
      <c r="AA887">
        <v>65853</v>
      </c>
      <c r="AB887">
        <v>423.6</v>
      </c>
      <c r="AC887">
        <v>3.13</v>
      </c>
      <c r="AD887">
        <v>0</v>
      </c>
    </row>
    <row r="888" spans="1:30">
      <c r="A888">
        <v>1</v>
      </c>
      <c r="B888" t="s">
        <v>24</v>
      </c>
      <c r="C888">
        <v>83</v>
      </c>
      <c r="D888" t="s">
        <v>38</v>
      </c>
      <c r="E888" t="str">
        <f t="shared" si="39"/>
        <v>SWA-Medicine</v>
      </c>
      <c r="F888" t="s">
        <v>31</v>
      </c>
      <c r="G888" t="s">
        <v>28</v>
      </c>
      <c r="H888" t="s">
        <v>113</v>
      </c>
      <c r="I888">
        <f t="shared" si="40"/>
        <v>1</v>
      </c>
      <c r="J888">
        <f t="shared" si="41"/>
        <v>0</v>
      </c>
      <c r="K888" s="1">
        <v>175339</v>
      </c>
      <c r="L888">
        <v>201908</v>
      </c>
      <c r="N888">
        <v>20230514</v>
      </c>
      <c r="O888" t="s">
        <v>27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134309</v>
      </c>
      <c r="V888">
        <v>175339</v>
      </c>
      <c r="W888">
        <v>175339</v>
      </c>
      <c r="X888">
        <v>175339</v>
      </c>
      <c r="Y888">
        <v>4000</v>
      </c>
      <c r="Z888">
        <v>0</v>
      </c>
      <c r="AB888">
        <v>0</v>
      </c>
      <c r="AC888">
        <v>0</v>
      </c>
      <c r="AD888">
        <v>0</v>
      </c>
    </row>
    <row r="889" spans="1:30">
      <c r="A889">
        <v>1</v>
      </c>
      <c r="B889" t="s">
        <v>24</v>
      </c>
      <c r="C889">
        <v>83</v>
      </c>
      <c r="D889" t="s">
        <v>38</v>
      </c>
      <c r="E889" t="str">
        <f t="shared" si="39"/>
        <v>SWA-Medicine</v>
      </c>
      <c r="F889" t="s">
        <v>31</v>
      </c>
      <c r="G889" t="s">
        <v>26</v>
      </c>
      <c r="H889" t="s">
        <v>112</v>
      </c>
      <c r="I889">
        <f t="shared" si="40"/>
        <v>1</v>
      </c>
      <c r="J889">
        <f t="shared" si="41"/>
        <v>0</v>
      </c>
      <c r="K889" s="1">
        <v>344818</v>
      </c>
      <c r="L889">
        <v>201908</v>
      </c>
      <c r="N889">
        <v>20230514</v>
      </c>
      <c r="O889" t="s">
        <v>27</v>
      </c>
      <c r="P889">
        <v>0</v>
      </c>
      <c r="Q889">
        <v>0</v>
      </c>
      <c r="R889">
        <v>6419</v>
      </c>
      <c r="S889">
        <v>1011</v>
      </c>
      <c r="T889">
        <v>0</v>
      </c>
      <c r="U889">
        <v>266111</v>
      </c>
      <c r="V889">
        <v>344818</v>
      </c>
      <c r="W889">
        <v>344818</v>
      </c>
      <c r="X889">
        <v>344818</v>
      </c>
      <c r="Y889">
        <v>0</v>
      </c>
      <c r="Z889">
        <v>0</v>
      </c>
      <c r="AB889">
        <v>0</v>
      </c>
      <c r="AC889">
        <v>0</v>
      </c>
      <c r="AD889">
        <v>0</v>
      </c>
    </row>
    <row r="890" spans="1:30">
      <c r="A890">
        <v>1</v>
      </c>
      <c r="B890" t="s">
        <v>24</v>
      </c>
      <c r="C890">
        <v>83</v>
      </c>
      <c r="D890" t="s">
        <v>38</v>
      </c>
      <c r="E890" t="str">
        <f t="shared" si="39"/>
        <v>SWA-Medicine</v>
      </c>
      <c r="F890" t="s">
        <v>25</v>
      </c>
      <c r="G890" t="s">
        <v>26</v>
      </c>
      <c r="H890" t="s">
        <v>109</v>
      </c>
      <c r="I890">
        <f t="shared" si="40"/>
        <v>1</v>
      </c>
      <c r="J890">
        <f t="shared" si="41"/>
        <v>0</v>
      </c>
      <c r="K890" s="1">
        <v>27000</v>
      </c>
      <c r="L890">
        <v>201908</v>
      </c>
      <c r="N890">
        <v>20230514</v>
      </c>
      <c r="O890" t="s">
        <v>27</v>
      </c>
      <c r="P890">
        <v>4757</v>
      </c>
      <c r="Q890">
        <v>6185</v>
      </c>
      <c r="R890">
        <v>5638</v>
      </c>
      <c r="S890">
        <v>3735</v>
      </c>
      <c r="T890">
        <v>0</v>
      </c>
      <c r="U890">
        <v>132743.44</v>
      </c>
      <c r="V890">
        <v>67805</v>
      </c>
      <c r="W890">
        <v>67805</v>
      </c>
      <c r="X890">
        <v>67805</v>
      </c>
      <c r="Y890">
        <v>73325</v>
      </c>
      <c r="Z890">
        <v>5017</v>
      </c>
      <c r="AB890">
        <v>0</v>
      </c>
      <c r="AC890">
        <v>3.43</v>
      </c>
      <c r="AD890">
        <v>73325</v>
      </c>
    </row>
    <row r="891" spans="1:30">
      <c r="A891">
        <v>1</v>
      </c>
      <c r="B891" t="s">
        <v>24</v>
      </c>
      <c r="C891">
        <v>14</v>
      </c>
      <c r="D891" t="s">
        <v>36</v>
      </c>
      <c r="E891" t="str">
        <f t="shared" si="39"/>
        <v>SWA-Arts and Sciences</v>
      </c>
      <c r="F891" t="s">
        <v>25</v>
      </c>
      <c r="G891" t="s">
        <v>28</v>
      </c>
      <c r="H891" t="s">
        <v>110</v>
      </c>
      <c r="I891">
        <f t="shared" si="40"/>
        <v>0</v>
      </c>
      <c r="J891">
        <f t="shared" si="41"/>
        <v>1</v>
      </c>
      <c r="K891" s="1">
        <v>0</v>
      </c>
      <c r="L891">
        <v>201908</v>
      </c>
      <c r="N891">
        <v>20230514</v>
      </c>
      <c r="O891" t="s">
        <v>27</v>
      </c>
      <c r="P891">
        <v>61381</v>
      </c>
      <c r="Q891">
        <v>40716</v>
      </c>
      <c r="R891">
        <v>47073</v>
      </c>
      <c r="S891">
        <v>332805</v>
      </c>
      <c r="T891">
        <v>0</v>
      </c>
      <c r="U891">
        <v>75637.42</v>
      </c>
      <c r="V891">
        <v>0</v>
      </c>
      <c r="W891">
        <v>0</v>
      </c>
      <c r="X891">
        <v>0</v>
      </c>
      <c r="Y891">
        <v>2500</v>
      </c>
      <c r="Z891">
        <v>0</v>
      </c>
      <c r="AB891">
        <v>0</v>
      </c>
      <c r="AC891">
        <v>3.02</v>
      </c>
      <c r="AD891">
        <v>2500</v>
      </c>
    </row>
    <row r="892" spans="1:30">
      <c r="A892">
        <v>1</v>
      </c>
      <c r="B892" t="s">
        <v>24</v>
      </c>
      <c r="C892">
        <v>14</v>
      </c>
      <c r="D892" t="s">
        <v>36</v>
      </c>
      <c r="E892" t="str">
        <f t="shared" si="39"/>
        <v>SWA-Arts and Sciences</v>
      </c>
      <c r="F892" t="s">
        <v>25</v>
      </c>
      <c r="G892" t="s">
        <v>28</v>
      </c>
      <c r="H892" t="s">
        <v>110</v>
      </c>
      <c r="I892">
        <f t="shared" si="40"/>
        <v>1</v>
      </c>
      <c r="J892">
        <f t="shared" si="41"/>
        <v>0</v>
      </c>
      <c r="K892" s="1">
        <v>11665</v>
      </c>
      <c r="L892">
        <v>201908</v>
      </c>
      <c r="N892">
        <v>20230514</v>
      </c>
      <c r="O892" t="s">
        <v>27</v>
      </c>
      <c r="P892">
        <v>0</v>
      </c>
      <c r="Q892">
        <v>118</v>
      </c>
      <c r="R892">
        <v>0</v>
      </c>
      <c r="S892">
        <v>0</v>
      </c>
      <c r="T892">
        <v>0</v>
      </c>
      <c r="U892">
        <v>65695.199999999997</v>
      </c>
      <c r="V892">
        <v>20343</v>
      </c>
      <c r="W892">
        <v>20343</v>
      </c>
      <c r="X892">
        <v>20343</v>
      </c>
      <c r="Y892">
        <v>44750</v>
      </c>
      <c r="Z892">
        <v>28453</v>
      </c>
      <c r="AB892">
        <v>1347</v>
      </c>
      <c r="AC892">
        <v>3.49</v>
      </c>
      <c r="AD892">
        <v>22000</v>
      </c>
    </row>
    <row r="893" spans="1:30">
      <c r="A893">
        <v>1</v>
      </c>
      <c r="B893" t="s">
        <v>24</v>
      </c>
      <c r="C893">
        <v>83</v>
      </c>
      <c r="D893" t="s">
        <v>38</v>
      </c>
      <c r="E893" t="str">
        <f t="shared" si="39"/>
        <v>SWA-Medicine</v>
      </c>
      <c r="F893" t="s">
        <v>25</v>
      </c>
      <c r="G893" t="s">
        <v>26</v>
      </c>
      <c r="H893" t="s">
        <v>109</v>
      </c>
      <c r="I893">
        <f t="shared" si="40"/>
        <v>1</v>
      </c>
      <c r="J893">
        <f t="shared" si="41"/>
        <v>0</v>
      </c>
      <c r="K893" s="1">
        <v>19350</v>
      </c>
      <c r="L893">
        <v>201908</v>
      </c>
      <c r="N893">
        <v>20230514</v>
      </c>
      <c r="O893" t="s">
        <v>29</v>
      </c>
      <c r="P893">
        <v>28570</v>
      </c>
      <c r="Q893">
        <v>26201</v>
      </c>
      <c r="R893">
        <v>31386</v>
      </c>
      <c r="S893">
        <v>28052</v>
      </c>
      <c r="T893">
        <v>0</v>
      </c>
      <c r="U893">
        <v>131054.79</v>
      </c>
      <c r="V893">
        <v>19350</v>
      </c>
      <c r="W893">
        <v>19350</v>
      </c>
      <c r="X893">
        <v>19350</v>
      </c>
      <c r="Y893">
        <v>69500</v>
      </c>
      <c r="Z893">
        <v>0</v>
      </c>
      <c r="AB893">
        <v>0</v>
      </c>
      <c r="AC893">
        <v>3.76</v>
      </c>
      <c r="AD893">
        <v>62000</v>
      </c>
    </row>
    <row r="894" spans="1:30">
      <c r="A894">
        <v>1</v>
      </c>
      <c r="B894" t="s">
        <v>24</v>
      </c>
      <c r="C894">
        <v>86</v>
      </c>
      <c r="D894" t="s">
        <v>34</v>
      </c>
      <c r="E894" t="str">
        <f t="shared" si="39"/>
        <v>SWA-Nursing</v>
      </c>
      <c r="F894" t="s">
        <v>25</v>
      </c>
      <c r="G894" t="s">
        <v>28</v>
      </c>
      <c r="H894" t="s">
        <v>110</v>
      </c>
      <c r="I894">
        <f t="shared" si="40"/>
        <v>0</v>
      </c>
      <c r="J894">
        <f t="shared" si="41"/>
        <v>1</v>
      </c>
      <c r="K894" s="1">
        <v>0</v>
      </c>
      <c r="L894">
        <v>201908</v>
      </c>
      <c r="N894">
        <v>20230514</v>
      </c>
      <c r="O894" t="s">
        <v>27</v>
      </c>
      <c r="P894">
        <v>71156</v>
      </c>
      <c r="Q894">
        <v>77010</v>
      </c>
      <c r="R894">
        <v>35296</v>
      </c>
      <c r="S894">
        <v>33192</v>
      </c>
      <c r="T894">
        <v>0</v>
      </c>
      <c r="U894">
        <v>50180.54</v>
      </c>
      <c r="V894">
        <v>0</v>
      </c>
      <c r="W894">
        <v>0</v>
      </c>
      <c r="X894">
        <v>0</v>
      </c>
      <c r="Y894">
        <v>34875</v>
      </c>
      <c r="Z894">
        <v>0</v>
      </c>
      <c r="AB894">
        <v>0</v>
      </c>
      <c r="AC894">
        <v>3.32</v>
      </c>
      <c r="AD894">
        <v>14000</v>
      </c>
    </row>
    <row r="895" spans="1:30">
      <c r="A895">
        <v>1</v>
      </c>
      <c r="B895" t="s">
        <v>24</v>
      </c>
      <c r="C895">
        <v>30</v>
      </c>
      <c r="D895" t="s">
        <v>40</v>
      </c>
      <c r="E895" t="str">
        <f t="shared" si="39"/>
        <v>SWA-Engineering Mineral Resources</v>
      </c>
      <c r="F895" t="s">
        <v>25</v>
      </c>
      <c r="G895" t="s">
        <v>28</v>
      </c>
      <c r="H895" t="s">
        <v>110</v>
      </c>
      <c r="I895">
        <f t="shared" si="40"/>
        <v>0</v>
      </c>
      <c r="J895">
        <f t="shared" si="41"/>
        <v>1</v>
      </c>
      <c r="K895" s="1">
        <v>0</v>
      </c>
      <c r="L895">
        <v>201908</v>
      </c>
      <c r="N895">
        <v>20230514</v>
      </c>
      <c r="O895" t="s">
        <v>27</v>
      </c>
      <c r="P895">
        <v>271391</v>
      </c>
      <c r="Q895">
        <v>262451</v>
      </c>
      <c r="R895">
        <v>232766</v>
      </c>
      <c r="S895">
        <v>197469</v>
      </c>
      <c r="T895">
        <v>0</v>
      </c>
      <c r="U895">
        <v>47028</v>
      </c>
      <c r="V895">
        <v>0</v>
      </c>
      <c r="W895">
        <v>0</v>
      </c>
      <c r="X895">
        <v>0</v>
      </c>
      <c r="Y895">
        <v>35850</v>
      </c>
      <c r="Z895">
        <v>0</v>
      </c>
      <c r="AB895">
        <v>0</v>
      </c>
      <c r="AC895">
        <v>3.16</v>
      </c>
      <c r="AD895">
        <v>16600</v>
      </c>
    </row>
    <row r="896" spans="1:30">
      <c r="A896">
        <v>1</v>
      </c>
      <c r="B896" t="s">
        <v>24</v>
      </c>
      <c r="C896">
        <v>14</v>
      </c>
      <c r="D896" t="s">
        <v>36</v>
      </c>
      <c r="E896" t="str">
        <f t="shared" si="39"/>
        <v>SWA-Arts and Sciences</v>
      </c>
      <c r="F896" t="s">
        <v>25</v>
      </c>
      <c r="G896" t="s">
        <v>28</v>
      </c>
      <c r="H896" t="s">
        <v>110</v>
      </c>
      <c r="I896">
        <f t="shared" si="40"/>
        <v>0</v>
      </c>
      <c r="J896">
        <f t="shared" si="41"/>
        <v>1</v>
      </c>
      <c r="K896" s="1">
        <v>0</v>
      </c>
      <c r="L896">
        <v>201908</v>
      </c>
      <c r="N896">
        <v>20230514</v>
      </c>
      <c r="O896" t="s">
        <v>27</v>
      </c>
      <c r="T896">
        <v>0</v>
      </c>
      <c r="U896">
        <v>54139.14</v>
      </c>
      <c r="V896">
        <v>0</v>
      </c>
      <c r="W896">
        <v>0</v>
      </c>
      <c r="X896">
        <v>0</v>
      </c>
      <c r="Y896">
        <v>1500</v>
      </c>
      <c r="Z896">
        <v>0</v>
      </c>
      <c r="AB896">
        <v>0</v>
      </c>
      <c r="AC896">
        <v>2.95</v>
      </c>
      <c r="AD896">
        <v>1500</v>
      </c>
    </row>
    <row r="897" spans="1:30">
      <c r="A897">
        <v>1</v>
      </c>
      <c r="B897" t="s">
        <v>24</v>
      </c>
      <c r="C897">
        <v>49</v>
      </c>
      <c r="D897" t="s">
        <v>39</v>
      </c>
      <c r="E897" t="str">
        <f t="shared" si="39"/>
        <v>SWA-Reed College of Media</v>
      </c>
      <c r="F897" t="s">
        <v>25</v>
      </c>
      <c r="G897" t="s">
        <v>26</v>
      </c>
      <c r="H897" t="s">
        <v>109</v>
      </c>
      <c r="I897">
        <f t="shared" si="40"/>
        <v>0</v>
      </c>
      <c r="J897">
        <f t="shared" si="41"/>
        <v>1</v>
      </c>
      <c r="K897" s="1">
        <v>0</v>
      </c>
      <c r="L897">
        <v>201908</v>
      </c>
      <c r="N897">
        <v>20230514</v>
      </c>
      <c r="O897" t="s">
        <v>27</v>
      </c>
      <c r="T897">
        <v>0</v>
      </c>
      <c r="U897">
        <v>82685.929999999993</v>
      </c>
      <c r="V897">
        <v>0</v>
      </c>
      <c r="W897">
        <v>0</v>
      </c>
      <c r="X897">
        <v>0</v>
      </c>
      <c r="Y897">
        <v>0</v>
      </c>
      <c r="Z897">
        <v>0</v>
      </c>
      <c r="AB897">
        <v>0</v>
      </c>
      <c r="AC897">
        <v>3.35</v>
      </c>
      <c r="AD897">
        <v>0</v>
      </c>
    </row>
    <row r="898" spans="1:30">
      <c r="A898">
        <v>1</v>
      </c>
      <c r="B898" t="s">
        <v>24</v>
      </c>
      <c r="C898">
        <v>55</v>
      </c>
      <c r="D898" t="s">
        <v>35</v>
      </c>
      <c r="E898" t="str">
        <f t="shared" si="39"/>
        <v>SWA-College of Applied Human Sci</v>
      </c>
      <c r="F898" t="s">
        <v>30</v>
      </c>
      <c r="G898" t="s">
        <v>26</v>
      </c>
      <c r="H898" t="s">
        <v>111</v>
      </c>
      <c r="I898">
        <f t="shared" si="40"/>
        <v>1</v>
      </c>
      <c r="J898">
        <f t="shared" si="41"/>
        <v>0</v>
      </c>
      <c r="K898" s="1">
        <v>34301</v>
      </c>
      <c r="L898">
        <v>202108</v>
      </c>
      <c r="N898">
        <v>20230514</v>
      </c>
      <c r="O898" t="s">
        <v>29</v>
      </c>
      <c r="P898">
        <v>0</v>
      </c>
      <c r="Q898">
        <v>0</v>
      </c>
      <c r="T898">
        <v>0</v>
      </c>
      <c r="U898">
        <v>65772</v>
      </c>
      <c r="V898">
        <v>34301</v>
      </c>
      <c r="W898">
        <v>34301</v>
      </c>
      <c r="X898">
        <v>34301</v>
      </c>
      <c r="Y898">
        <v>8000</v>
      </c>
      <c r="Z898">
        <v>0</v>
      </c>
      <c r="AA898">
        <v>51282</v>
      </c>
      <c r="AB898">
        <v>0</v>
      </c>
      <c r="AC898">
        <v>4</v>
      </c>
      <c r="AD898">
        <v>8000</v>
      </c>
    </row>
    <row r="899" spans="1:30">
      <c r="A899">
        <v>1</v>
      </c>
      <c r="B899" t="s">
        <v>24</v>
      </c>
      <c r="C899">
        <v>21</v>
      </c>
      <c r="D899" t="s">
        <v>41</v>
      </c>
      <c r="E899" t="str">
        <f t="shared" ref="E899:E962" si="42">B899&amp; "-" &amp; D899</f>
        <v>SWA-Business and Economics</v>
      </c>
      <c r="F899" t="s">
        <v>25</v>
      </c>
      <c r="G899" t="s">
        <v>26</v>
      </c>
      <c r="H899" t="s">
        <v>109</v>
      </c>
      <c r="I899">
        <f t="shared" ref="I899:I962" si="43">IF(K899&gt;0,1,0)</f>
        <v>1</v>
      </c>
      <c r="J899">
        <f t="shared" ref="J899:J962" si="44">IF(K899=0,1,0)</f>
        <v>0</v>
      </c>
      <c r="K899" s="1">
        <v>5500</v>
      </c>
      <c r="L899">
        <v>201808</v>
      </c>
      <c r="N899">
        <v>20230514</v>
      </c>
      <c r="O899" t="s">
        <v>27</v>
      </c>
      <c r="S899">
        <v>116592</v>
      </c>
      <c r="T899">
        <v>0</v>
      </c>
      <c r="U899">
        <v>163717.14000000001</v>
      </c>
      <c r="V899">
        <v>126083</v>
      </c>
      <c r="W899">
        <v>126083</v>
      </c>
      <c r="X899">
        <v>126083</v>
      </c>
      <c r="Y899">
        <v>20582.099999999999</v>
      </c>
      <c r="Z899">
        <v>0</v>
      </c>
      <c r="AB899">
        <v>0</v>
      </c>
      <c r="AC899">
        <v>2.63</v>
      </c>
      <c r="AD899">
        <v>20487.099999999999</v>
      </c>
    </row>
    <row r="900" spans="1:30">
      <c r="A900">
        <v>1</v>
      </c>
      <c r="B900" t="s">
        <v>24</v>
      </c>
      <c r="C900">
        <v>55</v>
      </c>
      <c r="D900" t="s">
        <v>35</v>
      </c>
      <c r="E900" t="str">
        <f t="shared" si="42"/>
        <v>SWA-College of Applied Human Sci</v>
      </c>
      <c r="F900" t="s">
        <v>25</v>
      </c>
      <c r="G900" t="s">
        <v>28</v>
      </c>
      <c r="H900" t="s">
        <v>110</v>
      </c>
      <c r="I900">
        <f t="shared" si="43"/>
        <v>1</v>
      </c>
      <c r="J900">
        <f t="shared" si="44"/>
        <v>0</v>
      </c>
      <c r="K900" s="1">
        <v>23500</v>
      </c>
      <c r="L900">
        <v>202008</v>
      </c>
      <c r="N900">
        <v>20230514</v>
      </c>
      <c r="O900" t="s">
        <v>27</v>
      </c>
      <c r="P900">
        <v>0</v>
      </c>
      <c r="Q900">
        <v>3176</v>
      </c>
      <c r="R900">
        <v>0</v>
      </c>
      <c r="S900">
        <v>0</v>
      </c>
      <c r="T900">
        <v>0</v>
      </c>
      <c r="U900">
        <v>40725</v>
      </c>
      <c r="V900">
        <v>26080</v>
      </c>
      <c r="W900">
        <v>26080</v>
      </c>
      <c r="X900">
        <v>26080</v>
      </c>
      <c r="Y900">
        <v>0</v>
      </c>
      <c r="Z900">
        <v>25809</v>
      </c>
      <c r="AB900">
        <v>0</v>
      </c>
      <c r="AC900">
        <v>2.85</v>
      </c>
      <c r="AD900">
        <v>0</v>
      </c>
    </row>
    <row r="901" spans="1:30">
      <c r="A901">
        <v>1</v>
      </c>
      <c r="B901" t="s">
        <v>24</v>
      </c>
      <c r="C901">
        <v>14</v>
      </c>
      <c r="D901" t="s">
        <v>36</v>
      </c>
      <c r="E901" t="str">
        <f t="shared" si="42"/>
        <v>SWA-Arts and Sciences</v>
      </c>
      <c r="F901" t="s">
        <v>25</v>
      </c>
      <c r="G901" t="s">
        <v>28</v>
      </c>
      <c r="H901" t="s">
        <v>110</v>
      </c>
      <c r="I901">
        <f t="shared" si="43"/>
        <v>1</v>
      </c>
      <c r="J901">
        <f t="shared" si="44"/>
        <v>0</v>
      </c>
      <c r="K901" s="1">
        <v>26331</v>
      </c>
      <c r="L901">
        <v>201908</v>
      </c>
      <c r="N901">
        <v>20230514</v>
      </c>
      <c r="O901" t="s">
        <v>27</v>
      </c>
      <c r="P901">
        <v>9121</v>
      </c>
      <c r="Q901">
        <v>5124</v>
      </c>
      <c r="R901">
        <v>4538</v>
      </c>
      <c r="S901">
        <v>2375</v>
      </c>
      <c r="T901">
        <v>0</v>
      </c>
      <c r="U901">
        <v>41256</v>
      </c>
      <c r="V901">
        <v>26331</v>
      </c>
      <c r="W901">
        <v>26331</v>
      </c>
      <c r="X901">
        <v>26331</v>
      </c>
      <c r="Y901">
        <v>12000</v>
      </c>
      <c r="Z901">
        <v>16285</v>
      </c>
      <c r="AB901">
        <v>0</v>
      </c>
      <c r="AC901">
        <v>3.66</v>
      </c>
      <c r="AD901">
        <v>12000</v>
      </c>
    </row>
    <row r="902" spans="1:30">
      <c r="A902">
        <v>1</v>
      </c>
      <c r="B902" t="s">
        <v>24</v>
      </c>
      <c r="C902">
        <v>55</v>
      </c>
      <c r="D902" t="s">
        <v>35</v>
      </c>
      <c r="E902" t="str">
        <f t="shared" si="42"/>
        <v>SWA-College of Applied Human Sci</v>
      </c>
      <c r="F902" t="s">
        <v>25</v>
      </c>
      <c r="G902" t="s">
        <v>26</v>
      </c>
      <c r="H902" t="s">
        <v>109</v>
      </c>
      <c r="I902">
        <f t="shared" si="43"/>
        <v>1</v>
      </c>
      <c r="J902">
        <f t="shared" si="44"/>
        <v>0</v>
      </c>
      <c r="K902" s="1">
        <v>26018</v>
      </c>
      <c r="L902">
        <v>201908</v>
      </c>
      <c r="N902">
        <v>20230514</v>
      </c>
      <c r="O902" t="s">
        <v>27</v>
      </c>
      <c r="P902">
        <v>16673</v>
      </c>
      <c r="Q902">
        <v>18377</v>
      </c>
      <c r="R902">
        <v>10835</v>
      </c>
      <c r="S902">
        <v>11468</v>
      </c>
      <c r="T902">
        <v>0</v>
      </c>
      <c r="U902">
        <v>53471.01</v>
      </c>
      <c r="V902">
        <v>95576</v>
      </c>
      <c r="W902">
        <v>26018</v>
      </c>
      <c r="X902">
        <v>26018</v>
      </c>
      <c r="Y902">
        <v>4500</v>
      </c>
      <c r="Z902">
        <v>0</v>
      </c>
      <c r="AB902">
        <v>0</v>
      </c>
      <c r="AC902">
        <v>3.48</v>
      </c>
      <c r="AD902">
        <v>4500</v>
      </c>
    </row>
    <row r="903" spans="1:30">
      <c r="A903">
        <v>1</v>
      </c>
      <c r="B903" t="s">
        <v>24</v>
      </c>
      <c r="C903">
        <v>25</v>
      </c>
      <c r="D903" t="s">
        <v>37</v>
      </c>
      <c r="E903" t="str">
        <f t="shared" si="42"/>
        <v>SWA-Creative Arts</v>
      </c>
      <c r="F903" t="s">
        <v>25</v>
      </c>
      <c r="G903" t="s">
        <v>28</v>
      </c>
      <c r="H903" t="s">
        <v>110</v>
      </c>
      <c r="I903">
        <f t="shared" si="43"/>
        <v>1</v>
      </c>
      <c r="J903">
        <f t="shared" si="44"/>
        <v>0</v>
      </c>
      <c r="K903" s="1">
        <v>3500</v>
      </c>
      <c r="L903">
        <v>201908</v>
      </c>
      <c r="N903">
        <v>20230514</v>
      </c>
      <c r="O903" t="s">
        <v>27</v>
      </c>
      <c r="P903">
        <v>11518</v>
      </c>
      <c r="Q903">
        <v>6719</v>
      </c>
      <c r="R903">
        <v>6950</v>
      </c>
      <c r="S903">
        <v>5585</v>
      </c>
      <c r="T903">
        <v>0</v>
      </c>
      <c r="U903">
        <v>62383.76</v>
      </c>
      <c r="V903">
        <v>3500</v>
      </c>
      <c r="W903">
        <v>3500</v>
      </c>
      <c r="X903">
        <v>3500</v>
      </c>
      <c r="Y903">
        <v>36250</v>
      </c>
      <c r="Z903">
        <v>8100</v>
      </c>
      <c r="AB903">
        <v>0</v>
      </c>
      <c r="AC903">
        <v>3.95</v>
      </c>
      <c r="AD903">
        <v>16000</v>
      </c>
    </row>
    <row r="904" spans="1:30">
      <c r="A904">
        <v>1</v>
      </c>
      <c r="B904" t="s">
        <v>24</v>
      </c>
      <c r="C904">
        <v>21</v>
      </c>
      <c r="D904" t="s">
        <v>41</v>
      </c>
      <c r="E904" t="str">
        <f t="shared" si="42"/>
        <v>SWA-Business and Economics</v>
      </c>
      <c r="F904" t="s">
        <v>31</v>
      </c>
      <c r="G904" t="s">
        <v>26</v>
      </c>
      <c r="H904" t="s">
        <v>112</v>
      </c>
      <c r="I904">
        <f t="shared" si="43"/>
        <v>0</v>
      </c>
      <c r="J904">
        <f t="shared" si="44"/>
        <v>1</v>
      </c>
      <c r="K904" s="1">
        <v>0</v>
      </c>
      <c r="L904">
        <v>201808</v>
      </c>
      <c r="N904">
        <v>20230514</v>
      </c>
      <c r="O904" t="s">
        <v>27</v>
      </c>
      <c r="T904">
        <v>0</v>
      </c>
      <c r="U904">
        <v>205662</v>
      </c>
      <c r="V904">
        <v>0</v>
      </c>
      <c r="W904">
        <v>0</v>
      </c>
      <c r="X904">
        <v>0</v>
      </c>
      <c r="Y904">
        <v>58003</v>
      </c>
      <c r="Z904">
        <v>0</v>
      </c>
      <c r="AA904">
        <v>140694</v>
      </c>
      <c r="AB904">
        <v>0</v>
      </c>
      <c r="AC904">
        <v>3.76</v>
      </c>
      <c r="AD904">
        <v>0</v>
      </c>
    </row>
    <row r="905" spans="1:30">
      <c r="A905">
        <v>1</v>
      </c>
      <c r="B905" t="s">
        <v>24</v>
      </c>
      <c r="C905">
        <v>21</v>
      </c>
      <c r="D905" t="s">
        <v>41</v>
      </c>
      <c r="E905" t="str">
        <f t="shared" si="42"/>
        <v>SWA-Business and Economics</v>
      </c>
      <c r="F905" t="s">
        <v>25</v>
      </c>
      <c r="G905" t="s">
        <v>26</v>
      </c>
      <c r="H905" t="s">
        <v>109</v>
      </c>
      <c r="I905">
        <f t="shared" si="43"/>
        <v>0</v>
      </c>
      <c r="J905">
        <f t="shared" si="44"/>
        <v>1</v>
      </c>
      <c r="K905" s="1">
        <v>0</v>
      </c>
      <c r="L905">
        <v>201908</v>
      </c>
      <c r="N905">
        <v>20230514</v>
      </c>
      <c r="O905" t="s">
        <v>27</v>
      </c>
      <c r="S905">
        <v>54041</v>
      </c>
      <c r="T905">
        <v>0</v>
      </c>
      <c r="U905">
        <v>136873.43</v>
      </c>
      <c r="V905">
        <v>0</v>
      </c>
      <c r="W905">
        <v>0</v>
      </c>
      <c r="X905">
        <v>0</v>
      </c>
      <c r="Y905">
        <v>50095</v>
      </c>
      <c r="Z905">
        <v>0</v>
      </c>
      <c r="AB905">
        <v>0</v>
      </c>
      <c r="AC905">
        <v>3.43</v>
      </c>
      <c r="AD905">
        <v>50000</v>
      </c>
    </row>
    <row r="906" spans="1:30">
      <c r="A906">
        <v>1</v>
      </c>
      <c r="B906" t="s">
        <v>24</v>
      </c>
      <c r="C906">
        <v>7</v>
      </c>
      <c r="D906" t="s">
        <v>43</v>
      </c>
      <c r="E906" t="str">
        <f t="shared" si="42"/>
        <v>SWA-Agriculture Natural Res &amp; Dsg</v>
      </c>
      <c r="F906" t="s">
        <v>30</v>
      </c>
      <c r="G906" t="s">
        <v>28</v>
      </c>
      <c r="H906" t="s">
        <v>114</v>
      </c>
      <c r="I906">
        <f t="shared" si="43"/>
        <v>1</v>
      </c>
      <c r="J906">
        <f t="shared" si="44"/>
        <v>0</v>
      </c>
      <c r="K906" s="1">
        <v>36346</v>
      </c>
      <c r="L906">
        <v>202005</v>
      </c>
      <c r="N906">
        <v>20230514</v>
      </c>
      <c r="O906" t="s">
        <v>29</v>
      </c>
      <c r="P906">
        <v>12383</v>
      </c>
      <c r="Q906">
        <v>23545</v>
      </c>
      <c r="R906">
        <v>28879</v>
      </c>
      <c r="T906">
        <v>0</v>
      </c>
      <c r="U906">
        <v>22637</v>
      </c>
      <c r="V906">
        <v>36346</v>
      </c>
      <c r="W906">
        <v>36346</v>
      </c>
      <c r="X906">
        <v>36346</v>
      </c>
      <c r="Y906">
        <v>0</v>
      </c>
      <c r="Z906">
        <v>0</v>
      </c>
      <c r="AA906">
        <v>17848</v>
      </c>
      <c r="AB906">
        <v>0</v>
      </c>
      <c r="AC906">
        <v>3.92</v>
      </c>
      <c r="AD906">
        <v>0</v>
      </c>
    </row>
    <row r="907" spans="1:30">
      <c r="A907">
        <v>1</v>
      </c>
      <c r="B907" t="s">
        <v>32</v>
      </c>
      <c r="C907">
        <v>86</v>
      </c>
      <c r="D907" t="s">
        <v>34</v>
      </c>
      <c r="E907" t="str">
        <f t="shared" si="42"/>
        <v>SOA-Nursing</v>
      </c>
      <c r="F907" t="s">
        <v>30</v>
      </c>
      <c r="G907" t="s">
        <v>28</v>
      </c>
      <c r="H907" t="s">
        <v>114</v>
      </c>
      <c r="I907">
        <f t="shared" si="43"/>
        <v>1</v>
      </c>
      <c r="J907">
        <f t="shared" si="44"/>
        <v>0</v>
      </c>
      <c r="K907" s="1">
        <v>36418</v>
      </c>
      <c r="L907">
        <v>202008</v>
      </c>
      <c r="N907">
        <v>20230514</v>
      </c>
      <c r="O907" t="s">
        <v>27</v>
      </c>
      <c r="P907">
        <v>25776</v>
      </c>
      <c r="Q907">
        <v>21560</v>
      </c>
      <c r="R907">
        <v>19400</v>
      </c>
      <c r="T907">
        <v>0</v>
      </c>
      <c r="U907">
        <v>36527</v>
      </c>
      <c r="V907">
        <v>36418</v>
      </c>
      <c r="W907">
        <v>36418</v>
      </c>
      <c r="X907">
        <v>36418</v>
      </c>
      <c r="Y907">
        <v>0</v>
      </c>
      <c r="Z907">
        <v>0</v>
      </c>
      <c r="AB907">
        <v>0</v>
      </c>
      <c r="AC907">
        <v>3.58</v>
      </c>
      <c r="AD907">
        <v>0</v>
      </c>
    </row>
    <row r="908" spans="1:30">
      <c r="A908">
        <v>1</v>
      </c>
      <c r="B908" t="s">
        <v>24</v>
      </c>
      <c r="C908">
        <v>21</v>
      </c>
      <c r="D908" t="s">
        <v>41</v>
      </c>
      <c r="E908" t="str">
        <f t="shared" si="42"/>
        <v>SWA-Business and Economics</v>
      </c>
      <c r="F908" t="s">
        <v>30</v>
      </c>
      <c r="G908" t="s">
        <v>28</v>
      </c>
      <c r="H908" t="s">
        <v>114</v>
      </c>
      <c r="I908">
        <f t="shared" si="43"/>
        <v>1</v>
      </c>
      <c r="J908">
        <f t="shared" si="44"/>
        <v>0</v>
      </c>
      <c r="K908" s="1">
        <v>43444</v>
      </c>
      <c r="L908">
        <v>202205</v>
      </c>
      <c r="N908">
        <v>20230514</v>
      </c>
      <c r="O908" t="s">
        <v>27</v>
      </c>
      <c r="P908">
        <v>0</v>
      </c>
      <c r="Q908">
        <v>0</v>
      </c>
      <c r="T908">
        <v>0</v>
      </c>
      <c r="U908">
        <v>25132</v>
      </c>
      <c r="V908">
        <v>43444</v>
      </c>
      <c r="W908">
        <v>43444</v>
      </c>
      <c r="X908">
        <v>43444</v>
      </c>
      <c r="Y908">
        <v>0</v>
      </c>
      <c r="Z908">
        <v>0</v>
      </c>
      <c r="AB908">
        <v>0</v>
      </c>
      <c r="AC908">
        <v>3.66</v>
      </c>
      <c r="AD908">
        <v>0</v>
      </c>
    </row>
    <row r="909" spans="1:30">
      <c r="A909">
        <v>1</v>
      </c>
      <c r="B909" t="s">
        <v>24</v>
      </c>
      <c r="C909">
        <v>21</v>
      </c>
      <c r="D909" t="s">
        <v>41</v>
      </c>
      <c r="E909" t="str">
        <f t="shared" si="42"/>
        <v>SWA-Business and Economics</v>
      </c>
      <c r="F909" t="s">
        <v>25</v>
      </c>
      <c r="G909" t="s">
        <v>28</v>
      </c>
      <c r="H909" t="s">
        <v>110</v>
      </c>
      <c r="I909">
        <f t="shared" si="43"/>
        <v>1</v>
      </c>
      <c r="J909">
        <f t="shared" si="44"/>
        <v>0</v>
      </c>
      <c r="K909" s="1">
        <v>25000</v>
      </c>
      <c r="L909">
        <v>201908</v>
      </c>
      <c r="N909">
        <v>20230514</v>
      </c>
      <c r="O909" t="s">
        <v>27</v>
      </c>
      <c r="P909">
        <v>34225</v>
      </c>
      <c r="Q909">
        <v>30452</v>
      </c>
      <c r="R909">
        <v>27218</v>
      </c>
      <c r="S909">
        <v>23205</v>
      </c>
      <c r="T909">
        <v>0</v>
      </c>
      <c r="U909">
        <v>51687.48</v>
      </c>
      <c r="V909">
        <v>25000</v>
      </c>
      <c r="W909">
        <v>25000</v>
      </c>
      <c r="X909">
        <v>25000</v>
      </c>
      <c r="Y909">
        <v>25250</v>
      </c>
      <c r="Z909">
        <v>0</v>
      </c>
      <c r="AB909">
        <v>0</v>
      </c>
      <c r="AC909">
        <v>3.14</v>
      </c>
      <c r="AD909">
        <v>6000</v>
      </c>
    </row>
    <row r="910" spans="1:30">
      <c r="A910">
        <v>1</v>
      </c>
      <c r="B910" t="s">
        <v>24</v>
      </c>
      <c r="C910">
        <v>83</v>
      </c>
      <c r="D910" t="s">
        <v>38</v>
      </c>
      <c r="E910" t="str">
        <f t="shared" si="42"/>
        <v>SWA-Medicine</v>
      </c>
      <c r="F910" t="s">
        <v>31</v>
      </c>
      <c r="G910" t="s">
        <v>28</v>
      </c>
      <c r="H910" t="s">
        <v>113</v>
      </c>
      <c r="I910">
        <f t="shared" si="43"/>
        <v>1</v>
      </c>
      <c r="J910">
        <f t="shared" si="44"/>
        <v>0</v>
      </c>
      <c r="K910" s="1">
        <v>204009</v>
      </c>
      <c r="L910">
        <v>201908</v>
      </c>
      <c r="N910">
        <v>20230514</v>
      </c>
      <c r="O910" t="s">
        <v>27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141824</v>
      </c>
      <c r="V910">
        <v>204009</v>
      </c>
      <c r="W910">
        <v>204009</v>
      </c>
      <c r="X910">
        <v>204009</v>
      </c>
      <c r="Y910">
        <v>15000</v>
      </c>
      <c r="Z910">
        <v>0</v>
      </c>
      <c r="AB910">
        <v>0</v>
      </c>
      <c r="AC910">
        <v>0</v>
      </c>
      <c r="AD910">
        <v>0</v>
      </c>
    </row>
    <row r="911" spans="1:30">
      <c r="A911">
        <v>1</v>
      </c>
      <c r="B911" t="s">
        <v>24</v>
      </c>
      <c r="C911">
        <v>83</v>
      </c>
      <c r="D911" t="s">
        <v>38</v>
      </c>
      <c r="E911" t="str">
        <f t="shared" si="42"/>
        <v>SWA-Medicine</v>
      </c>
      <c r="F911" t="s">
        <v>31</v>
      </c>
      <c r="G911" t="s">
        <v>28</v>
      </c>
      <c r="H911" t="s">
        <v>113</v>
      </c>
      <c r="I911">
        <f t="shared" si="43"/>
        <v>1</v>
      </c>
      <c r="J911">
        <f t="shared" si="44"/>
        <v>0</v>
      </c>
      <c r="K911" s="1">
        <v>181206</v>
      </c>
      <c r="L911">
        <v>201908</v>
      </c>
      <c r="N911">
        <v>20230514</v>
      </c>
      <c r="O911" t="s">
        <v>27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133163</v>
      </c>
      <c r="V911">
        <v>181206</v>
      </c>
      <c r="W911">
        <v>181206</v>
      </c>
      <c r="X911">
        <v>181206</v>
      </c>
      <c r="Y911">
        <v>35600</v>
      </c>
      <c r="Z911">
        <v>0</v>
      </c>
      <c r="AB911">
        <v>0</v>
      </c>
      <c r="AC911">
        <v>0</v>
      </c>
      <c r="AD911">
        <v>0</v>
      </c>
    </row>
    <row r="912" spans="1:30">
      <c r="A912">
        <v>1</v>
      </c>
      <c r="B912" t="s">
        <v>24</v>
      </c>
      <c r="C912">
        <v>83</v>
      </c>
      <c r="D912" t="s">
        <v>38</v>
      </c>
      <c r="E912" t="str">
        <f t="shared" si="42"/>
        <v>SWA-Medicine</v>
      </c>
      <c r="F912" t="s">
        <v>31</v>
      </c>
      <c r="G912" t="s">
        <v>26</v>
      </c>
      <c r="H912" t="s">
        <v>112</v>
      </c>
      <c r="I912">
        <f t="shared" si="43"/>
        <v>1</v>
      </c>
      <c r="J912">
        <f t="shared" si="44"/>
        <v>0</v>
      </c>
      <c r="K912" s="1">
        <v>94334</v>
      </c>
      <c r="L912">
        <v>201908</v>
      </c>
      <c r="N912">
        <v>20230514</v>
      </c>
      <c r="O912" t="s">
        <v>27</v>
      </c>
      <c r="Q912">
        <v>0</v>
      </c>
      <c r="R912">
        <v>0</v>
      </c>
      <c r="S912">
        <v>2909</v>
      </c>
      <c r="T912">
        <v>0</v>
      </c>
      <c r="U912">
        <v>260404.41</v>
      </c>
      <c r="V912">
        <v>94334</v>
      </c>
      <c r="W912">
        <v>94334</v>
      </c>
      <c r="X912">
        <v>94334</v>
      </c>
      <c r="Y912">
        <v>1500</v>
      </c>
      <c r="Z912">
        <v>0</v>
      </c>
      <c r="AB912">
        <v>0</v>
      </c>
      <c r="AC912">
        <v>0</v>
      </c>
      <c r="AD912">
        <v>0</v>
      </c>
    </row>
    <row r="913" spans="1:30">
      <c r="A913">
        <v>1</v>
      </c>
      <c r="B913" t="s">
        <v>24</v>
      </c>
      <c r="C913">
        <v>30</v>
      </c>
      <c r="D913" t="s">
        <v>40</v>
      </c>
      <c r="E913" t="str">
        <f t="shared" si="42"/>
        <v>SWA-Engineering Mineral Resources</v>
      </c>
      <c r="F913" t="s">
        <v>25</v>
      </c>
      <c r="G913" t="s">
        <v>26</v>
      </c>
      <c r="H913" t="s">
        <v>109</v>
      </c>
      <c r="I913">
        <f t="shared" si="43"/>
        <v>0</v>
      </c>
      <c r="J913">
        <f t="shared" si="44"/>
        <v>1</v>
      </c>
      <c r="K913" s="1">
        <v>0</v>
      </c>
      <c r="L913">
        <v>201908</v>
      </c>
      <c r="N913">
        <v>20230514</v>
      </c>
      <c r="O913" t="s">
        <v>27</v>
      </c>
      <c r="T913">
        <v>0</v>
      </c>
      <c r="U913">
        <v>135345.79</v>
      </c>
      <c r="V913">
        <v>0</v>
      </c>
      <c r="W913">
        <v>0</v>
      </c>
      <c r="X913">
        <v>0</v>
      </c>
      <c r="Y913">
        <v>44000</v>
      </c>
      <c r="Z913">
        <v>0</v>
      </c>
      <c r="AB913">
        <v>0</v>
      </c>
      <c r="AC913">
        <v>2.85</v>
      </c>
      <c r="AD913">
        <v>44000</v>
      </c>
    </row>
    <row r="914" spans="1:30">
      <c r="A914">
        <v>1</v>
      </c>
      <c r="B914" t="s">
        <v>51</v>
      </c>
      <c r="C914" t="s">
        <v>55</v>
      </c>
      <c r="D914" t="s">
        <v>56</v>
      </c>
      <c r="E914" t="str">
        <f t="shared" si="42"/>
        <v>SPA-Liberal Arts</v>
      </c>
      <c r="F914" t="s">
        <v>54</v>
      </c>
      <c r="G914" t="s">
        <v>26</v>
      </c>
      <c r="H914" t="s">
        <v>116</v>
      </c>
      <c r="I914">
        <f t="shared" si="43"/>
        <v>1</v>
      </c>
      <c r="J914">
        <f t="shared" si="44"/>
        <v>0</v>
      </c>
      <c r="K914" s="1">
        <v>13000</v>
      </c>
      <c r="L914">
        <v>202108</v>
      </c>
      <c r="N914">
        <v>20230506</v>
      </c>
      <c r="O914" t="s">
        <v>29</v>
      </c>
      <c r="P914">
        <v>0</v>
      </c>
      <c r="Q914">
        <v>2245</v>
      </c>
      <c r="T914">
        <v>0</v>
      </c>
      <c r="U914">
        <v>36125.69</v>
      </c>
      <c r="V914">
        <v>13000</v>
      </c>
      <c r="W914">
        <v>13000</v>
      </c>
      <c r="X914">
        <v>13000</v>
      </c>
      <c r="Y914">
        <v>8500</v>
      </c>
      <c r="Z914">
        <v>8756</v>
      </c>
      <c r="AB914">
        <v>1745</v>
      </c>
      <c r="AC914">
        <v>2.38</v>
      </c>
      <c r="AD914">
        <v>7000</v>
      </c>
    </row>
    <row r="915" spans="1:30">
      <c r="A915">
        <v>1</v>
      </c>
      <c r="B915" t="s">
        <v>32</v>
      </c>
      <c r="C915">
        <v>21</v>
      </c>
      <c r="D915" t="s">
        <v>41</v>
      </c>
      <c r="E915" t="str">
        <f t="shared" si="42"/>
        <v>SOA-Business and Economics</v>
      </c>
      <c r="F915" t="s">
        <v>25</v>
      </c>
      <c r="G915" t="s">
        <v>26</v>
      </c>
      <c r="H915" t="s">
        <v>109</v>
      </c>
      <c r="I915">
        <f t="shared" si="43"/>
        <v>1</v>
      </c>
      <c r="J915">
        <f t="shared" si="44"/>
        <v>0</v>
      </c>
      <c r="K915" s="1">
        <v>21750</v>
      </c>
      <c r="L915">
        <v>201901</v>
      </c>
      <c r="N915">
        <v>20230514</v>
      </c>
      <c r="O915" t="s">
        <v>27</v>
      </c>
      <c r="P915">
        <v>38245</v>
      </c>
      <c r="Q915">
        <v>15311</v>
      </c>
      <c r="R915">
        <v>12945</v>
      </c>
      <c r="S915">
        <v>8167</v>
      </c>
      <c r="T915">
        <v>0</v>
      </c>
      <c r="U915">
        <v>52784.93</v>
      </c>
      <c r="V915">
        <v>21750</v>
      </c>
      <c r="W915">
        <v>21750</v>
      </c>
      <c r="X915">
        <v>21750</v>
      </c>
      <c r="Y915">
        <v>0</v>
      </c>
      <c r="Z915">
        <v>0</v>
      </c>
      <c r="AB915">
        <v>0</v>
      </c>
      <c r="AC915">
        <v>3.13</v>
      </c>
      <c r="AD915">
        <v>0</v>
      </c>
    </row>
    <row r="916" spans="1:30">
      <c r="A916">
        <v>1</v>
      </c>
      <c r="B916" t="s">
        <v>24</v>
      </c>
      <c r="C916">
        <v>55</v>
      </c>
      <c r="D916" t="s">
        <v>35</v>
      </c>
      <c r="E916" t="str">
        <f t="shared" si="42"/>
        <v>SWA-College of Applied Human Sci</v>
      </c>
      <c r="F916" t="s">
        <v>25</v>
      </c>
      <c r="G916" t="s">
        <v>26</v>
      </c>
      <c r="H916" t="s">
        <v>109</v>
      </c>
      <c r="I916">
        <f t="shared" si="43"/>
        <v>1</v>
      </c>
      <c r="J916">
        <f t="shared" si="44"/>
        <v>0</v>
      </c>
      <c r="K916" s="1">
        <v>19500</v>
      </c>
      <c r="L916">
        <v>202008</v>
      </c>
      <c r="N916">
        <v>20230514</v>
      </c>
      <c r="O916" t="s">
        <v>29</v>
      </c>
      <c r="P916">
        <v>35566</v>
      </c>
      <c r="Q916">
        <v>21766</v>
      </c>
      <c r="R916">
        <v>18231</v>
      </c>
      <c r="T916">
        <v>0</v>
      </c>
      <c r="U916">
        <v>97908</v>
      </c>
      <c r="V916">
        <v>19500</v>
      </c>
      <c r="W916">
        <v>19500</v>
      </c>
      <c r="X916">
        <v>19500</v>
      </c>
      <c r="Y916">
        <v>40500</v>
      </c>
      <c r="Z916">
        <v>0</v>
      </c>
      <c r="AB916">
        <v>0</v>
      </c>
      <c r="AC916">
        <v>3.37</v>
      </c>
      <c r="AD916">
        <v>40500</v>
      </c>
    </row>
    <row r="917" spans="1:30">
      <c r="A917">
        <v>1</v>
      </c>
      <c r="B917" t="s">
        <v>24</v>
      </c>
      <c r="C917">
        <v>21</v>
      </c>
      <c r="D917" t="s">
        <v>41</v>
      </c>
      <c r="E917" t="str">
        <f t="shared" si="42"/>
        <v>SWA-Business and Economics</v>
      </c>
      <c r="F917" t="s">
        <v>25</v>
      </c>
      <c r="G917" t="s">
        <v>26</v>
      </c>
      <c r="H917" t="s">
        <v>109</v>
      </c>
      <c r="I917">
        <f t="shared" si="43"/>
        <v>1</v>
      </c>
      <c r="J917">
        <f t="shared" si="44"/>
        <v>0</v>
      </c>
      <c r="K917" s="1">
        <v>25000</v>
      </c>
      <c r="L917">
        <v>201908</v>
      </c>
      <c r="N917">
        <v>20230514</v>
      </c>
      <c r="O917" t="s">
        <v>27</v>
      </c>
      <c r="P917">
        <v>30011</v>
      </c>
      <c r="Q917">
        <v>56007</v>
      </c>
      <c r="R917">
        <v>48595</v>
      </c>
      <c r="S917">
        <v>53381</v>
      </c>
      <c r="T917">
        <v>0</v>
      </c>
      <c r="U917">
        <v>135590.09</v>
      </c>
      <c r="V917">
        <v>76206</v>
      </c>
      <c r="W917">
        <v>25000</v>
      </c>
      <c r="X917">
        <v>25000</v>
      </c>
      <c r="Y917">
        <v>79900</v>
      </c>
      <c r="Z917">
        <v>0</v>
      </c>
      <c r="AB917">
        <v>0</v>
      </c>
      <c r="AC917">
        <v>3.85</v>
      </c>
      <c r="AD917">
        <v>77500</v>
      </c>
    </row>
    <row r="918" spans="1:30">
      <c r="A918">
        <v>1</v>
      </c>
      <c r="B918" t="s">
        <v>24</v>
      </c>
      <c r="C918">
        <v>30</v>
      </c>
      <c r="D918" t="s">
        <v>40</v>
      </c>
      <c r="E918" t="str">
        <f t="shared" si="42"/>
        <v>SWA-Engineering Mineral Resources</v>
      </c>
      <c r="F918" t="s">
        <v>25</v>
      </c>
      <c r="G918" t="s">
        <v>26</v>
      </c>
      <c r="H918" t="s">
        <v>109</v>
      </c>
      <c r="I918">
        <f t="shared" si="43"/>
        <v>1</v>
      </c>
      <c r="J918">
        <f t="shared" si="44"/>
        <v>0</v>
      </c>
      <c r="K918" s="1">
        <v>25500</v>
      </c>
      <c r="L918">
        <v>201808</v>
      </c>
      <c r="N918">
        <v>20230514</v>
      </c>
      <c r="O918" t="s">
        <v>27</v>
      </c>
      <c r="P918">
        <v>22325</v>
      </c>
      <c r="Q918">
        <v>19348</v>
      </c>
      <c r="R918">
        <v>21642</v>
      </c>
      <c r="S918">
        <v>38507</v>
      </c>
      <c r="T918">
        <v>0</v>
      </c>
      <c r="U918">
        <v>182384.9</v>
      </c>
      <c r="V918">
        <v>229067</v>
      </c>
      <c r="W918">
        <v>25500</v>
      </c>
      <c r="X918">
        <v>25500</v>
      </c>
      <c r="Y918">
        <v>14000</v>
      </c>
      <c r="Z918">
        <v>0</v>
      </c>
      <c r="AB918">
        <v>0</v>
      </c>
      <c r="AC918">
        <v>2.95</v>
      </c>
      <c r="AD918">
        <v>14000</v>
      </c>
    </row>
    <row r="919" spans="1:30">
      <c r="A919">
        <v>1</v>
      </c>
      <c r="B919" t="s">
        <v>24</v>
      </c>
      <c r="C919">
        <v>86</v>
      </c>
      <c r="D919" t="s">
        <v>34</v>
      </c>
      <c r="E919" t="str">
        <f t="shared" si="42"/>
        <v>SWA-Nursing</v>
      </c>
      <c r="F919" t="s">
        <v>25</v>
      </c>
      <c r="G919" t="s">
        <v>28</v>
      </c>
      <c r="H919" t="s">
        <v>110</v>
      </c>
      <c r="I919">
        <f t="shared" si="43"/>
        <v>1</v>
      </c>
      <c r="J919">
        <f t="shared" si="44"/>
        <v>0</v>
      </c>
      <c r="K919" s="1">
        <v>24680</v>
      </c>
      <c r="L919">
        <v>201908</v>
      </c>
      <c r="N919">
        <v>20230514</v>
      </c>
      <c r="O919" t="s">
        <v>27</v>
      </c>
      <c r="P919">
        <v>7662</v>
      </c>
      <c r="Q919">
        <v>11276</v>
      </c>
      <c r="R919">
        <v>15787</v>
      </c>
      <c r="S919">
        <v>15344</v>
      </c>
      <c r="T919">
        <v>0</v>
      </c>
      <c r="U919">
        <v>59170.31</v>
      </c>
      <c r="V919">
        <v>52252</v>
      </c>
      <c r="W919">
        <v>52252</v>
      </c>
      <c r="X919">
        <v>52252</v>
      </c>
      <c r="Y919">
        <v>33250</v>
      </c>
      <c r="Z919">
        <v>6200</v>
      </c>
      <c r="AB919">
        <v>0</v>
      </c>
      <c r="AC919">
        <v>3.58</v>
      </c>
      <c r="AD919">
        <v>14000</v>
      </c>
    </row>
    <row r="920" spans="1:30">
      <c r="A920">
        <v>1</v>
      </c>
      <c r="B920" t="s">
        <v>24</v>
      </c>
      <c r="C920">
        <v>83</v>
      </c>
      <c r="D920" t="s">
        <v>38</v>
      </c>
      <c r="E920" t="str">
        <f t="shared" si="42"/>
        <v>SWA-Medicine</v>
      </c>
      <c r="F920" t="s">
        <v>25</v>
      </c>
      <c r="G920" t="s">
        <v>28</v>
      </c>
      <c r="H920" t="s">
        <v>110</v>
      </c>
      <c r="I920">
        <f t="shared" si="43"/>
        <v>0</v>
      </c>
      <c r="J920">
        <f t="shared" si="44"/>
        <v>1</v>
      </c>
      <c r="K920" s="1">
        <v>0</v>
      </c>
      <c r="L920">
        <v>202008</v>
      </c>
      <c r="N920">
        <v>20230514</v>
      </c>
      <c r="O920" t="s">
        <v>29</v>
      </c>
      <c r="P920">
        <v>2570</v>
      </c>
      <c r="Q920">
        <v>3646</v>
      </c>
      <c r="R920">
        <v>1189</v>
      </c>
      <c r="T920">
        <v>0</v>
      </c>
      <c r="U920">
        <v>47504.79</v>
      </c>
      <c r="V920">
        <v>0</v>
      </c>
      <c r="W920">
        <v>0</v>
      </c>
      <c r="X920">
        <v>0</v>
      </c>
      <c r="Y920">
        <v>22000</v>
      </c>
      <c r="Z920">
        <v>21235</v>
      </c>
      <c r="AB920">
        <v>0</v>
      </c>
      <c r="AC920">
        <v>3.6</v>
      </c>
      <c r="AD920">
        <v>7500</v>
      </c>
    </row>
    <row r="921" spans="1:30">
      <c r="A921">
        <v>1</v>
      </c>
      <c r="B921" t="s">
        <v>24</v>
      </c>
      <c r="C921">
        <v>14</v>
      </c>
      <c r="D921" t="s">
        <v>36</v>
      </c>
      <c r="E921" t="str">
        <f t="shared" si="42"/>
        <v>SWA-Arts and Sciences</v>
      </c>
      <c r="F921" t="s">
        <v>25</v>
      </c>
      <c r="G921" t="s">
        <v>26</v>
      </c>
      <c r="H921" t="s">
        <v>109</v>
      </c>
      <c r="I921">
        <f t="shared" si="43"/>
        <v>1</v>
      </c>
      <c r="J921">
        <f t="shared" si="44"/>
        <v>0</v>
      </c>
      <c r="K921" s="1">
        <v>26000</v>
      </c>
      <c r="L921">
        <v>201908</v>
      </c>
      <c r="N921">
        <v>20230514</v>
      </c>
      <c r="O921" t="s">
        <v>27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133828.57999999999</v>
      </c>
      <c r="V921">
        <v>133371</v>
      </c>
      <c r="W921">
        <v>39284</v>
      </c>
      <c r="X921">
        <v>39284</v>
      </c>
      <c r="Y921">
        <v>0</v>
      </c>
      <c r="Z921">
        <v>37031</v>
      </c>
      <c r="AB921">
        <v>0</v>
      </c>
      <c r="AC921">
        <v>2.92</v>
      </c>
      <c r="AD921">
        <v>0</v>
      </c>
    </row>
    <row r="922" spans="1:30">
      <c r="A922">
        <v>1</v>
      </c>
      <c r="B922" t="s">
        <v>24</v>
      </c>
      <c r="C922">
        <v>86</v>
      </c>
      <c r="D922" t="s">
        <v>34</v>
      </c>
      <c r="E922" t="str">
        <f t="shared" si="42"/>
        <v>SWA-Nursing</v>
      </c>
      <c r="F922" t="s">
        <v>31</v>
      </c>
      <c r="G922" t="s">
        <v>26</v>
      </c>
      <c r="H922" t="s">
        <v>112</v>
      </c>
      <c r="I922">
        <f t="shared" si="43"/>
        <v>0</v>
      </c>
      <c r="J922">
        <f t="shared" si="44"/>
        <v>1</v>
      </c>
      <c r="K922" s="1">
        <v>0</v>
      </c>
      <c r="L922">
        <v>201908</v>
      </c>
      <c r="N922">
        <v>20230514</v>
      </c>
      <c r="O922" t="s">
        <v>27</v>
      </c>
      <c r="T922">
        <v>0</v>
      </c>
      <c r="U922">
        <v>77552.990000000005</v>
      </c>
      <c r="V922">
        <v>0</v>
      </c>
      <c r="W922">
        <v>0</v>
      </c>
      <c r="X922">
        <v>0</v>
      </c>
      <c r="Y922">
        <v>34400</v>
      </c>
      <c r="Z922">
        <v>0</v>
      </c>
      <c r="AA922">
        <v>59973</v>
      </c>
      <c r="AB922">
        <v>0</v>
      </c>
      <c r="AC922">
        <v>3.73</v>
      </c>
      <c r="AD922">
        <v>0</v>
      </c>
    </row>
    <row r="923" spans="1:30">
      <c r="A923">
        <v>1</v>
      </c>
      <c r="B923" t="s">
        <v>24</v>
      </c>
      <c r="C923">
        <v>83</v>
      </c>
      <c r="D923" t="s">
        <v>38</v>
      </c>
      <c r="E923" t="str">
        <f t="shared" si="42"/>
        <v>SWA-Medicine</v>
      </c>
      <c r="F923" t="s">
        <v>30</v>
      </c>
      <c r="G923" t="s">
        <v>28</v>
      </c>
      <c r="H923" t="s">
        <v>114</v>
      </c>
      <c r="I923">
        <f t="shared" si="43"/>
        <v>1</v>
      </c>
      <c r="J923">
        <f t="shared" si="44"/>
        <v>0</v>
      </c>
      <c r="K923" s="1">
        <v>90500</v>
      </c>
      <c r="L923">
        <v>202101</v>
      </c>
      <c r="N923">
        <v>20230514</v>
      </c>
      <c r="O923" t="s">
        <v>27</v>
      </c>
      <c r="P923">
        <v>1352</v>
      </c>
      <c r="Q923">
        <v>0</v>
      </c>
      <c r="R923">
        <v>0</v>
      </c>
      <c r="S923">
        <v>17431</v>
      </c>
      <c r="T923">
        <v>0</v>
      </c>
      <c r="U923">
        <v>78061</v>
      </c>
      <c r="V923">
        <v>90500</v>
      </c>
      <c r="W923">
        <v>90500</v>
      </c>
      <c r="X923">
        <v>90500</v>
      </c>
      <c r="Y923">
        <v>0</v>
      </c>
      <c r="Z923">
        <v>0</v>
      </c>
      <c r="AB923">
        <v>0</v>
      </c>
      <c r="AC923">
        <v>4</v>
      </c>
      <c r="AD923">
        <v>0</v>
      </c>
    </row>
    <row r="924" spans="1:30">
      <c r="A924">
        <v>1</v>
      </c>
      <c r="B924" t="s">
        <v>24</v>
      </c>
      <c r="C924">
        <v>14</v>
      </c>
      <c r="D924" t="s">
        <v>36</v>
      </c>
      <c r="E924" t="str">
        <f t="shared" si="42"/>
        <v>SWA-Arts and Sciences</v>
      </c>
      <c r="F924" t="s">
        <v>31</v>
      </c>
      <c r="G924" t="s">
        <v>26</v>
      </c>
      <c r="H924" t="s">
        <v>112</v>
      </c>
      <c r="I924">
        <f t="shared" si="43"/>
        <v>0</v>
      </c>
      <c r="J924">
        <f t="shared" si="44"/>
        <v>1</v>
      </c>
      <c r="K924" s="1">
        <v>0</v>
      </c>
      <c r="L924">
        <v>201908</v>
      </c>
      <c r="N924">
        <v>20230514</v>
      </c>
      <c r="O924" t="s">
        <v>27</v>
      </c>
      <c r="P924">
        <v>0</v>
      </c>
      <c r="Q924">
        <v>0</v>
      </c>
      <c r="S924">
        <v>1505</v>
      </c>
      <c r="T924">
        <v>0</v>
      </c>
      <c r="U924">
        <v>123583</v>
      </c>
      <c r="V924">
        <v>0</v>
      </c>
      <c r="W924">
        <v>0</v>
      </c>
      <c r="X924">
        <v>0</v>
      </c>
      <c r="Y924">
        <v>116445</v>
      </c>
      <c r="Z924">
        <v>0</v>
      </c>
      <c r="AA924">
        <v>107598</v>
      </c>
      <c r="AB924">
        <v>0</v>
      </c>
      <c r="AC924">
        <v>3.38</v>
      </c>
      <c r="AD924">
        <v>14445</v>
      </c>
    </row>
    <row r="925" spans="1:30">
      <c r="A925">
        <v>1</v>
      </c>
      <c r="B925" t="s">
        <v>24</v>
      </c>
      <c r="C925">
        <v>83</v>
      </c>
      <c r="D925" t="s">
        <v>38</v>
      </c>
      <c r="E925" t="str">
        <f t="shared" si="42"/>
        <v>SWA-Medicine</v>
      </c>
      <c r="F925" t="s">
        <v>30</v>
      </c>
      <c r="G925" t="s">
        <v>28</v>
      </c>
      <c r="H925" t="s">
        <v>114</v>
      </c>
      <c r="I925">
        <f t="shared" si="43"/>
        <v>0</v>
      </c>
      <c r="J925">
        <f t="shared" si="44"/>
        <v>1</v>
      </c>
      <c r="K925" s="1">
        <v>0</v>
      </c>
      <c r="L925">
        <v>202108</v>
      </c>
      <c r="N925">
        <v>20230514</v>
      </c>
      <c r="O925" t="s">
        <v>29</v>
      </c>
      <c r="P925">
        <v>0</v>
      </c>
      <c r="Q925">
        <v>0</v>
      </c>
      <c r="T925">
        <v>0</v>
      </c>
      <c r="U925">
        <v>58237</v>
      </c>
      <c r="V925">
        <v>0</v>
      </c>
      <c r="W925">
        <v>0</v>
      </c>
      <c r="X925">
        <v>0</v>
      </c>
      <c r="Y925">
        <v>2055</v>
      </c>
      <c r="Z925">
        <v>0</v>
      </c>
      <c r="AA925">
        <v>7485</v>
      </c>
      <c r="AB925">
        <v>0</v>
      </c>
      <c r="AC925">
        <v>3.9</v>
      </c>
      <c r="AD925">
        <v>0</v>
      </c>
    </row>
    <row r="926" spans="1:30">
      <c r="A926">
        <v>1</v>
      </c>
      <c r="B926" t="s">
        <v>24</v>
      </c>
      <c r="C926">
        <v>83</v>
      </c>
      <c r="D926" t="s">
        <v>38</v>
      </c>
      <c r="E926" t="str">
        <f t="shared" si="42"/>
        <v>SWA-Medicine</v>
      </c>
      <c r="F926" t="s">
        <v>25</v>
      </c>
      <c r="G926" t="s">
        <v>26</v>
      </c>
      <c r="H926" t="s">
        <v>109</v>
      </c>
      <c r="I926">
        <f t="shared" si="43"/>
        <v>1</v>
      </c>
      <c r="J926">
        <f t="shared" si="44"/>
        <v>0</v>
      </c>
      <c r="K926" s="1">
        <v>19500</v>
      </c>
      <c r="L926">
        <v>202008</v>
      </c>
      <c r="N926">
        <v>20230514</v>
      </c>
      <c r="O926" t="s">
        <v>27</v>
      </c>
      <c r="P926">
        <v>32503</v>
      </c>
      <c r="Q926">
        <v>25815</v>
      </c>
      <c r="R926">
        <v>23135</v>
      </c>
      <c r="S926">
        <v>24299</v>
      </c>
      <c r="T926">
        <v>0</v>
      </c>
      <c r="U926">
        <v>99340</v>
      </c>
      <c r="V926">
        <v>74500</v>
      </c>
      <c r="W926">
        <v>74500</v>
      </c>
      <c r="X926">
        <v>74500</v>
      </c>
      <c r="Y926">
        <v>33500</v>
      </c>
      <c r="Z926">
        <v>0</v>
      </c>
      <c r="AB926">
        <v>0</v>
      </c>
      <c r="AC926">
        <v>3.42</v>
      </c>
      <c r="AD926">
        <v>33000</v>
      </c>
    </row>
    <row r="927" spans="1:30">
      <c r="A927">
        <v>1</v>
      </c>
      <c r="B927" t="s">
        <v>24</v>
      </c>
      <c r="C927">
        <v>30</v>
      </c>
      <c r="D927" t="s">
        <v>40</v>
      </c>
      <c r="E927" t="str">
        <f t="shared" si="42"/>
        <v>SWA-Engineering Mineral Resources</v>
      </c>
      <c r="F927" t="s">
        <v>25</v>
      </c>
      <c r="G927" t="s">
        <v>28</v>
      </c>
      <c r="H927" t="s">
        <v>110</v>
      </c>
      <c r="I927">
        <f t="shared" si="43"/>
        <v>0</v>
      </c>
      <c r="J927">
        <f t="shared" si="44"/>
        <v>1</v>
      </c>
      <c r="K927" s="1">
        <v>0</v>
      </c>
      <c r="L927">
        <v>201908</v>
      </c>
      <c r="N927">
        <v>20230514</v>
      </c>
      <c r="O927" t="s">
        <v>27</v>
      </c>
      <c r="P927">
        <v>0</v>
      </c>
      <c r="S927">
        <v>13957</v>
      </c>
      <c r="T927">
        <v>0</v>
      </c>
      <c r="U927">
        <v>42188</v>
      </c>
      <c r="V927">
        <v>0</v>
      </c>
      <c r="W927">
        <v>0</v>
      </c>
      <c r="X927">
        <v>0</v>
      </c>
      <c r="Y927">
        <v>29250</v>
      </c>
      <c r="Z927">
        <v>10095</v>
      </c>
      <c r="AB927">
        <v>0</v>
      </c>
      <c r="AC927">
        <v>3.62</v>
      </c>
      <c r="AD927">
        <v>10000</v>
      </c>
    </row>
    <row r="928" spans="1:30">
      <c r="A928">
        <v>1</v>
      </c>
      <c r="B928" t="s">
        <v>24</v>
      </c>
      <c r="C928">
        <v>14</v>
      </c>
      <c r="D928" t="s">
        <v>36</v>
      </c>
      <c r="E928" t="str">
        <f t="shared" si="42"/>
        <v>SWA-Arts and Sciences</v>
      </c>
      <c r="F928" t="s">
        <v>25</v>
      </c>
      <c r="G928" t="s">
        <v>28</v>
      </c>
      <c r="H928" t="s">
        <v>110</v>
      </c>
      <c r="I928">
        <f t="shared" si="43"/>
        <v>0</v>
      </c>
      <c r="J928">
        <f t="shared" si="44"/>
        <v>1</v>
      </c>
      <c r="K928" s="1">
        <v>0</v>
      </c>
      <c r="L928">
        <v>201808</v>
      </c>
      <c r="N928">
        <v>20230514</v>
      </c>
      <c r="O928" t="s">
        <v>27</v>
      </c>
      <c r="P928">
        <v>13548</v>
      </c>
      <c r="Q928">
        <v>25063</v>
      </c>
      <c r="R928">
        <v>1028</v>
      </c>
      <c r="S928">
        <v>25332</v>
      </c>
      <c r="T928">
        <v>0</v>
      </c>
      <c r="U928">
        <v>87778.85</v>
      </c>
      <c r="V928">
        <v>0</v>
      </c>
      <c r="W928">
        <v>0</v>
      </c>
      <c r="X928">
        <v>0</v>
      </c>
      <c r="Y928">
        <v>29000</v>
      </c>
      <c r="Z928">
        <v>8857</v>
      </c>
      <c r="AB928">
        <v>0</v>
      </c>
      <c r="AC928">
        <v>3.01</v>
      </c>
      <c r="AD928">
        <v>10000</v>
      </c>
    </row>
    <row r="929" spans="1:30">
      <c r="A929">
        <v>1</v>
      </c>
      <c r="B929" t="s">
        <v>24</v>
      </c>
      <c r="C929">
        <v>14</v>
      </c>
      <c r="D929" t="s">
        <v>36</v>
      </c>
      <c r="E929" t="str">
        <f t="shared" si="42"/>
        <v>SWA-Arts and Sciences</v>
      </c>
      <c r="F929" t="s">
        <v>25</v>
      </c>
      <c r="G929" t="s">
        <v>26</v>
      </c>
      <c r="H929" t="s">
        <v>109</v>
      </c>
      <c r="I929">
        <f t="shared" si="43"/>
        <v>1</v>
      </c>
      <c r="J929">
        <f t="shared" si="44"/>
        <v>0</v>
      </c>
      <c r="K929" s="1">
        <v>17750</v>
      </c>
      <c r="L929">
        <v>201908</v>
      </c>
      <c r="N929">
        <v>20230514</v>
      </c>
      <c r="O929" t="s">
        <v>27</v>
      </c>
      <c r="P929">
        <v>49055</v>
      </c>
      <c r="Q929">
        <v>52586</v>
      </c>
      <c r="R929">
        <v>79216</v>
      </c>
      <c r="S929">
        <v>62314</v>
      </c>
      <c r="T929">
        <v>0</v>
      </c>
      <c r="U929">
        <v>136757.99</v>
      </c>
      <c r="V929">
        <v>17750</v>
      </c>
      <c r="W929">
        <v>17750</v>
      </c>
      <c r="X929">
        <v>17750</v>
      </c>
      <c r="Y929">
        <v>50000</v>
      </c>
      <c r="Z929">
        <v>0</v>
      </c>
      <c r="AB929">
        <v>0</v>
      </c>
      <c r="AC929">
        <v>3.44</v>
      </c>
      <c r="AD929">
        <v>50000</v>
      </c>
    </row>
    <row r="930" spans="1:30">
      <c r="A930">
        <v>1</v>
      </c>
      <c r="B930" t="s">
        <v>24</v>
      </c>
      <c r="C930">
        <v>21</v>
      </c>
      <c r="D930" t="s">
        <v>41</v>
      </c>
      <c r="E930" t="str">
        <f t="shared" si="42"/>
        <v>SWA-Business and Economics</v>
      </c>
      <c r="F930" t="s">
        <v>25</v>
      </c>
      <c r="G930" t="s">
        <v>26</v>
      </c>
      <c r="H930" t="s">
        <v>109</v>
      </c>
      <c r="I930">
        <f t="shared" si="43"/>
        <v>1</v>
      </c>
      <c r="J930">
        <f t="shared" si="44"/>
        <v>0</v>
      </c>
      <c r="K930" s="1">
        <v>31000</v>
      </c>
      <c r="L930">
        <v>201808</v>
      </c>
      <c r="N930">
        <v>20230514</v>
      </c>
      <c r="O930" t="s">
        <v>27</v>
      </c>
      <c r="P930">
        <v>23491</v>
      </c>
      <c r="Q930">
        <v>7506</v>
      </c>
      <c r="R930">
        <v>11254</v>
      </c>
      <c r="S930">
        <v>12309</v>
      </c>
      <c r="T930">
        <v>0</v>
      </c>
      <c r="U930">
        <v>155929.75</v>
      </c>
      <c r="V930">
        <v>189591</v>
      </c>
      <c r="W930">
        <v>189591</v>
      </c>
      <c r="X930">
        <v>189591</v>
      </c>
      <c r="Y930">
        <v>7000</v>
      </c>
      <c r="Z930">
        <v>1678</v>
      </c>
      <c r="AB930">
        <v>0</v>
      </c>
      <c r="AC930">
        <v>2.85</v>
      </c>
      <c r="AD930">
        <v>7000</v>
      </c>
    </row>
    <row r="931" spans="1:30">
      <c r="A931">
        <v>1</v>
      </c>
      <c r="B931" t="s">
        <v>24</v>
      </c>
      <c r="C931">
        <v>30</v>
      </c>
      <c r="D931" t="s">
        <v>40</v>
      </c>
      <c r="E931" t="str">
        <f t="shared" si="42"/>
        <v>SWA-Engineering Mineral Resources</v>
      </c>
      <c r="F931" t="s">
        <v>30</v>
      </c>
      <c r="G931" t="s">
        <v>26</v>
      </c>
      <c r="H931" t="s">
        <v>111</v>
      </c>
      <c r="I931">
        <f t="shared" si="43"/>
        <v>0</v>
      </c>
      <c r="J931">
        <f t="shared" si="44"/>
        <v>1</v>
      </c>
      <c r="K931" s="1">
        <v>0</v>
      </c>
      <c r="L931">
        <v>202001</v>
      </c>
      <c r="N931">
        <v>20230514</v>
      </c>
      <c r="O931" t="s">
        <v>27</v>
      </c>
      <c r="T931">
        <v>0</v>
      </c>
      <c r="U931">
        <v>89394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77655</v>
      </c>
      <c r="AB931">
        <v>0</v>
      </c>
      <c r="AC931">
        <v>3.88</v>
      </c>
      <c r="AD931">
        <v>0</v>
      </c>
    </row>
    <row r="932" spans="1:30">
      <c r="A932">
        <v>1</v>
      </c>
      <c r="B932" t="s">
        <v>24</v>
      </c>
      <c r="C932">
        <v>14</v>
      </c>
      <c r="D932" t="s">
        <v>36</v>
      </c>
      <c r="E932" t="str">
        <f t="shared" si="42"/>
        <v>SWA-Arts and Sciences</v>
      </c>
      <c r="F932" t="s">
        <v>30</v>
      </c>
      <c r="G932" t="s">
        <v>26</v>
      </c>
      <c r="H932" t="s">
        <v>111</v>
      </c>
      <c r="I932">
        <f t="shared" si="43"/>
        <v>0</v>
      </c>
      <c r="J932">
        <f t="shared" si="44"/>
        <v>1</v>
      </c>
      <c r="K932" s="1">
        <v>0</v>
      </c>
      <c r="L932">
        <v>202108</v>
      </c>
      <c r="N932">
        <v>20230514</v>
      </c>
      <c r="O932" t="s">
        <v>27</v>
      </c>
      <c r="T932">
        <v>0</v>
      </c>
      <c r="U932">
        <v>57105.5</v>
      </c>
      <c r="V932">
        <v>0</v>
      </c>
      <c r="W932">
        <v>0</v>
      </c>
      <c r="X932">
        <v>0</v>
      </c>
      <c r="Y932">
        <v>6000</v>
      </c>
      <c r="Z932">
        <v>0</v>
      </c>
      <c r="AA932">
        <v>51408</v>
      </c>
      <c r="AB932">
        <v>0</v>
      </c>
      <c r="AC932">
        <v>4</v>
      </c>
      <c r="AD932">
        <v>0</v>
      </c>
    </row>
    <row r="933" spans="1:30">
      <c r="A933">
        <v>1</v>
      </c>
      <c r="B933" t="s">
        <v>24</v>
      </c>
      <c r="C933">
        <v>7</v>
      </c>
      <c r="D933" t="s">
        <v>43</v>
      </c>
      <c r="E933" t="str">
        <f t="shared" si="42"/>
        <v>SWA-Agriculture Natural Res &amp; Dsg</v>
      </c>
      <c r="F933" t="s">
        <v>25</v>
      </c>
      <c r="G933" t="s">
        <v>26</v>
      </c>
      <c r="H933" t="s">
        <v>109</v>
      </c>
      <c r="I933">
        <f t="shared" si="43"/>
        <v>1</v>
      </c>
      <c r="J933">
        <f t="shared" si="44"/>
        <v>0</v>
      </c>
      <c r="K933" s="1">
        <v>19500</v>
      </c>
      <c r="L933">
        <v>202008</v>
      </c>
      <c r="N933">
        <v>20230514</v>
      </c>
      <c r="O933" t="s">
        <v>27</v>
      </c>
      <c r="P933">
        <v>18313</v>
      </c>
      <c r="Q933">
        <v>66991</v>
      </c>
      <c r="R933">
        <v>30543</v>
      </c>
      <c r="T933">
        <v>0</v>
      </c>
      <c r="U933">
        <v>93233</v>
      </c>
      <c r="V933">
        <v>19500</v>
      </c>
      <c r="W933">
        <v>19500</v>
      </c>
      <c r="X933">
        <v>19500</v>
      </c>
      <c r="Y933">
        <v>52700</v>
      </c>
      <c r="Z933">
        <v>0</v>
      </c>
      <c r="AB933">
        <v>0</v>
      </c>
      <c r="AC933">
        <v>3.96</v>
      </c>
      <c r="AD933">
        <v>52500</v>
      </c>
    </row>
    <row r="934" spans="1:30">
      <c r="A934">
        <v>1</v>
      </c>
      <c r="B934" t="s">
        <v>24</v>
      </c>
      <c r="C934">
        <v>14</v>
      </c>
      <c r="D934" t="s">
        <v>36</v>
      </c>
      <c r="E934" t="str">
        <f t="shared" si="42"/>
        <v>SWA-Arts and Sciences</v>
      </c>
      <c r="F934" t="s">
        <v>25</v>
      </c>
      <c r="G934" t="s">
        <v>26</v>
      </c>
      <c r="H934" t="s">
        <v>109</v>
      </c>
      <c r="I934">
        <f t="shared" si="43"/>
        <v>0</v>
      </c>
      <c r="J934">
        <f t="shared" si="44"/>
        <v>1</v>
      </c>
      <c r="K934" s="1">
        <v>0</v>
      </c>
      <c r="L934">
        <v>201908</v>
      </c>
      <c r="N934">
        <v>20230514</v>
      </c>
      <c r="O934" t="s">
        <v>27</v>
      </c>
      <c r="S934">
        <v>21729</v>
      </c>
      <c r="T934">
        <v>0</v>
      </c>
      <c r="U934">
        <v>124611.37</v>
      </c>
      <c r="V934">
        <v>0</v>
      </c>
      <c r="W934">
        <v>0</v>
      </c>
      <c r="X934">
        <v>0</v>
      </c>
      <c r="Y934">
        <v>24000</v>
      </c>
      <c r="Z934">
        <v>0</v>
      </c>
      <c r="AB934">
        <v>0</v>
      </c>
      <c r="AC934">
        <v>3.13</v>
      </c>
      <c r="AD934">
        <v>24000</v>
      </c>
    </row>
    <row r="935" spans="1:30">
      <c r="A935">
        <v>1</v>
      </c>
      <c r="B935" t="s">
        <v>24</v>
      </c>
      <c r="C935">
        <v>21</v>
      </c>
      <c r="D935" t="s">
        <v>41</v>
      </c>
      <c r="E935" t="str">
        <f t="shared" si="42"/>
        <v>SWA-Business and Economics</v>
      </c>
      <c r="F935" t="s">
        <v>25</v>
      </c>
      <c r="G935" t="s">
        <v>28</v>
      </c>
      <c r="H935" t="s">
        <v>110</v>
      </c>
      <c r="I935">
        <f t="shared" si="43"/>
        <v>1</v>
      </c>
      <c r="J935">
        <f t="shared" si="44"/>
        <v>0</v>
      </c>
      <c r="K935" s="1">
        <v>5500</v>
      </c>
      <c r="L935">
        <v>201908</v>
      </c>
      <c r="N935">
        <v>20230514</v>
      </c>
      <c r="O935" t="s">
        <v>27</v>
      </c>
      <c r="S935">
        <v>221503</v>
      </c>
      <c r="T935">
        <v>0</v>
      </c>
      <c r="U935">
        <v>50172.36</v>
      </c>
      <c r="V935">
        <v>5500</v>
      </c>
      <c r="W935">
        <v>5500</v>
      </c>
      <c r="X935">
        <v>5500</v>
      </c>
      <c r="Y935">
        <v>6000</v>
      </c>
      <c r="Z935">
        <v>0</v>
      </c>
      <c r="AB935">
        <v>0</v>
      </c>
      <c r="AC935">
        <v>3.57</v>
      </c>
      <c r="AD935">
        <v>6000</v>
      </c>
    </row>
    <row r="936" spans="1:30">
      <c r="A936">
        <v>1</v>
      </c>
      <c r="B936" t="s">
        <v>24</v>
      </c>
      <c r="C936">
        <v>21</v>
      </c>
      <c r="D936" t="s">
        <v>41</v>
      </c>
      <c r="E936" t="str">
        <f t="shared" si="42"/>
        <v>SWA-Business and Economics</v>
      </c>
      <c r="F936" t="s">
        <v>25</v>
      </c>
      <c r="G936" t="s">
        <v>26</v>
      </c>
      <c r="H936" t="s">
        <v>109</v>
      </c>
      <c r="I936">
        <f t="shared" si="43"/>
        <v>0</v>
      </c>
      <c r="J936">
        <f t="shared" si="44"/>
        <v>1</v>
      </c>
      <c r="K936" s="1">
        <v>0</v>
      </c>
      <c r="L936">
        <v>201905</v>
      </c>
      <c r="N936">
        <v>20230514</v>
      </c>
      <c r="O936" t="s">
        <v>27</v>
      </c>
      <c r="T936">
        <v>0</v>
      </c>
      <c r="U936">
        <v>130227.07</v>
      </c>
      <c r="V936">
        <v>0</v>
      </c>
      <c r="W936">
        <v>0</v>
      </c>
      <c r="X936">
        <v>0</v>
      </c>
      <c r="Y936">
        <v>44000</v>
      </c>
      <c r="Z936">
        <v>0</v>
      </c>
      <c r="AB936">
        <v>0</v>
      </c>
      <c r="AC936">
        <v>3.28</v>
      </c>
      <c r="AD936">
        <v>44000</v>
      </c>
    </row>
    <row r="937" spans="1:30">
      <c r="A937">
        <v>1</v>
      </c>
      <c r="B937" t="s">
        <v>32</v>
      </c>
      <c r="C937">
        <v>14</v>
      </c>
      <c r="D937" t="s">
        <v>36</v>
      </c>
      <c r="E937" t="str">
        <f t="shared" si="42"/>
        <v>SOA-Arts and Sciences</v>
      </c>
      <c r="F937" t="s">
        <v>25</v>
      </c>
      <c r="G937" t="s">
        <v>26</v>
      </c>
      <c r="H937" t="s">
        <v>109</v>
      </c>
      <c r="I937">
        <f t="shared" si="43"/>
        <v>0</v>
      </c>
      <c r="J937">
        <f t="shared" si="44"/>
        <v>1</v>
      </c>
      <c r="K937" s="1">
        <v>0</v>
      </c>
      <c r="L937">
        <v>201708</v>
      </c>
      <c r="N937">
        <v>20230514</v>
      </c>
      <c r="O937" t="s">
        <v>27</v>
      </c>
      <c r="T937">
        <v>0</v>
      </c>
      <c r="U937">
        <v>154787.12</v>
      </c>
      <c r="V937">
        <v>0</v>
      </c>
      <c r="W937">
        <v>0</v>
      </c>
      <c r="X937">
        <v>0</v>
      </c>
      <c r="Y937">
        <v>0</v>
      </c>
      <c r="Z937">
        <v>0</v>
      </c>
      <c r="AB937">
        <v>0</v>
      </c>
      <c r="AC937">
        <v>2.5299999999999998</v>
      </c>
      <c r="AD937">
        <v>0</v>
      </c>
    </row>
    <row r="938" spans="1:30">
      <c r="A938">
        <v>1</v>
      </c>
      <c r="B938" t="s">
        <v>24</v>
      </c>
      <c r="C938">
        <v>83</v>
      </c>
      <c r="D938" t="s">
        <v>38</v>
      </c>
      <c r="E938" t="str">
        <f t="shared" si="42"/>
        <v>SWA-Medicine</v>
      </c>
      <c r="F938" t="s">
        <v>30</v>
      </c>
      <c r="G938" t="s">
        <v>28</v>
      </c>
      <c r="H938" t="s">
        <v>114</v>
      </c>
      <c r="I938">
        <f t="shared" si="43"/>
        <v>1</v>
      </c>
      <c r="J938">
        <f t="shared" si="44"/>
        <v>0</v>
      </c>
      <c r="K938" s="1">
        <v>130508</v>
      </c>
      <c r="L938">
        <v>202101</v>
      </c>
      <c r="N938">
        <v>20230514</v>
      </c>
      <c r="O938" t="s">
        <v>29</v>
      </c>
      <c r="P938">
        <v>8052</v>
      </c>
      <c r="Q938">
        <v>13793</v>
      </c>
      <c r="R938">
        <v>28522</v>
      </c>
      <c r="S938">
        <v>23182</v>
      </c>
      <c r="T938">
        <v>0</v>
      </c>
      <c r="U938">
        <v>82582</v>
      </c>
      <c r="V938">
        <v>130508</v>
      </c>
      <c r="W938">
        <v>130508</v>
      </c>
      <c r="X938">
        <v>130508</v>
      </c>
      <c r="Y938">
        <v>0</v>
      </c>
      <c r="Z938">
        <v>0</v>
      </c>
      <c r="AB938">
        <v>0</v>
      </c>
      <c r="AC938">
        <v>3.85</v>
      </c>
      <c r="AD938">
        <v>0</v>
      </c>
    </row>
    <row r="939" spans="1:30">
      <c r="A939">
        <v>1</v>
      </c>
      <c r="B939" t="s">
        <v>32</v>
      </c>
      <c r="C939">
        <v>84</v>
      </c>
      <c r="D939" t="s">
        <v>42</v>
      </c>
      <c r="E939" t="str">
        <f t="shared" si="42"/>
        <v>SOA-Public Health</v>
      </c>
      <c r="F939" t="s">
        <v>30</v>
      </c>
      <c r="G939" t="s">
        <v>28</v>
      </c>
      <c r="H939" t="s">
        <v>114</v>
      </c>
      <c r="I939">
        <f t="shared" si="43"/>
        <v>0</v>
      </c>
      <c r="J939">
        <f t="shared" si="44"/>
        <v>1</v>
      </c>
      <c r="K939" s="1">
        <v>0</v>
      </c>
      <c r="L939">
        <v>202108</v>
      </c>
      <c r="N939">
        <v>20230514</v>
      </c>
      <c r="O939" t="s">
        <v>27</v>
      </c>
      <c r="T939">
        <v>0</v>
      </c>
      <c r="U939">
        <v>39744.75</v>
      </c>
      <c r="V939">
        <v>0</v>
      </c>
      <c r="W939">
        <v>0</v>
      </c>
      <c r="X939">
        <v>0</v>
      </c>
      <c r="Y939">
        <v>0</v>
      </c>
      <c r="Z939">
        <v>0</v>
      </c>
      <c r="AB939">
        <v>0</v>
      </c>
      <c r="AC939">
        <v>3.88</v>
      </c>
      <c r="AD939">
        <v>0</v>
      </c>
    </row>
    <row r="940" spans="1:30">
      <c r="A940">
        <v>1</v>
      </c>
      <c r="B940" t="s">
        <v>24</v>
      </c>
      <c r="C940">
        <v>21</v>
      </c>
      <c r="D940" t="s">
        <v>41</v>
      </c>
      <c r="E940" t="str">
        <f t="shared" si="42"/>
        <v>SWA-Business and Economics</v>
      </c>
      <c r="F940" t="s">
        <v>25</v>
      </c>
      <c r="G940" t="s">
        <v>26</v>
      </c>
      <c r="H940" t="s">
        <v>109</v>
      </c>
      <c r="I940">
        <f t="shared" si="43"/>
        <v>1</v>
      </c>
      <c r="J940">
        <f t="shared" si="44"/>
        <v>0</v>
      </c>
      <c r="K940" s="1">
        <v>27000</v>
      </c>
      <c r="L940">
        <v>201908</v>
      </c>
      <c r="N940">
        <v>20230514</v>
      </c>
      <c r="O940" t="s">
        <v>27</v>
      </c>
      <c r="P940">
        <v>15885</v>
      </c>
      <c r="Q940">
        <v>10938</v>
      </c>
      <c r="R940">
        <v>22114</v>
      </c>
      <c r="S940">
        <v>18705</v>
      </c>
      <c r="T940">
        <v>0</v>
      </c>
      <c r="U940">
        <v>118955.74</v>
      </c>
      <c r="V940">
        <v>27000</v>
      </c>
      <c r="W940">
        <v>27000</v>
      </c>
      <c r="X940">
        <v>27000</v>
      </c>
      <c r="Y940">
        <v>46000</v>
      </c>
      <c r="Z940">
        <v>0</v>
      </c>
      <c r="AB940">
        <v>0</v>
      </c>
      <c r="AC940">
        <v>3.17</v>
      </c>
      <c r="AD940">
        <v>46000</v>
      </c>
    </row>
    <row r="941" spans="1:30">
      <c r="A941">
        <v>1</v>
      </c>
      <c r="B941" t="s">
        <v>57</v>
      </c>
      <c r="C941" t="s">
        <v>58</v>
      </c>
      <c r="D941" t="s">
        <v>59</v>
      </c>
      <c r="E941" t="str">
        <f t="shared" si="42"/>
        <v>STA-Engr and Sciences at WVUIT</v>
      </c>
      <c r="F941" t="s">
        <v>25</v>
      </c>
      <c r="G941" t="s">
        <v>28</v>
      </c>
      <c r="H941" t="s">
        <v>110</v>
      </c>
      <c r="I941">
        <f t="shared" si="43"/>
        <v>0</v>
      </c>
      <c r="J941">
        <f t="shared" si="44"/>
        <v>1</v>
      </c>
      <c r="K941" s="1">
        <v>0</v>
      </c>
      <c r="L941">
        <v>202105</v>
      </c>
      <c r="N941">
        <v>20230506</v>
      </c>
      <c r="O941" t="s">
        <v>29</v>
      </c>
      <c r="P941">
        <v>117</v>
      </c>
      <c r="Q941">
        <v>878</v>
      </c>
      <c r="R941">
        <v>0</v>
      </c>
      <c r="S941">
        <v>0</v>
      </c>
      <c r="T941">
        <v>0</v>
      </c>
      <c r="U941">
        <v>17220</v>
      </c>
      <c r="V941">
        <v>0</v>
      </c>
      <c r="W941">
        <v>0</v>
      </c>
      <c r="X941">
        <v>0</v>
      </c>
      <c r="Y941">
        <v>9750</v>
      </c>
      <c r="Z941">
        <v>18690</v>
      </c>
      <c r="AB941">
        <v>0</v>
      </c>
      <c r="AC941">
        <v>3.24</v>
      </c>
      <c r="AD941">
        <v>0</v>
      </c>
    </row>
    <row r="942" spans="1:30">
      <c r="A942">
        <v>1</v>
      </c>
      <c r="B942" t="s">
        <v>32</v>
      </c>
      <c r="C942">
        <v>21</v>
      </c>
      <c r="D942" t="s">
        <v>41</v>
      </c>
      <c r="E942" t="str">
        <f t="shared" si="42"/>
        <v>SOA-Business and Economics</v>
      </c>
      <c r="F942" t="s">
        <v>25</v>
      </c>
      <c r="G942" t="s">
        <v>26</v>
      </c>
      <c r="H942" t="s">
        <v>109</v>
      </c>
      <c r="I942">
        <f t="shared" si="43"/>
        <v>0</v>
      </c>
      <c r="J942">
        <f t="shared" si="44"/>
        <v>1</v>
      </c>
      <c r="K942" s="1">
        <v>0</v>
      </c>
      <c r="L942">
        <v>201908</v>
      </c>
      <c r="N942">
        <v>20230514</v>
      </c>
      <c r="O942" t="s">
        <v>27</v>
      </c>
      <c r="T942">
        <v>0</v>
      </c>
      <c r="U942">
        <v>120488.86</v>
      </c>
      <c r="V942">
        <v>0</v>
      </c>
      <c r="W942">
        <v>0</v>
      </c>
      <c r="X942">
        <v>0</v>
      </c>
      <c r="Y942">
        <v>0</v>
      </c>
      <c r="Z942">
        <v>0</v>
      </c>
      <c r="AB942">
        <v>0</v>
      </c>
      <c r="AC942">
        <v>3.06</v>
      </c>
      <c r="AD942">
        <v>0</v>
      </c>
    </row>
    <row r="943" spans="1:30">
      <c r="A943">
        <v>1</v>
      </c>
      <c r="B943" t="s">
        <v>24</v>
      </c>
      <c r="C943">
        <v>14</v>
      </c>
      <c r="D943" t="s">
        <v>36</v>
      </c>
      <c r="E943" t="str">
        <f t="shared" si="42"/>
        <v>SWA-Arts and Sciences</v>
      </c>
      <c r="F943" t="s">
        <v>25</v>
      </c>
      <c r="G943" t="s">
        <v>28</v>
      </c>
      <c r="H943" t="s">
        <v>110</v>
      </c>
      <c r="I943">
        <f t="shared" si="43"/>
        <v>0</v>
      </c>
      <c r="J943">
        <f t="shared" si="44"/>
        <v>1</v>
      </c>
      <c r="K943" s="1">
        <v>0</v>
      </c>
      <c r="L943">
        <v>201908</v>
      </c>
      <c r="N943">
        <v>20230514</v>
      </c>
      <c r="O943" t="s">
        <v>27</v>
      </c>
      <c r="P943">
        <v>62770</v>
      </c>
      <c r="Q943">
        <v>108251</v>
      </c>
      <c r="R943">
        <v>55794</v>
      </c>
      <c r="S943">
        <v>53647</v>
      </c>
      <c r="T943">
        <v>0</v>
      </c>
      <c r="U943">
        <v>49491.43</v>
      </c>
      <c r="V943">
        <v>0</v>
      </c>
      <c r="W943">
        <v>0</v>
      </c>
      <c r="X943">
        <v>0</v>
      </c>
      <c r="Y943">
        <v>75810</v>
      </c>
      <c r="Z943">
        <v>0</v>
      </c>
      <c r="AB943">
        <v>0</v>
      </c>
      <c r="AC943">
        <v>4</v>
      </c>
      <c r="AD943">
        <v>39915</v>
      </c>
    </row>
    <row r="944" spans="1:30">
      <c r="A944">
        <v>1</v>
      </c>
      <c r="B944" t="s">
        <v>24</v>
      </c>
      <c r="C944">
        <v>14</v>
      </c>
      <c r="D944" t="s">
        <v>36</v>
      </c>
      <c r="E944" t="str">
        <f t="shared" si="42"/>
        <v>SWA-Arts and Sciences</v>
      </c>
      <c r="F944" t="s">
        <v>25</v>
      </c>
      <c r="G944" t="s">
        <v>28</v>
      </c>
      <c r="H944" t="s">
        <v>110</v>
      </c>
      <c r="I944">
        <f t="shared" si="43"/>
        <v>1</v>
      </c>
      <c r="J944">
        <f t="shared" si="44"/>
        <v>0</v>
      </c>
      <c r="K944" s="1">
        <v>5211</v>
      </c>
      <c r="L944">
        <v>201908</v>
      </c>
      <c r="N944">
        <v>20230514</v>
      </c>
      <c r="O944" t="s">
        <v>29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49104.480000000003</v>
      </c>
      <c r="V944">
        <v>5211</v>
      </c>
      <c r="W944">
        <v>5211</v>
      </c>
      <c r="X944">
        <v>5211</v>
      </c>
      <c r="Y944">
        <v>39750</v>
      </c>
      <c r="Z944">
        <v>39652</v>
      </c>
      <c r="AB944">
        <v>11201</v>
      </c>
      <c r="AC944">
        <v>3.92</v>
      </c>
      <c r="AD944">
        <v>18000</v>
      </c>
    </row>
    <row r="945" spans="1:30">
      <c r="A945">
        <v>1</v>
      </c>
      <c r="B945" t="s">
        <v>24</v>
      </c>
      <c r="C945">
        <v>55</v>
      </c>
      <c r="D945" t="s">
        <v>35</v>
      </c>
      <c r="E945" t="str">
        <f t="shared" si="42"/>
        <v>SWA-College of Applied Human Sci</v>
      </c>
      <c r="F945" t="s">
        <v>25</v>
      </c>
      <c r="G945" t="s">
        <v>26</v>
      </c>
      <c r="H945" t="s">
        <v>109</v>
      </c>
      <c r="I945">
        <f t="shared" si="43"/>
        <v>1</v>
      </c>
      <c r="J945">
        <f t="shared" si="44"/>
        <v>0</v>
      </c>
      <c r="K945" s="1">
        <v>27000</v>
      </c>
      <c r="L945">
        <v>201908</v>
      </c>
      <c r="N945">
        <v>20230514</v>
      </c>
      <c r="O945" t="s">
        <v>29</v>
      </c>
      <c r="P945">
        <v>12082</v>
      </c>
      <c r="Q945">
        <v>10824</v>
      </c>
      <c r="R945">
        <v>9057</v>
      </c>
      <c r="S945">
        <v>8104</v>
      </c>
      <c r="T945">
        <v>0</v>
      </c>
      <c r="U945">
        <v>54524.46</v>
      </c>
      <c r="V945">
        <v>52130</v>
      </c>
      <c r="W945">
        <v>52130</v>
      </c>
      <c r="X945">
        <v>52130</v>
      </c>
      <c r="Y945">
        <v>3000</v>
      </c>
      <c r="Z945">
        <v>0</v>
      </c>
      <c r="AB945">
        <v>0</v>
      </c>
      <c r="AC945">
        <v>2.73</v>
      </c>
      <c r="AD945">
        <v>3000</v>
      </c>
    </row>
    <row r="946" spans="1:30">
      <c r="A946">
        <v>1</v>
      </c>
      <c r="B946" t="s">
        <v>24</v>
      </c>
      <c r="C946">
        <v>14</v>
      </c>
      <c r="D946" t="s">
        <v>36</v>
      </c>
      <c r="E946" t="str">
        <f t="shared" si="42"/>
        <v>SWA-Arts and Sciences</v>
      </c>
      <c r="F946" t="s">
        <v>25</v>
      </c>
      <c r="G946" t="s">
        <v>26</v>
      </c>
      <c r="H946" t="s">
        <v>109</v>
      </c>
      <c r="I946">
        <f t="shared" si="43"/>
        <v>1</v>
      </c>
      <c r="J946">
        <f t="shared" si="44"/>
        <v>0</v>
      </c>
      <c r="K946" s="1">
        <v>18500</v>
      </c>
      <c r="L946">
        <v>201908</v>
      </c>
      <c r="N946">
        <v>20230514</v>
      </c>
      <c r="O946" t="s">
        <v>27</v>
      </c>
      <c r="P946">
        <v>40949</v>
      </c>
      <c r="Q946">
        <v>42879</v>
      </c>
      <c r="R946">
        <v>57740</v>
      </c>
      <c r="S946">
        <v>52712</v>
      </c>
      <c r="T946">
        <v>0</v>
      </c>
      <c r="U946">
        <v>119674.49</v>
      </c>
      <c r="V946">
        <v>78613</v>
      </c>
      <c r="W946">
        <v>78613</v>
      </c>
      <c r="X946">
        <v>78613</v>
      </c>
      <c r="Y946">
        <v>22000</v>
      </c>
      <c r="Z946">
        <v>0</v>
      </c>
      <c r="AB946">
        <v>0</v>
      </c>
      <c r="AC946">
        <v>2.86</v>
      </c>
      <c r="AD946">
        <v>22000</v>
      </c>
    </row>
    <row r="947" spans="1:30">
      <c r="A947">
        <v>1</v>
      </c>
      <c r="B947" t="s">
        <v>32</v>
      </c>
      <c r="C947">
        <v>21</v>
      </c>
      <c r="D947" t="s">
        <v>41</v>
      </c>
      <c r="E947" t="str">
        <f t="shared" si="42"/>
        <v>SOA-Business and Economics</v>
      </c>
      <c r="F947" t="s">
        <v>30</v>
      </c>
      <c r="G947" t="s">
        <v>26</v>
      </c>
      <c r="H947" t="s">
        <v>111</v>
      </c>
      <c r="I947">
        <f t="shared" si="43"/>
        <v>0</v>
      </c>
      <c r="J947">
        <f t="shared" si="44"/>
        <v>1</v>
      </c>
      <c r="K947" s="1">
        <v>0</v>
      </c>
      <c r="L947">
        <v>202108</v>
      </c>
      <c r="N947">
        <v>20230514</v>
      </c>
      <c r="O947" t="s">
        <v>27</v>
      </c>
      <c r="T947">
        <v>0</v>
      </c>
      <c r="U947">
        <v>32021.63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2250</v>
      </c>
      <c r="AB947">
        <v>0</v>
      </c>
      <c r="AC947">
        <v>4</v>
      </c>
      <c r="AD947">
        <v>0</v>
      </c>
    </row>
    <row r="948" spans="1:30">
      <c r="A948">
        <v>1</v>
      </c>
      <c r="B948" t="s">
        <v>24</v>
      </c>
      <c r="C948">
        <v>84</v>
      </c>
      <c r="D948" t="s">
        <v>42</v>
      </c>
      <c r="E948" t="str">
        <f t="shared" si="42"/>
        <v>SWA-Public Health</v>
      </c>
      <c r="F948" t="s">
        <v>30</v>
      </c>
      <c r="G948" t="s">
        <v>26</v>
      </c>
      <c r="H948" t="s">
        <v>111</v>
      </c>
      <c r="I948">
        <f t="shared" si="43"/>
        <v>1</v>
      </c>
      <c r="J948">
        <f t="shared" si="44"/>
        <v>0</v>
      </c>
      <c r="K948" s="1">
        <v>43441</v>
      </c>
      <c r="L948">
        <v>202108</v>
      </c>
      <c r="N948">
        <v>20230514</v>
      </c>
      <c r="O948" t="s">
        <v>29</v>
      </c>
      <c r="P948">
        <v>0</v>
      </c>
      <c r="Q948">
        <v>0</v>
      </c>
      <c r="R948">
        <v>10448</v>
      </c>
      <c r="S948">
        <v>16511</v>
      </c>
      <c r="T948">
        <v>0</v>
      </c>
      <c r="U948">
        <v>81543.73</v>
      </c>
      <c r="V948">
        <v>43441</v>
      </c>
      <c r="W948">
        <v>43441</v>
      </c>
      <c r="X948">
        <v>43441</v>
      </c>
      <c r="Y948">
        <v>5148</v>
      </c>
      <c r="Z948">
        <v>0</v>
      </c>
      <c r="AA948">
        <v>55629</v>
      </c>
      <c r="AB948">
        <v>0</v>
      </c>
      <c r="AC948">
        <v>3.82</v>
      </c>
      <c r="AD948">
        <v>0</v>
      </c>
    </row>
    <row r="949" spans="1:30">
      <c r="A949">
        <v>1</v>
      </c>
      <c r="B949" t="s">
        <v>24</v>
      </c>
      <c r="C949">
        <v>30</v>
      </c>
      <c r="D949" t="s">
        <v>40</v>
      </c>
      <c r="E949" t="str">
        <f t="shared" si="42"/>
        <v>SWA-Engineering Mineral Resources</v>
      </c>
      <c r="F949" t="s">
        <v>25</v>
      </c>
      <c r="G949" t="s">
        <v>26</v>
      </c>
      <c r="H949" t="s">
        <v>109</v>
      </c>
      <c r="I949">
        <f t="shared" si="43"/>
        <v>0</v>
      </c>
      <c r="J949">
        <f t="shared" si="44"/>
        <v>1</v>
      </c>
      <c r="K949" s="1">
        <v>0</v>
      </c>
      <c r="L949">
        <v>201708</v>
      </c>
      <c r="N949">
        <v>20230514</v>
      </c>
      <c r="O949" t="s">
        <v>27</v>
      </c>
      <c r="T949">
        <v>0</v>
      </c>
      <c r="U949">
        <v>82607.95</v>
      </c>
      <c r="V949">
        <v>0</v>
      </c>
      <c r="W949">
        <v>0</v>
      </c>
      <c r="X949">
        <v>0</v>
      </c>
      <c r="Y949">
        <v>0</v>
      </c>
      <c r="Z949">
        <v>0</v>
      </c>
      <c r="AB949">
        <v>0</v>
      </c>
      <c r="AC949">
        <v>2.5</v>
      </c>
      <c r="AD949">
        <v>0</v>
      </c>
    </row>
    <row r="950" spans="1:30">
      <c r="A950">
        <v>1</v>
      </c>
      <c r="B950" t="s">
        <v>24</v>
      </c>
      <c r="C950">
        <v>14</v>
      </c>
      <c r="D950" t="s">
        <v>36</v>
      </c>
      <c r="E950" t="str">
        <f t="shared" si="42"/>
        <v>SWA-Arts and Sciences</v>
      </c>
      <c r="F950" t="s">
        <v>25</v>
      </c>
      <c r="G950" t="s">
        <v>28</v>
      </c>
      <c r="H950" t="s">
        <v>110</v>
      </c>
      <c r="I950">
        <f t="shared" si="43"/>
        <v>1</v>
      </c>
      <c r="J950">
        <f t="shared" si="44"/>
        <v>0</v>
      </c>
      <c r="K950" s="1">
        <v>2898</v>
      </c>
      <c r="L950">
        <v>202108</v>
      </c>
      <c r="N950">
        <v>20230514</v>
      </c>
      <c r="O950" t="s">
        <v>29</v>
      </c>
      <c r="P950">
        <v>0</v>
      </c>
      <c r="Q950">
        <v>11770</v>
      </c>
      <c r="S950">
        <v>0</v>
      </c>
      <c r="T950">
        <v>0</v>
      </c>
      <c r="U950">
        <v>20590</v>
      </c>
      <c r="V950">
        <v>2898</v>
      </c>
      <c r="W950">
        <v>2898</v>
      </c>
      <c r="X950">
        <v>2898</v>
      </c>
      <c r="Y950">
        <v>14864</v>
      </c>
      <c r="Z950">
        <v>14095</v>
      </c>
      <c r="AB950">
        <v>0</v>
      </c>
      <c r="AC950">
        <v>3.51</v>
      </c>
      <c r="AD950">
        <v>2500</v>
      </c>
    </row>
    <row r="951" spans="1:30">
      <c r="A951">
        <v>1</v>
      </c>
      <c r="B951" t="s">
        <v>24</v>
      </c>
      <c r="C951">
        <v>86</v>
      </c>
      <c r="D951" t="s">
        <v>34</v>
      </c>
      <c r="E951" t="str">
        <f t="shared" si="42"/>
        <v>SWA-Nursing</v>
      </c>
      <c r="F951" t="s">
        <v>25</v>
      </c>
      <c r="G951" t="s">
        <v>26</v>
      </c>
      <c r="H951" t="s">
        <v>109</v>
      </c>
      <c r="I951">
        <f t="shared" si="43"/>
        <v>1</v>
      </c>
      <c r="J951">
        <f t="shared" si="44"/>
        <v>0</v>
      </c>
      <c r="K951" s="1">
        <v>25000</v>
      </c>
      <c r="L951">
        <v>201908</v>
      </c>
      <c r="N951">
        <v>20230514</v>
      </c>
      <c r="O951" t="s">
        <v>27</v>
      </c>
      <c r="P951">
        <v>33531</v>
      </c>
      <c r="Q951">
        <v>23462</v>
      </c>
      <c r="R951">
        <v>15124</v>
      </c>
      <c r="S951">
        <v>14001</v>
      </c>
      <c r="T951">
        <v>0</v>
      </c>
      <c r="U951">
        <v>125789.22</v>
      </c>
      <c r="V951">
        <v>117394</v>
      </c>
      <c r="W951">
        <v>25000</v>
      </c>
      <c r="X951">
        <v>25000</v>
      </c>
      <c r="Y951">
        <v>54000</v>
      </c>
      <c r="Z951">
        <v>0</v>
      </c>
      <c r="AB951">
        <v>0</v>
      </c>
      <c r="AC951">
        <v>4</v>
      </c>
      <c r="AD951">
        <v>54000</v>
      </c>
    </row>
    <row r="952" spans="1:30">
      <c r="A952">
        <v>1</v>
      </c>
      <c r="B952" t="s">
        <v>24</v>
      </c>
      <c r="C952">
        <v>21</v>
      </c>
      <c r="D952" t="s">
        <v>41</v>
      </c>
      <c r="E952" t="str">
        <f t="shared" si="42"/>
        <v>SWA-Business and Economics</v>
      </c>
      <c r="F952" t="s">
        <v>25</v>
      </c>
      <c r="G952" t="s">
        <v>26</v>
      </c>
      <c r="H952" t="s">
        <v>109</v>
      </c>
      <c r="I952">
        <f t="shared" si="43"/>
        <v>1</v>
      </c>
      <c r="J952">
        <f t="shared" si="44"/>
        <v>0</v>
      </c>
      <c r="K952" s="1">
        <v>25000</v>
      </c>
      <c r="L952">
        <v>201908</v>
      </c>
      <c r="N952">
        <v>20230514</v>
      </c>
      <c r="O952" t="s">
        <v>27</v>
      </c>
      <c r="P952">
        <v>153907</v>
      </c>
      <c r="Q952">
        <v>59492</v>
      </c>
      <c r="R952">
        <v>51960</v>
      </c>
      <c r="S952">
        <v>33567</v>
      </c>
      <c r="T952">
        <v>0</v>
      </c>
      <c r="U952">
        <v>119930.46</v>
      </c>
      <c r="V952">
        <v>25000</v>
      </c>
      <c r="W952">
        <v>25000</v>
      </c>
      <c r="X952">
        <v>25000</v>
      </c>
      <c r="Y952">
        <v>44000</v>
      </c>
      <c r="Z952">
        <v>0</v>
      </c>
      <c r="AB952">
        <v>0</v>
      </c>
      <c r="AC952">
        <v>3.52</v>
      </c>
      <c r="AD952">
        <v>44000</v>
      </c>
    </row>
    <row r="953" spans="1:30">
      <c r="A953">
        <v>1</v>
      </c>
      <c r="B953" t="s">
        <v>24</v>
      </c>
      <c r="C953">
        <v>55</v>
      </c>
      <c r="D953" t="s">
        <v>35</v>
      </c>
      <c r="E953" t="str">
        <f t="shared" si="42"/>
        <v>SWA-College of Applied Human Sci</v>
      </c>
      <c r="F953" t="s">
        <v>25</v>
      </c>
      <c r="G953" t="s">
        <v>28</v>
      </c>
      <c r="H953" t="s">
        <v>110</v>
      </c>
      <c r="I953">
        <f t="shared" si="43"/>
        <v>1</v>
      </c>
      <c r="J953">
        <f t="shared" si="44"/>
        <v>0</v>
      </c>
      <c r="K953" s="1">
        <v>18500</v>
      </c>
      <c r="L953">
        <v>202008</v>
      </c>
      <c r="N953">
        <v>20230514</v>
      </c>
      <c r="O953" t="s">
        <v>27</v>
      </c>
      <c r="P953">
        <v>5402</v>
      </c>
      <c r="Q953">
        <v>4502</v>
      </c>
      <c r="R953">
        <v>5817</v>
      </c>
      <c r="S953">
        <v>4405</v>
      </c>
      <c r="T953">
        <v>0</v>
      </c>
      <c r="U953">
        <v>29646.12</v>
      </c>
      <c r="V953">
        <v>18500</v>
      </c>
      <c r="W953">
        <v>18500</v>
      </c>
      <c r="X953">
        <v>18500</v>
      </c>
      <c r="Y953">
        <v>2000</v>
      </c>
      <c r="Z953">
        <v>12290</v>
      </c>
      <c r="AB953">
        <v>3885.05</v>
      </c>
      <c r="AC953">
        <v>3.35</v>
      </c>
      <c r="AD953">
        <v>2000</v>
      </c>
    </row>
    <row r="954" spans="1:30">
      <c r="A954">
        <v>1</v>
      </c>
      <c r="B954" t="s">
        <v>24</v>
      </c>
      <c r="C954">
        <v>12</v>
      </c>
      <c r="D954" t="s">
        <v>45</v>
      </c>
      <c r="E954" t="str">
        <f t="shared" si="42"/>
        <v>SWA-Intercollegiate Programs</v>
      </c>
      <c r="F954" t="s">
        <v>25</v>
      </c>
      <c r="G954" t="s">
        <v>28</v>
      </c>
      <c r="H954" t="s">
        <v>110</v>
      </c>
      <c r="I954">
        <f t="shared" si="43"/>
        <v>0</v>
      </c>
      <c r="J954">
        <f t="shared" si="44"/>
        <v>1</v>
      </c>
      <c r="K954" s="1">
        <v>0</v>
      </c>
      <c r="L954">
        <v>201908</v>
      </c>
      <c r="N954">
        <v>20230514</v>
      </c>
      <c r="O954" t="s">
        <v>27</v>
      </c>
      <c r="P954">
        <v>19351</v>
      </c>
      <c r="Q954">
        <v>32681</v>
      </c>
      <c r="R954">
        <v>31356</v>
      </c>
      <c r="S954">
        <v>34530</v>
      </c>
      <c r="T954">
        <v>0</v>
      </c>
      <c r="U954">
        <v>46532.75</v>
      </c>
      <c r="V954">
        <v>0</v>
      </c>
      <c r="W954">
        <v>0</v>
      </c>
      <c r="X954">
        <v>0</v>
      </c>
      <c r="Y954">
        <v>38939</v>
      </c>
      <c r="Z954">
        <v>0</v>
      </c>
      <c r="AB954">
        <v>0</v>
      </c>
      <c r="AC954">
        <v>3.76</v>
      </c>
      <c r="AD954">
        <v>13125</v>
      </c>
    </row>
    <row r="955" spans="1:30">
      <c r="A955">
        <v>1</v>
      </c>
      <c r="B955" t="s">
        <v>24</v>
      </c>
      <c r="C955">
        <v>30</v>
      </c>
      <c r="D955" t="s">
        <v>40</v>
      </c>
      <c r="E955" t="str">
        <f t="shared" si="42"/>
        <v>SWA-Engineering Mineral Resources</v>
      </c>
      <c r="F955" t="s">
        <v>25</v>
      </c>
      <c r="G955" t="s">
        <v>26</v>
      </c>
      <c r="H955" t="s">
        <v>109</v>
      </c>
      <c r="I955">
        <f t="shared" si="43"/>
        <v>1</v>
      </c>
      <c r="J955">
        <f t="shared" si="44"/>
        <v>0</v>
      </c>
      <c r="K955" s="1">
        <v>15000</v>
      </c>
      <c r="L955">
        <v>201808</v>
      </c>
      <c r="N955">
        <v>20230514</v>
      </c>
      <c r="O955" t="s">
        <v>27</v>
      </c>
      <c r="P955">
        <v>208346</v>
      </c>
      <c r="Q955">
        <v>83501</v>
      </c>
      <c r="T955">
        <v>0</v>
      </c>
      <c r="U955">
        <v>117861.05</v>
      </c>
      <c r="V955">
        <v>79500</v>
      </c>
      <c r="W955">
        <v>47500</v>
      </c>
      <c r="X955">
        <v>47500</v>
      </c>
      <c r="Y955">
        <v>0</v>
      </c>
      <c r="Z955">
        <v>0</v>
      </c>
      <c r="AB955">
        <v>0</v>
      </c>
      <c r="AC955">
        <v>2.82</v>
      </c>
      <c r="AD955">
        <v>0</v>
      </c>
    </row>
    <row r="956" spans="1:30">
      <c r="A956">
        <v>1</v>
      </c>
      <c r="B956" t="s">
        <v>24</v>
      </c>
      <c r="C956">
        <v>83</v>
      </c>
      <c r="D956" t="s">
        <v>38</v>
      </c>
      <c r="E956" t="str">
        <f t="shared" si="42"/>
        <v>SWA-Medicine</v>
      </c>
      <c r="F956" t="s">
        <v>30</v>
      </c>
      <c r="G956" t="s">
        <v>28</v>
      </c>
      <c r="H956" t="s">
        <v>114</v>
      </c>
      <c r="I956">
        <f t="shared" si="43"/>
        <v>1</v>
      </c>
      <c r="J956">
        <f t="shared" si="44"/>
        <v>0</v>
      </c>
      <c r="K956" s="1">
        <v>37812</v>
      </c>
      <c r="L956">
        <v>201808</v>
      </c>
      <c r="N956">
        <v>20230514</v>
      </c>
      <c r="O956" t="s">
        <v>27</v>
      </c>
      <c r="P956">
        <v>0</v>
      </c>
      <c r="Q956">
        <v>0</v>
      </c>
      <c r="R956">
        <v>3529</v>
      </c>
      <c r="S956">
        <v>3555</v>
      </c>
      <c r="T956">
        <v>1</v>
      </c>
      <c r="U956">
        <v>58659</v>
      </c>
      <c r="V956">
        <v>37812</v>
      </c>
      <c r="W956">
        <v>37812</v>
      </c>
      <c r="X956">
        <v>37812</v>
      </c>
      <c r="Y956">
        <v>35000</v>
      </c>
      <c r="Z956">
        <v>20584</v>
      </c>
      <c r="AB956">
        <v>0</v>
      </c>
      <c r="AC956">
        <v>3.95</v>
      </c>
      <c r="AD956">
        <v>16000</v>
      </c>
    </row>
    <row r="957" spans="1:30">
      <c r="A957">
        <v>1</v>
      </c>
      <c r="B957" t="s">
        <v>24</v>
      </c>
      <c r="C957">
        <v>55</v>
      </c>
      <c r="D957" t="s">
        <v>35</v>
      </c>
      <c r="E957" t="str">
        <f t="shared" si="42"/>
        <v>SWA-College of Applied Human Sci</v>
      </c>
      <c r="F957" t="s">
        <v>25</v>
      </c>
      <c r="G957" t="s">
        <v>26</v>
      </c>
      <c r="H957" t="s">
        <v>109</v>
      </c>
      <c r="I957">
        <f t="shared" si="43"/>
        <v>1</v>
      </c>
      <c r="J957">
        <f t="shared" si="44"/>
        <v>0</v>
      </c>
      <c r="K957" s="1">
        <v>25000</v>
      </c>
      <c r="L957">
        <v>201908</v>
      </c>
      <c r="N957">
        <v>20230514</v>
      </c>
      <c r="O957" t="s">
        <v>27</v>
      </c>
      <c r="P957">
        <v>8767</v>
      </c>
      <c r="Q957">
        <v>25336</v>
      </c>
      <c r="R957">
        <v>15215</v>
      </c>
      <c r="S957">
        <v>14349</v>
      </c>
      <c r="T957">
        <v>0</v>
      </c>
      <c r="U957">
        <v>47835.19</v>
      </c>
      <c r="V957">
        <v>25000</v>
      </c>
      <c r="W957">
        <v>25000</v>
      </c>
      <c r="X957">
        <v>25000</v>
      </c>
      <c r="Y957">
        <v>6490.79</v>
      </c>
      <c r="Z957">
        <v>0</v>
      </c>
      <c r="AB957">
        <v>0</v>
      </c>
      <c r="AC957">
        <v>3.52</v>
      </c>
      <c r="AD957">
        <v>5990.79</v>
      </c>
    </row>
    <row r="958" spans="1:30">
      <c r="A958">
        <v>1</v>
      </c>
      <c r="B958" t="s">
        <v>24</v>
      </c>
      <c r="C958">
        <v>25</v>
      </c>
      <c r="D958" t="s">
        <v>37</v>
      </c>
      <c r="E958" t="str">
        <f t="shared" si="42"/>
        <v>SWA-Creative Arts</v>
      </c>
      <c r="F958" t="s">
        <v>25</v>
      </c>
      <c r="G958" t="s">
        <v>28</v>
      </c>
      <c r="H958" t="s">
        <v>110</v>
      </c>
      <c r="I958">
        <f t="shared" si="43"/>
        <v>0</v>
      </c>
      <c r="J958">
        <f t="shared" si="44"/>
        <v>1</v>
      </c>
      <c r="K958" s="1">
        <v>0</v>
      </c>
      <c r="L958">
        <v>201908</v>
      </c>
      <c r="N958">
        <v>20230514</v>
      </c>
      <c r="O958" t="s">
        <v>27</v>
      </c>
      <c r="P958">
        <v>37652</v>
      </c>
      <c r="Q958">
        <v>18329</v>
      </c>
      <c r="R958">
        <v>4622</v>
      </c>
      <c r="S958">
        <v>5499</v>
      </c>
      <c r="T958">
        <v>0</v>
      </c>
      <c r="U958">
        <v>53056.4</v>
      </c>
      <c r="V958">
        <v>0</v>
      </c>
      <c r="W958">
        <v>0</v>
      </c>
      <c r="X958">
        <v>0</v>
      </c>
      <c r="Y958">
        <v>32750</v>
      </c>
      <c r="Z958">
        <v>8564</v>
      </c>
      <c r="AB958">
        <v>0</v>
      </c>
      <c r="AC958">
        <v>3.91</v>
      </c>
      <c r="AD958">
        <v>13500</v>
      </c>
    </row>
    <row r="959" spans="1:30">
      <c r="A959">
        <v>1</v>
      </c>
      <c r="B959" t="s">
        <v>24</v>
      </c>
      <c r="C959">
        <v>30</v>
      </c>
      <c r="D959" t="s">
        <v>40</v>
      </c>
      <c r="E959" t="str">
        <f t="shared" si="42"/>
        <v>SWA-Engineering Mineral Resources</v>
      </c>
      <c r="F959" t="s">
        <v>25</v>
      </c>
      <c r="G959" t="s">
        <v>28</v>
      </c>
      <c r="H959" t="s">
        <v>110</v>
      </c>
      <c r="I959">
        <f t="shared" si="43"/>
        <v>0</v>
      </c>
      <c r="J959">
        <f t="shared" si="44"/>
        <v>1</v>
      </c>
      <c r="K959" s="1">
        <v>0</v>
      </c>
      <c r="L959">
        <v>201908</v>
      </c>
      <c r="N959">
        <v>20230514</v>
      </c>
      <c r="O959" t="s">
        <v>27</v>
      </c>
      <c r="P959">
        <v>112381</v>
      </c>
      <c r="Q959">
        <v>96189</v>
      </c>
      <c r="R959">
        <v>88958</v>
      </c>
      <c r="S959">
        <v>60324</v>
      </c>
      <c r="T959">
        <v>0</v>
      </c>
      <c r="U959">
        <v>42318</v>
      </c>
      <c r="V959">
        <v>0</v>
      </c>
      <c r="W959">
        <v>0</v>
      </c>
      <c r="X959">
        <v>0</v>
      </c>
      <c r="Y959">
        <v>55250</v>
      </c>
      <c r="Z959">
        <v>0</v>
      </c>
      <c r="AB959">
        <v>0</v>
      </c>
      <c r="AC959">
        <v>3.94</v>
      </c>
      <c r="AD959">
        <v>25000</v>
      </c>
    </row>
    <row r="960" spans="1:30">
      <c r="A960">
        <v>1</v>
      </c>
      <c r="B960" t="s">
        <v>24</v>
      </c>
      <c r="C960">
        <v>55</v>
      </c>
      <c r="D960" t="s">
        <v>35</v>
      </c>
      <c r="E960" t="str">
        <f t="shared" si="42"/>
        <v>SWA-College of Applied Human Sci</v>
      </c>
      <c r="F960" t="s">
        <v>25</v>
      </c>
      <c r="G960" t="s">
        <v>26</v>
      </c>
      <c r="H960" t="s">
        <v>109</v>
      </c>
      <c r="I960">
        <f t="shared" si="43"/>
        <v>1</v>
      </c>
      <c r="J960">
        <f t="shared" si="44"/>
        <v>0</v>
      </c>
      <c r="K960" s="1">
        <v>18500</v>
      </c>
      <c r="L960">
        <v>201908</v>
      </c>
      <c r="N960">
        <v>20230514</v>
      </c>
      <c r="O960" t="s">
        <v>27</v>
      </c>
      <c r="P960">
        <v>44859</v>
      </c>
      <c r="Q960">
        <v>51649</v>
      </c>
      <c r="R960">
        <v>49188</v>
      </c>
      <c r="S960">
        <v>52577</v>
      </c>
      <c r="T960">
        <v>0</v>
      </c>
      <c r="U960">
        <v>124327.46</v>
      </c>
      <c r="V960">
        <v>168599</v>
      </c>
      <c r="W960">
        <v>18500</v>
      </c>
      <c r="X960">
        <v>18500</v>
      </c>
      <c r="Y960">
        <v>0</v>
      </c>
      <c r="Z960">
        <v>0</v>
      </c>
      <c r="AB960">
        <v>0</v>
      </c>
      <c r="AC960">
        <v>2.85</v>
      </c>
      <c r="AD960">
        <v>0</v>
      </c>
    </row>
    <row r="961" spans="1:30">
      <c r="A961">
        <v>1</v>
      </c>
      <c r="B961" t="s">
        <v>24</v>
      </c>
      <c r="C961">
        <v>21</v>
      </c>
      <c r="D961" t="s">
        <v>41</v>
      </c>
      <c r="E961" t="str">
        <f t="shared" si="42"/>
        <v>SWA-Business and Economics</v>
      </c>
      <c r="F961" t="s">
        <v>25</v>
      </c>
      <c r="G961" t="s">
        <v>26</v>
      </c>
      <c r="H961" t="s">
        <v>109</v>
      </c>
      <c r="I961">
        <f t="shared" si="43"/>
        <v>1</v>
      </c>
      <c r="J961">
        <f t="shared" si="44"/>
        <v>0</v>
      </c>
      <c r="K961" s="1">
        <v>5500</v>
      </c>
      <c r="L961">
        <v>201908</v>
      </c>
      <c r="N961">
        <v>20230514</v>
      </c>
      <c r="O961" t="s">
        <v>27</v>
      </c>
      <c r="S961">
        <v>46608</v>
      </c>
      <c r="T961">
        <v>0</v>
      </c>
      <c r="U961">
        <v>118913.4</v>
      </c>
      <c r="V961">
        <v>5500</v>
      </c>
      <c r="W961">
        <v>5500</v>
      </c>
      <c r="X961">
        <v>5500</v>
      </c>
      <c r="Y961">
        <v>52195</v>
      </c>
      <c r="Z961">
        <v>0</v>
      </c>
      <c r="AB961">
        <v>0</v>
      </c>
      <c r="AC961">
        <v>3.49</v>
      </c>
      <c r="AD961">
        <v>50000</v>
      </c>
    </row>
    <row r="962" spans="1:30">
      <c r="A962">
        <v>1</v>
      </c>
      <c r="B962" t="s">
        <v>24</v>
      </c>
      <c r="C962">
        <v>30</v>
      </c>
      <c r="D962" t="s">
        <v>40</v>
      </c>
      <c r="E962" t="str">
        <f t="shared" si="42"/>
        <v>SWA-Engineering Mineral Resources</v>
      </c>
      <c r="F962" t="s">
        <v>25</v>
      </c>
      <c r="G962" t="s">
        <v>28</v>
      </c>
      <c r="H962" t="s">
        <v>110</v>
      </c>
      <c r="I962">
        <f t="shared" si="43"/>
        <v>0</v>
      </c>
      <c r="J962">
        <f t="shared" si="44"/>
        <v>1</v>
      </c>
      <c r="K962" s="1">
        <v>0</v>
      </c>
      <c r="L962">
        <v>202108</v>
      </c>
      <c r="N962">
        <v>20230514</v>
      </c>
      <c r="O962" t="s">
        <v>27</v>
      </c>
      <c r="P962">
        <v>139592</v>
      </c>
      <c r="Q962">
        <v>203028</v>
      </c>
      <c r="R962">
        <v>284122</v>
      </c>
      <c r="S962">
        <v>269846</v>
      </c>
      <c r="T962">
        <v>0</v>
      </c>
      <c r="U962">
        <v>21603</v>
      </c>
      <c r="V962">
        <v>0</v>
      </c>
      <c r="W962">
        <v>0</v>
      </c>
      <c r="X962">
        <v>0</v>
      </c>
      <c r="Y962">
        <v>8300</v>
      </c>
      <c r="Z962">
        <v>0</v>
      </c>
      <c r="AB962">
        <v>0</v>
      </c>
      <c r="AC962">
        <v>3.53</v>
      </c>
      <c r="AD962">
        <v>6300</v>
      </c>
    </row>
    <row r="963" spans="1:30">
      <c r="A963">
        <v>1</v>
      </c>
      <c r="B963" t="s">
        <v>24</v>
      </c>
      <c r="C963">
        <v>12</v>
      </c>
      <c r="D963" t="s">
        <v>45</v>
      </c>
      <c r="E963" t="str">
        <f t="shared" ref="E963:E1026" si="45">B963&amp; "-" &amp; D963</f>
        <v>SWA-Intercollegiate Programs</v>
      </c>
      <c r="F963" t="s">
        <v>25</v>
      </c>
      <c r="G963" t="s">
        <v>26</v>
      </c>
      <c r="H963" t="s">
        <v>109</v>
      </c>
      <c r="I963">
        <f t="shared" ref="I963:I1026" si="46">IF(K963&gt;0,1,0)</f>
        <v>0</v>
      </c>
      <c r="J963">
        <f t="shared" ref="J963:J1026" si="47">IF(K963=0,1,0)</f>
        <v>1</v>
      </c>
      <c r="K963" s="1">
        <v>0</v>
      </c>
      <c r="L963">
        <v>201908</v>
      </c>
      <c r="N963">
        <v>20230514</v>
      </c>
      <c r="O963" t="s">
        <v>27</v>
      </c>
      <c r="S963">
        <v>53902</v>
      </c>
      <c r="T963">
        <v>0</v>
      </c>
      <c r="U963">
        <v>132471.22</v>
      </c>
      <c r="V963">
        <v>0</v>
      </c>
      <c r="W963">
        <v>0</v>
      </c>
      <c r="X963">
        <v>0</v>
      </c>
      <c r="Y963">
        <v>50000</v>
      </c>
      <c r="Z963">
        <v>0</v>
      </c>
      <c r="AB963">
        <v>0</v>
      </c>
      <c r="AC963">
        <v>3.25</v>
      </c>
      <c r="AD963">
        <v>50000</v>
      </c>
    </row>
    <row r="964" spans="1:30">
      <c r="A964">
        <v>1</v>
      </c>
      <c r="B964" t="s">
        <v>24</v>
      </c>
      <c r="C964">
        <v>14</v>
      </c>
      <c r="D964" t="s">
        <v>36</v>
      </c>
      <c r="E964" t="str">
        <f t="shared" si="45"/>
        <v>SWA-Arts and Sciences</v>
      </c>
      <c r="F964" t="s">
        <v>25</v>
      </c>
      <c r="G964" t="s">
        <v>28</v>
      </c>
      <c r="H964" t="s">
        <v>110</v>
      </c>
      <c r="I964">
        <f t="shared" si="46"/>
        <v>1</v>
      </c>
      <c r="J964">
        <f t="shared" si="47"/>
        <v>0</v>
      </c>
      <c r="K964" s="1">
        <v>5500</v>
      </c>
      <c r="L964">
        <v>201908</v>
      </c>
      <c r="N964">
        <v>20230514</v>
      </c>
      <c r="O964" t="s">
        <v>27</v>
      </c>
      <c r="P964">
        <v>46103</v>
      </c>
      <c r="Q964">
        <v>15023</v>
      </c>
      <c r="R964">
        <v>40</v>
      </c>
      <c r="S964">
        <v>47671</v>
      </c>
      <c r="T964">
        <v>0</v>
      </c>
      <c r="U964">
        <v>52531.61</v>
      </c>
      <c r="V964">
        <v>9100</v>
      </c>
      <c r="W964">
        <v>5500</v>
      </c>
      <c r="X964">
        <v>5500</v>
      </c>
      <c r="Y964">
        <v>39000</v>
      </c>
      <c r="Z964">
        <v>9195</v>
      </c>
      <c r="AB964">
        <v>0</v>
      </c>
      <c r="AC964">
        <v>3.82</v>
      </c>
      <c r="AD964">
        <v>18000</v>
      </c>
    </row>
    <row r="965" spans="1:30">
      <c r="A965">
        <v>1</v>
      </c>
      <c r="B965" t="s">
        <v>24</v>
      </c>
      <c r="C965">
        <v>7</v>
      </c>
      <c r="D965" t="s">
        <v>43</v>
      </c>
      <c r="E965" t="str">
        <f t="shared" si="45"/>
        <v>SWA-Agriculture Natural Res &amp; Dsg</v>
      </c>
      <c r="F965" t="s">
        <v>25</v>
      </c>
      <c r="G965" t="s">
        <v>28</v>
      </c>
      <c r="H965" t="s">
        <v>110</v>
      </c>
      <c r="I965">
        <f t="shared" si="46"/>
        <v>0</v>
      </c>
      <c r="J965">
        <f t="shared" si="47"/>
        <v>1</v>
      </c>
      <c r="K965" s="1">
        <v>0</v>
      </c>
      <c r="L965">
        <v>201808</v>
      </c>
      <c r="N965">
        <v>20230514</v>
      </c>
      <c r="O965" t="s">
        <v>27</v>
      </c>
      <c r="P965">
        <v>17217</v>
      </c>
      <c r="Q965">
        <v>14457</v>
      </c>
      <c r="R965">
        <v>13201</v>
      </c>
      <c r="S965">
        <v>20356</v>
      </c>
      <c r="T965">
        <v>0</v>
      </c>
      <c r="U965">
        <v>56463.75</v>
      </c>
      <c r="V965">
        <v>0</v>
      </c>
      <c r="W965">
        <v>0</v>
      </c>
      <c r="X965">
        <v>0</v>
      </c>
      <c r="Y965">
        <v>38000</v>
      </c>
      <c r="Z965">
        <v>200</v>
      </c>
      <c r="AB965">
        <v>0</v>
      </c>
      <c r="AC965">
        <v>2.5299999999999998</v>
      </c>
      <c r="AD965">
        <v>18000</v>
      </c>
    </row>
    <row r="966" spans="1:30">
      <c r="A966">
        <v>1</v>
      </c>
      <c r="B966" t="s">
        <v>24</v>
      </c>
      <c r="C966">
        <v>80</v>
      </c>
      <c r="D966" t="s">
        <v>44</v>
      </c>
      <c r="E966" t="str">
        <f t="shared" si="45"/>
        <v>SWA-Dentistry</v>
      </c>
      <c r="F966" t="s">
        <v>31</v>
      </c>
      <c r="G966" t="s">
        <v>26</v>
      </c>
      <c r="H966" t="s">
        <v>112</v>
      </c>
      <c r="I966">
        <f t="shared" si="46"/>
        <v>1</v>
      </c>
      <c r="J966">
        <f t="shared" si="47"/>
        <v>0</v>
      </c>
      <c r="K966" s="1">
        <v>450997</v>
      </c>
      <c r="L966">
        <v>201908</v>
      </c>
      <c r="N966">
        <v>20230514</v>
      </c>
      <c r="O966" t="s">
        <v>27</v>
      </c>
      <c r="P966">
        <v>0</v>
      </c>
      <c r="Q966">
        <v>1908</v>
      </c>
      <c r="R966">
        <v>5596</v>
      </c>
      <c r="S966">
        <v>697</v>
      </c>
      <c r="T966">
        <v>0</v>
      </c>
      <c r="U966">
        <v>361488</v>
      </c>
      <c r="V966">
        <v>450997</v>
      </c>
      <c r="W966">
        <v>450997</v>
      </c>
      <c r="X966">
        <v>450997</v>
      </c>
      <c r="Y966">
        <v>1084</v>
      </c>
      <c r="Z966">
        <v>0</v>
      </c>
      <c r="AB966">
        <v>0</v>
      </c>
      <c r="AC966">
        <v>3.36</v>
      </c>
      <c r="AD966">
        <v>0</v>
      </c>
    </row>
    <row r="967" spans="1:30">
      <c r="A967">
        <v>1</v>
      </c>
      <c r="B967" t="s">
        <v>24</v>
      </c>
      <c r="C967">
        <v>30</v>
      </c>
      <c r="D967" t="s">
        <v>40</v>
      </c>
      <c r="E967" t="str">
        <f t="shared" si="45"/>
        <v>SWA-Engineering Mineral Resources</v>
      </c>
      <c r="F967" t="s">
        <v>25</v>
      </c>
      <c r="G967" t="s">
        <v>26</v>
      </c>
      <c r="H967" t="s">
        <v>109</v>
      </c>
      <c r="I967">
        <f t="shared" si="46"/>
        <v>0</v>
      </c>
      <c r="J967">
        <f t="shared" si="47"/>
        <v>1</v>
      </c>
      <c r="K967" s="1">
        <v>0</v>
      </c>
      <c r="L967">
        <v>201908</v>
      </c>
      <c r="N967">
        <v>20230514</v>
      </c>
      <c r="O967" t="s">
        <v>29</v>
      </c>
      <c r="P967">
        <v>43669</v>
      </c>
      <c r="Q967">
        <v>21138</v>
      </c>
      <c r="R967">
        <v>20479</v>
      </c>
      <c r="S967">
        <v>19371</v>
      </c>
      <c r="T967">
        <v>0</v>
      </c>
      <c r="U967">
        <v>155532.69</v>
      </c>
      <c r="V967">
        <v>0</v>
      </c>
      <c r="W967">
        <v>0</v>
      </c>
      <c r="X967">
        <v>0</v>
      </c>
      <c r="Y967">
        <v>100000</v>
      </c>
      <c r="Z967">
        <v>0</v>
      </c>
      <c r="AB967">
        <v>0</v>
      </c>
      <c r="AC967">
        <v>3.69</v>
      </c>
      <c r="AD967">
        <v>100000</v>
      </c>
    </row>
    <row r="968" spans="1:30">
      <c r="A968">
        <v>1</v>
      </c>
      <c r="B968" t="s">
        <v>24</v>
      </c>
      <c r="C968">
        <v>80</v>
      </c>
      <c r="D968" t="s">
        <v>44</v>
      </c>
      <c r="E968" t="str">
        <f t="shared" si="45"/>
        <v>SWA-Dentistry</v>
      </c>
      <c r="F968" t="s">
        <v>31</v>
      </c>
      <c r="G968" t="s">
        <v>28</v>
      </c>
      <c r="H968" t="s">
        <v>113</v>
      </c>
      <c r="I968">
        <f t="shared" si="46"/>
        <v>1</v>
      </c>
      <c r="J968">
        <f t="shared" si="47"/>
        <v>0</v>
      </c>
      <c r="K968" s="1">
        <v>263239</v>
      </c>
      <c r="L968">
        <v>201908</v>
      </c>
      <c r="N968">
        <v>20230514</v>
      </c>
      <c r="O968" t="s">
        <v>27</v>
      </c>
      <c r="P968">
        <v>0</v>
      </c>
      <c r="Q968">
        <v>6682</v>
      </c>
      <c r="R968">
        <v>8431</v>
      </c>
      <c r="S968">
        <v>3428</v>
      </c>
      <c r="T968">
        <v>0</v>
      </c>
      <c r="U968">
        <v>182945</v>
      </c>
      <c r="V968">
        <v>263239</v>
      </c>
      <c r="W968">
        <v>263239</v>
      </c>
      <c r="X968">
        <v>263239</v>
      </c>
      <c r="Y968">
        <v>0</v>
      </c>
      <c r="Z968">
        <v>0</v>
      </c>
      <c r="AB968">
        <v>0</v>
      </c>
      <c r="AC968">
        <v>2.83</v>
      </c>
      <c r="AD968">
        <v>0</v>
      </c>
    </row>
    <row r="969" spans="1:30">
      <c r="A969">
        <v>1</v>
      </c>
      <c r="B969" t="s">
        <v>24</v>
      </c>
      <c r="C969">
        <v>83</v>
      </c>
      <c r="D969" t="s">
        <v>38</v>
      </c>
      <c r="E969" t="str">
        <f t="shared" si="45"/>
        <v>SWA-Medicine</v>
      </c>
      <c r="F969" t="s">
        <v>25</v>
      </c>
      <c r="G969" t="s">
        <v>28</v>
      </c>
      <c r="H969" t="s">
        <v>110</v>
      </c>
      <c r="I969">
        <f t="shared" si="46"/>
        <v>0</v>
      </c>
      <c r="J969">
        <f t="shared" si="47"/>
        <v>1</v>
      </c>
      <c r="K969" s="1">
        <v>0</v>
      </c>
      <c r="L969">
        <v>201908</v>
      </c>
      <c r="N969">
        <v>20230514</v>
      </c>
      <c r="O969" t="s">
        <v>27</v>
      </c>
      <c r="P969">
        <v>102258</v>
      </c>
      <c r="Q969">
        <v>134415</v>
      </c>
      <c r="R969">
        <v>110528</v>
      </c>
      <c r="S969">
        <v>36045</v>
      </c>
      <c r="T969">
        <v>0</v>
      </c>
      <c r="U969">
        <v>53175.37</v>
      </c>
      <c r="V969">
        <v>0</v>
      </c>
      <c r="W969">
        <v>0</v>
      </c>
      <c r="X969">
        <v>0</v>
      </c>
      <c r="Y969">
        <v>33250</v>
      </c>
      <c r="Z969">
        <v>0</v>
      </c>
      <c r="AB969">
        <v>0</v>
      </c>
      <c r="AC969">
        <v>3.97</v>
      </c>
      <c r="AD969">
        <v>14000</v>
      </c>
    </row>
    <row r="970" spans="1:30">
      <c r="A970">
        <v>1</v>
      </c>
      <c r="B970" t="s">
        <v>24</v>
      </c>
      <c r="C970">
        <v>83</v>
      </c>
      <c r="D970" t="s">
        <v>38</v>
      </c>
      <c r="E970" t="str">
        <f t="shared" si="45"/>
        <v>SWA-Medicine</v>
      </c>
      <c r="F970" t="s">
        <v>31</v>
      </c>
      <c r="G970" t="s">
        <v>26</v>
      </c>
      <c r="H970" t="s">
        <v>112</v>
      </c>
      <c r="I970">
        <f t="shared" si="46"/>
        <v>0</v>
      </c>
      <c r="J970">
        <f t="shared" si="47"/>
        <v>1</v>
      </c>
      <c r="K970" s="1">
        <v>0</v>
      </c>
      <c r="L970">
        <v>201808</v>
      </c>
      <c r="N970">
        <v>20230514</v>
      </c>
      <c r="O970" t="s">
        <v>27</v>
      </c>
      <c r="S970">
        <v>0</v>
      </c>
      <c r="T970">
        <v>0</v>
      </c>
      <c r="U970">
        <v>250522.65</v>
      </c>
      <c r="V970">
        <v>0</v>
      </c>
      <c r="W970">
        <v>0</v>
      </c>
      <c r="X970">
        <v>0</v>
      </c>
      <c r="Y970">
        <v>20000</v>
      </c>
      <c r="Z970">
        <v>0</v>
      </c>
      <c r="AB970">
        <v>0</v>
      </c>
      <c r="AC970">
        <v>0</v>
      </c>
      <c r="AD970">
        <v>0</v>
      </c>
    </row>
    <row r="971" spans="1:30">
      <c r="A971">
        <v>1</v>
      </c>
      <c r="B971" t="s">
        <v>51</v>
      </c>
      <c r="C971" t="s">
        <v>60</v>
      </c>
      <c r="D971" t="s">
        <v>61</v>
      </c>
      <c r="E971" t="str">
        <f t="shared" si="45"/>
        <v>SPA-Applied Sciences</v>
      </c>
      <c r="F971" t="s">
        <v>54</v>
      </c>
      <c r="G971" t="s">
        <v>28</v>
      </c>
      <c r="H971" t="s">
        <v>115</v>
      </c>
      <c r="I971">
        <f t="shared" si="46"/>
        <v>0</v>
      </c>
      <c r="J971">
        <f t="shared" si="47"/>
        <v>1</v>
      </c>
      <c r="K971" s="1">
        <v>0</v>
      </c>
      <c r="L971">
        <v>202108</v>
      </c>
      <c r="N971">
        <v>20230506</v>
      </c>
      <c r="O971" t="s">
        <v>27</v>
      </c>
      <c r="Q971">
        <v>56137</v>
      </c>
      <c r="T971">
        <v>0</v>
      </c>
      <c r="U971">
        <v>9965</v>
      </c>
      <c r="V971">
        <v>0</v>
      </c>
      <c r="W971">
        <v>0</v>
      </c>
      <c r="X971">
        <v>0</v>
      </c>
      <c r="Y971">
        <v>12008</v>
      </c>
      <c r="Z971">
        <v>0</v>
      </c>
      <c r="AB971">
        <v>0</v>
      </c>
      <c r="AC971">
        <v>3.3</v>
      </c>
      <c r="AD971">
        <v>2600</v>
      </c>
    </row>
    <row r="972" spans="1:30">
      <c r="A972">
        <v>1</v>
      </c>
      <c r="B972" t="s">
        <v>24</v>
      </c>
      <c r="C972">
        <v>14</v>
      </c>
      <c r="D972" t="s">
        <v>36</v>
      </c>
      <c r="E972" t="str">
        <f t="shared" si="45"/>
        <v>SWA-Arts and Sciences</v>
      </c>
      <c r="F972" t="s">
        <v>25</v>
      </c>
      <c r="G972" t="s">
        <v>26</v>
      </c>
      <c r="H972" t="s">
        <v>109</v>
      </c>
      <c r="I972">
        <f t="shared" si="46"/>
        <v>1</v>
      </c>
      <c r="J972">
        <f t="shared" si="47"/>
        <v>0</v>
      </c>
      <c r="K972" s="1">
        <v>23250</v>
      </c>
      <c r="L972">
        <v>201908</v>
      </c>
      <c r="N972">
        <v>20230514</v>
      </c>
      <c r="O972" t="s">
        <v>27</v>
      </c>
      <c r="P972">
        <v>69078</v>
      </c>
      <c r="Q972">
        <v>44004</v>
      </c>
      <c r="R972">
        <v>33487</v>
      </c>
      <c r="S972">
        <v>50471</v>
      </c>
      <c r="T972">
        <v>0</v>
      </c>
      <c r="U972">
        <v>109099.13</v>
      </c>
      <c r="V972">
        <v>23250</v>
      </c>
      <c r="W972">
        <v>23250</v>
      </c>
      <c r="X972">
        <v>23250</v>
      </c>
      <c r="Y972">
        <v>41250</v>
      </c>
      <c r="Z972">
        <v>0</v>
      </c>
      <c r="AB972">
        <v>0</v>
      </c>
      <c r="AC972">
        <v>3.2</v>
      </c>
      <c r="AD972">
        <v>41250</v>
      </c>
    </row>
    <row r="973" spans="1:30">
      <c r="A973">
        <v>1</v>
      </c>
      <c r="B973" t="s">
        <v>24</v>
      </c>
      <c r="C973">
        <v>30</v>
      </c>
      <c r="D973" t="s">
        <v>40</v>
      </c>
      <c r="E973" t="str">
        <f t="shared" si="45"/>
        <v>SWA-Engineering Mineral Resources</v>
      </c>
      <c r="F973" t="s">
        <v>25</v>
      </c>
      <c r="G973" t="s">
        <v>26</v>
      </c>
      <c r="H973" t="s">
        <v>109</v>
      </c>
      <c r="I973">
        <f t="shared" si="46"/>
        <v>0</v>
      </c>
      <c r="J973">
        <f t="shared" si="47"/>
        <v>1</v>
      </c>
      <c r="K973" s="1">
        <v>0</v>
      </c>
      <c r="L973">
        <v>202208</v>
      </c>
      <c r="N973">
        <v>20230514</v>
      </c>
      <c r="O973" t="s">
        <v>27</v>
      </c>
      <c r="P973">
        <v>0</v>
      </c>
      <c r="T973">
        <v>0</v>
      </c>
      <c r="U973">
        <v>31384</v>
      </c>
      <c r="V973">
        <v>7000</v>
      </c>
      <c r="W973">
        <v>7000</v>
      </c>
      <c r="X973">
        <v>0</v>
      </c>
      <c r="Y973">
        <v>5500</v>
      </c>
      <c r="Z973">
        <v>0</v>
      </c>
      <c r="AB973">
        <v>0</v>
      </c>
      <c r="AC973">
        <v>3.7</v>
      </c>
      <c r="AD973">
        <v>5500</v>
      </c>
    </row>
    <row r="974" spans="1:30">
      <c r="A974">
        <v>1</v>
      </c>
      <c r="B974" t="s">
        <v>24</v>
      </c>
      <c r="C974">
        <v>30</v>
      </c>
      <c r="D974" t="s">
        <v>40</v>
      </c>
      <c r="E974" t="str">
        <f t="shared" si="45"/>
        <v>SWA-Engineering Mineral Resources</v>
      </c>
      <c r="F974" t="s">
        <v>25</v>
      </c>
      <c r="G974" t="s">
        <v>28</v>
      </c>
      <c r="H974" t="s">
        <v>110</v>
      </c>
      <c r="I974">
        <f t="shared" si="46"/>
        <v>0</v>
      </c>
      <c r="J974">
        <f t="shared" si="47"/>
        <v>1</v>
      </c>
      <c r="K974" s="1">
        <v>0</v>
      </c>
      <c r="L974">
        <v>201908</v>
      </c>
      <c r="N974">
        <v>20230514</v>
      </c>
      <c r="O974" t="s">
        <v>27</v>
      </c>
      <c r="P974">
        <v>16919</v>
      </c>
      <c r="Q974">
        <v>9419</v>
      </c>
      <c r="R974">
        <v>12041</v>
      </c>
      <c r="S974">
        <v>158870</v>
      </c>
      <c r="T974">
        <v>0</v>
      </c>
      <c r="U974">
        <v>53901.94</v>
      </c>
      <c r="V974">
        <v>0</v>
      </c>
      <c r="W974">
        <v>0</v>
      </c>
      <c r="X974">
        <v>0</v>
      </c>
      <c r="Y974">
        <v>43250</v>
      </c>
      <c r="Z974">
        <v>2953</v>
      </c>
      <c r="AB974">
        <v>0</v>
      </c>
      <c r="AC974">
        <v>3.72</v>
      </c>
      <c r="AD974">
        <v>24000</v>
      </c>
    </row>
    <row r="975" spans="1:30">
      <c r="A975">
        <v>1</v>
      </c>
      <c r="B975" t="s">
        <v>24</v>
      </c>
      <c r="C975">
        <v>21</v>
      </c>
      <c r="D975" t="s">
        <v>41</v>
      </c>
      <c r="E975" t="str">
        <f t="shared" si="45"/>
        <v>SWA-Business and Economics</v>
      </c>
      <c r="F975" t="s">
        <v>30</v>
      </c>
      <c r="G975" t="s">
        <v>26</v>
      </c>
      <c r="H975" t="s">
        <v>111</v>
      </c>
      <c r="I975">
        <f t="shared" si="46"/>
        <v>0</v>
      </c>
      <c r="J975">
        <f t="shared" si="47"/>
        <v>1</v>
      </c>
      <c r="K975" s="1">
        <v>0</v>
      </c>
      <c r="L975">
        <v>202208</v>
      </c>
      <c r="N975">
        <v>20230514</v>
      </c>
      <c r="O975" t="s">
        <v>27</v>
      </c>
      <c r="T975">
        <v>0</v>
      </c>
      <c r="U975">
        <v>48458.95</v>
      </c>
      <c r="V975">
        <v>0</v>
      </c>
      <c r="W975">
        <v>0</v>
      </c>
      <c r="X975">
        <v>0</v>
      </c>
      <c r="Y975">
        <v>10278</v>
      </c>
      <c r="Z975">
        <v>0</v>
      </c>
      <c r="AA975">
        <v>26082</v>
      </c>
      <c r="AB975">
        <v>0</v>
      </c>
      <c r="AC975">
        <v>3.32</v>
      </c>
      <c r="AD975">
        <v>0</v>
      </c>
    </row>
    <row r="976" spans="1:30">
      <c r="A976">
        <v>1</v>
      </c>
      <c r="B976" t="s">
        <v>24</v>
      </c>
      <c r="C976">
        <v>21</v>
      </c>
      <c r="D976" t="s">
        <v>41</v>
      </c>
      <c r="E976" t="str">
        <f t="shared" si="45"/>
        <v>SWA-Business and Economics</v>
      </c>
      <c r="F976" t="s">
        <v>25</v>
      </c>
      <c r="G976" t="s">
        <v>26</v>
      </c>
      <c r="H976" t="s">
        <v>109</v>
      </c>
      <c r="I976">
        <f t="shared" si="46"/>
        <v>0</v>
      </c>
      <c r="J976">
        <f t="shared" si="47"/>
        <v>1</v>
      </c>
      <c r="K976" s="1">
        <v>0</v>
      </c>
      <c r="L976">
        <v>201908</v>
      </c>
      <c r="N976">
        <v>20230514</v>
      </c>
      <c r="O976" t="s">
        <v>27</v>
      </c>
      <c r="P976">
        <v>30500</v>
      </c>
      <c r="Q976">
        <v>36202</v>
      </c>
      <c r="R976">
        <v>21973</v>
      </c>
      <c r="S976">
        <v>69711</v>
      </c>
      <c r="T976">
        <v>0</v>
      </c>
      <c r="U976">
        <v>118362.82</v>
      </c>
      <c r="V976">
        <v>23500</v>
      </c>
      <c r="W976">
        <v>23500</v>
      </c>
      <c r="X976">
        <v>23500</v>
      </c>
      <c r="Y976">
        <v>60549.11</v>
      </c>
      <c r="Z976">
        <v>0</v>
      </c>
      <c r="AB976">
        <v>0</v>
      </c>
      <c r="AC976">
        <v>2.98</v>
      </c>
      <c r="AD976">
        <v>60549.11</v>
      </c>
    </row>
    <row r="977" spans="1:30">
      <c r="A977">
        <v>1</v>
      </c>
      <c r="B977" t="s">
        <v>51</v>
      </c>
      <c r="C977" t="s">
        <v>60</v>
      </c>
      <c r="D977" t="s">
        <v>61</v>
      </c>
      <c r="E977" t="str">
        <f t="shared" si="45"/>
        <v>SPA-Applied Sciences</v>
      </c>
      <c r="F977" t="s">
        <v>25</v>
      </c>
      <c r="G977" t="s">
        <v>28</v>
      </c>
      <c r="H977" t="s">
        <v>110</v>
      </c>
      <c r="I977">
        <f t="shared" si="46"/>
        <v>0</v>
      </c>
      <c r="J977">
        <f t="shared" si="47"/>
        <v>1</v>
      </c>
      <c r="K977" s="1">
        <v>0</v>
      </c>
      <c r="L977">
        <v>202208</v>
      </c>
      <c r="N977">
        <v>20230506</v>
      </c>
      <c r="O977" t="s">
        <v>27</v>
      </c>
      <c r="P977">
        <v>0</v>
      </c>
      <c r="Q977">
        <v>120301</v>
      </c>
      <c r="R977">
        <v>129496</v>
      </c>
      <c r="S977">
        <v>48095</v>
      </c>
      <c r="T977">
        <v>0</v>
      </c>
      <c r="U977">
        <v>6072</v>
      </c>
      <c r="V977">
        <v>0</v>
      </c>
      <c r="W977">
        <v>0</v>
      </c>
      <c r="X977">
        <v>0</v>
      </c>
      <c r="Y977">
        <v>0</v>
      </c>
      <c r="Z977">
        <v>10595</v>
      </c>
      <c r="AB977">
        <v>0</v>
      </c>
      <c r="AC977">
        <v>3.79</v>
      </c>
      <c r="AD977">
        <v>0</v>
      </c>
    </row>
    <row r="978" spans="1:30">
      <c r="A978">
        <v>1</v>
      </c>
      <c r="B978" t="s">
        <v>24</v>
      </c>
      <c r="C978">
        <v>14</v>
      </c>
      <c r="D978" t="s">
        <v>36</v>
      </c>
      <c r="E978" t="str">
        <f t="shared" si="45"/>
        <v>SWA-Arts and Sciences</v>
      </c>
      <c r="F978" t="s">
        <v>25</v>
      </c>
      <c r="G978" t="s">
        <v>26</v>
      </c>
      <c r="H978" t="s">
        <v>109</v>
      </c>
      <c r="I978">
        <f t="shared" si="46"/>
        <v>1</v>
      </c>
      <c r="J978">
        <f t="shared" si="47"/>
        <v>0</v>
      </c>
      <c r="K978" s="1">
        <v>3500</v>
      </c>
      <c r="L978">
        <v>202008</v>
      </c>
      <c r="N978">
        <v>20230514</v>
      </c>
      <c r="O978" t="s">
        <v>27</v>
      </c>
      <c r="R978">
        <v>6729</v>
      </c>
      <c r="T978">
        <v>0</v>
      </c>
      <c r="U978">
        <v>99355</v>
      </c>
      <c r="V978">
        <v>3500</v>
      </c>
      <c r="W978">
        <v>3500</v>
      </c>
      <c r="X978">
        <v>3500</v>
      </c>
      <c r="Y978">
        <v>51750</v>
      </c>
      <c r="Z978">
        <v>0</v>
      </c>
      <c r="AB978">
        <v>0</v>
      </c>
      <c r="AC978">
        <v>3.94</v>
      </c>
      <c r="AD978">
        <v>51000</v>
      </c>
    </row>
    <row r="979" spans="1:30">
      <c r="A979">
        <v>1</v>
      </c>
      <c r="B979" t="s">
        <v>24</v>
      </c>
      <c r="C979">
        <v>30</v>
      </c>
      <c r="D979" t="s">
        <v>40</v>
      </c>
      <c r="E979" t="str">
        <f t="shared" si="45"/>
        <v>SWA-Engineering Mineral Resources</v>
      </c>
      <c r="F979" t="s">
        <v>30</v>
      </c>
      <c r="G979" t="s">
        <v>26</v>
      </c>
      <c r="H979" t="s">
        <v>111</v>
      </c>
      <c r="I979">
        <f t="shared" si="46"/>
        <v>0</v>
      </c>
      <c r="J979">
        <f t="shared" si="47"/>
        <v>1</v>
      </c>
      <c r="K979" s="1">
        <v>0</v>
      </c>
      <c r="L979">
        <v>202108</v>
      </c>
      <c r="N979">
        <v>20230514</v>
      </c>
      <c r="O979" t="s">
        <v>27</v>
      </c>
      <c r="T979">
        <v>0</v>
      </c>
      <c r="U979">
        <v>60288</v>
      </c>
      <c r="V979">
        <v>0</v>
      </c>
      <c r="W979">
        <v>0</v>
      </c>
      <c r="X979">
        <v>0</v>
      </c>
      <c r="Y979">
        <v>1782</v>
      </c>
      <c r="Z979">
        <v>0</v>
      </c>
      <c r="AA979">
        <v>52815</v>
      </c>
      <c r="AB979">
        <v>0</v>
      </c>
      <c r="AC979">
        <v>4</v>
      </c>
      <c r="AD979">
        <v>0</v>
      </c>
    </row>
    <row r="980" spans="1:30">
      <c r="A980">
        <v>1</v>
      </c>
      <c r="B980" t="s">
        <v>24</v>
      </c>
      <c r="C980">
        <v>30</v>
      </c>
      <c r="D980" t="s">
        <v>40</v>
      </c>
      <c r="E980" t="str">
        <f t="shared" si="45"/>
        <v>SWA-Engineering Mineral Resources</v>
      </c>
      <c r="F980" t="s">
        <v>25</v>
      </c>
      <c r="G980" t="s">
        <v>26</v>
      </c>
      <c r="H980" t="s">
        <v>109</v>
      </c>
      <c r="I980">
        <f t="shared" si="46"/>
        <v>1</v>
      </c>
      <c r="J980">
        <f t="shared" si="47"/>
        <v>0</v>
      </c>
      <c r="K980" s="1">
        <v>15000</v>
      </c>
      <c r="L980">
        <v>202008</v>
      </c>
      <c r="N980">
        <v>20230514</v>
      </c>
      <c r="O980" t="s">
        <v>27</v>
      </c>
      <c r="Q980">
        <v>74399</v>
      </c>
      <c r="R980">
        <v>29374</v>
      </c>
      <c r="T980">
        <v>0</v>
      </c>
      <c r="U980">
        <v>84146</v>
      </c>
      <c r="V980">
        <v>15000</v>
      </c>
      <c r="W980">
        <v>15000</v>
      </c>
      <c r="X980">
        <v>15000</v>
      </c>
      <c r="Y980">
        <v>16000</v>
      </c>
      <c r="Z980">
        <v>0</v>
      </c>
      <c r="AB980">
        <v>0</v>
      </c>
      <c r="AC980">
        <v>2.82</v>
      </c>
      <c r="AD980">
        <v>16000</v>
      </c>
    </row>
    <row r="981" spans="1:30">
      <c r="A981">
        <v>1</v>
      </c>
      <c r="B981" t="s">
        <v>24</v>
      </c>
      <c r="C981">
        <v>14</v>
      </c>
      <c r="D981" t="s">
        <v>36</v>
      </c>
      <c r="E981" t="str">
        <f t="shared" si="45"/>
        <v>SWA-Arts and Sciences</v>
      </c>
      <c r="F981" t="s">
        <v>31</v>
      </c>
      <c r="G981" t="s">
        <v>26</v>
      </c>
      <c r="H981" t="s">
        <v>112</v>
      </c>
      <c r="I981">
        <f t="shared" si="46"/>
        <v>1</v>
      </c>
      <c r="J981">
        <f t="shared" si="47"/>
        <v>0</v>
      </c>
      <c r="K981" s="1">
        <v>78931</v>
      </c>
      <c r="L981">
        <v>201808</v>
      </c>
      <c r="N981">
        <v>20230514</v>
      </c>
      <c r="O981" t="s">
        <v>29</v>
      </c>
      <c r="P981">
        <v>11315</v>
      </c>
      <c r="Q981">
        <v>0</v>
      </c>
      <c r="R981">
        <v>0</v>
      </c>
      <c r="S981">
        <v>0</v>
      </c>
      <c r="T981">
        <v>0</v>
      </c>
      <c r="U981">
        <v>146695</v>
      </c>
      <c r="V981">
        <v>80609</v>
      </c>
      <c r="W981">
        <v>80609</v>
      </c>
      <c r="X981">
        <v>80609</v>
      </c>
      <c r="Y981">
        <v>500</v>
      </c>
      <c r="Z981">
        <v>0</v>
      </c>
      <c r="AA981">
        <v>132387</v>
      </c>
      <c r="AB981">
        <v>0</v>
      </c>
      <c r="AC981">
        <v>4</v>
      </c>
      <c r="AD981">
        <v>0</v>
      </c>
    </row>
    <row r="982" spans="1:30">
      <c r="A982">
        <v>1</v>
      </c>
      <c r="B982" t="s">
        <v>24</v>
      </c>
      <c r="C982">
        <v>14</v>
      </c>
      <c r="D982" t="s">
        <v>36</v>
      </c>
      <c r="E982" t="str">
        <f t="shared" si="45"/>
        <v>SWA-Arts and Sciences</v>
      </c>
      <c r="F982" t="s">
        <v>25</v>
      </c>
      <c r="G982" t="s">
        <v>26</v>
      </c>
      <c r="H982" t="s">
        <v>109</v>
      </c>
      <c r="I982">
        <f t="shared" si="46"/>
        <v>0</v>
      </c>
      <c r="J982">
        <f t="shared" si="47"/>
        <v>1</v>
      </c>
      <c r="K982" s="1">
        <v>0</v>
      </c>
      <c r="L982">
        <v>201808</v>
      </c>
      <c r="N982">
        <v>20230514</v>
      </c>
      <c r="O982" t="s">
        <v>27</v>
      </c>
      <c r="P982">
        <v>36803</v>
      </c>
      <c r="Q982">
        <v>17848</v>
      </c>
      <c r="R982">
        <v>20382</v>
      </c>
      <c r="S982">
        <v>17672</v>
      </c>
      <c r="T982">
        <v>0</v>
      </c>
      <c r="U982">
        <v>125800</v>
      </c>
      <c r="V982">
        <v>0</v>
      </c>
      <c r="W982">
        <v>0</v>
      </c>
      <c r="X982">
        <v>0</v>
      </c>
      <c r="Y982">
        <v>75327.460000000006</v>
      </c>
      <c r="Z982">
        <v>0</v>
      </c>
      <c r="AB982">
        <v>0</v>
      </c>
      <c r="AC982">
        <v>3.54</v>
      </c>
      <c r="AD982">
        <v>75327.460000000006</v>
      </c>
    </row>
    <row r="983" spans="1:30">
      <c r="A983">
        <v>1</v>
      </c>
      <c r="B983" t="s">
        <v>24</v>
      </c>
      <c r="C983">
        <v>14</v>
      </c>
      <c r="D983" t="s">
        <v>36</v>
      </c>
      <c r="E983" t="str">
        <f t="shared" si="45"/>
        <v>SWA-Arts and Sciences</v>
      </c>
      <c r="F983" t="s">
        <v>25</v>
      </c>
      <c r="G983" t="s">
        <v>28</v>
      </c>
      <c r="H983" t="s">
        <v>110</v>
      </c>
      <c r="I983">
        <f t="shared" si="46"/>
        <v>1</v>
      </c>
      <c r="J983">
        <f t="shared" si="47"/>
        <v>0</v>
      </c>
      <c r="K983" s="1">
        <v>12650</v>
      </c>
      <c r="L983">
        <v>202008</v>
      </c>
      <c r="N983">
        <v>20230514</v>
      </c>
      <c r="O983" t="s">
        <v>27</v>
      </c>
      <c r="P983">
        <v>54053</v>
      </c>
      <c r="Q983">
        <v>71191</v>
      </c>
      <c r="R983">
        <v>52259</v>
      </c>
      <c r="T983">
        <v>0</v>
      </c>
      <c r="U983">
        <v>59444.56</v>
      </c>
      <c r="V983">
        <v>12650</v>
      </c>
      <c r="W983">
        <v>12650</v>
      </c>
      <c r="X983">
        <v>12650</v>
      </c>
      <c r="Y983">
        <v>12500</v>
      </c>
      <c r="Z983">
        <v>0</v>
      </c>
      <c r="AB983">
        <v>0</v>
      </c>
      <c r="AC983">
        <v>2.8</v>
      </c>
      <c r="AD983">
        <v>3000</v>
      </c>
    </row>
    <row r="984" spans="1:30">
      <c r="A984">
        <v>1</v>
      </c>
      <c r="B984" t="s">
        <v>32</v>
      </c>
      <c r="C984">
        <v>55</v>
      </c>
      <c r="D984" t="s">
        <v>35</v>
      </c>
      <c r="E984" t="str">
        <f t="shared" si="45"/>
        <v>SOA-College of Applied Human Sci</v>
      </c>
      <c r="F984" t="s">
        <v>30</v>
      </c>
      <c r="G984" t="s">
        <v>26</v>
      </c>
      <c r="H984" t="s">
        <v>111</v>
      </c>
      <c r="I984">
        <f t="shared" si="46"/>
        <v>1</v>
      </c>
      <c r="J984">
        <f t="shared" si="47"/>
        <v>0</v>
      </c>
      <c r="K984" s="1">
        <v>35874</v>
      </c>
      <c r="L984">
        <v>202101</v>
      </c>
      <c r="N984">
        <v>20230514</v>
      </c>
      <c r="O984" t="s">
        <v>27</v>
      </c>
      <c r="P984">
        <v>47008</v>
      </c>
      <c r="Q984">
        <v>25733</v>
      </c>
      <c r="R984">
        <v>22423</v>
      </c>
      <c r="T984">
        <v>0</v>
      </c>
      <c r="U984">
        <v>40560</v>
      </c>
      <c r="V984">
        <v>35874</v>
      </c>
      <c r="W984">
        <v>35874</v>
      </c>
      <c r="X984">
        <v>35874</v>
      </c>
      <c r="Y984">
        <v>0</v>
      </c>
      <c r="Z984">
        <v>0</v>
      </c>
      <c r="AB984">
        <v>0</v>
      </c>
      <c r="AC984">
        <v>4</v>
      </c>
      <c r="AD984">
        <v>0</v>
      </c>
    </row>
    <row r="985" spans="1:30">
      <c r="A985">
        <v>1</v>
      </c>
      <c r="B985" t="s">
        <v>24</v>
      </c>
      <c r="C985">
        <v>55</v>
      </c>
      <c r="D985" t="s">
        <v>35</v>
      </c>
      <c r="E985" t="str">
        <f t="shared" si="45"/>
        <v>SWA-College of Applied Human Sci</v>
      </c>
      <c r="F985" t="s">
        <v>25</v>
      </c>
      <c r="G985" t="s">
        <v>28</v>
      </c>
      <c r="H985" t="s">
        <v>110</v>
      </c>
      <c r="I985">
        <f t="shared" si="46"/>
        <v>1</v>
      </c>
      <c r="J985">
        <f t="shared" si="47"/>
        <v>0</v>
      </c>
      <c r="K985" s="1">
        <v>18000</v>
      </c>
      <c r="L985">
        <v>201808</v>
      </c>
      <c r="N985">
        <v>20230514</v>
      </c>
      <c r="O985" t="s">
        <v>29</v>
      </c>
      <c r="P985">
        <v>10376</v>
      </c>
      <c r="Q985">
        <v>8305</v>
      </c>
      <c r="R985">
        <v>11918</v>
      </c>
      <c r="S985">
        <v>5208</v>
      </c>
      <c r="T985">
        <v>0</v>
      </c>
      <c r="U985">
        <v>59315.05</v>
      </c>
      <c r="V985">
        <v>32808</v>
      </c>
      <c r="W985">
        <v>32808</v>
      </c>
      <c r="X985">
        <v>32808</v>
      </c>
      <c r="Y985">
        <v>11975</v>
      </c>
      <c r="Z985">
        <v>8500</v>
      </c>
      <c r="AB985">
        <v>0</v>
      </c>
      <c r="AC985">
        <v>2.74</v>
      </c>
      <c r="AD985">
        <v>3864</v>
      </c>
    </row>
    <row r="986" spans="1:30">
      <c r="A986">
        <v>1</v>
      </c>
      <c r="B986" t="s">
        <v>24</v>
      </c>
      <c r="C986">
        <v>14</v>
      </c>
      <c r="D986" t="s">
        <v>36</v>
      </c>
      <c r="E986" t="str">
        <f t="shared" si="45"/>
        <v>SWA-Arts and Sciences</v>
      </c>
      <c r="F986" t="s">
        <v>30</v>
      </c>
      <c r="G986" t="s">
        <v>28</v>
      </c>
      <c r="H986" t="s">
        <v>114</v>
      </c>
      <c r="I986">
        <f t="shared" si="46"/>
        <v>0</v>
      </c>
      <c r="J986">
        <f t="shared" si="47"/>
        <v>1</v>
      </c>
      <c r="K986" s="1">
        <v>0</v>
      </c>
      <c r="L986">
        <v>201908</v>
      </c>
      <c r="N986">
        <v>20230514</v>
      </c>
      <c r="O986" t="s">
        <v>27</v>
      </c>
      <c r="P986">
        <v>0</v>
      </c>
      <c r="Q986">
        <v>0</v>
      </c>
      <c r="R986">
        <v>0</v>
      </c>
      <c r="S986">
        <v>11917</v>
      </c>
      <c r="T986">
        <v>0</v>
      </c>
      <c r="U986">
        <v>41577</v>
      </c>
      <c r="V986">
        <v>0</v>
      </c>
      <c r="W986">
        <v>0</v>
      </c>
      <c r="X986">
        <v>0</v>
      </c>
      <c r="Y986">
        <v>11875</v>
      </c>
      <c r="Z986">
        <v>0</v>
      </c>
      <c r="AA986">
        <v>20176</v>
      </c>
      <c r="AB986">
        <v>0</v>
      </c>
      <c r="AC986">
        <v>3.63</v>
      </c>
      <c r="AD986">
        <v>3750</v>
      </c>
    </row>
    <row r="987" spans="1:30">
      <c r="A987">
        <v>1</v>
      </c>
      <c r="B987" t="s">
        <v>24</v>
      </c>
      <c r="C987">
        <v>14</v>
      </c>
      <c r="D987" t="s">
        <v>36</v>
      </c>
      <c r="E987" t="str">
        <f t="shared" si="45"/>
        <v>SWA-Arts and Sciences</v>
      </c>
      <c r="F987" t="s">
        <v>25</v>
      </c>
      <c r="G987" t="s">
        <v>26</v>
      </c>
      <c r="H987" t="s">
        <v>109</v>
      </c>
      <c r="I987">
        <f t="shared" si="46"/>
        <v>1</v>
      </c>
      <c r="J987">
        <f t="shared" si="47"/>
        <v>0</v>
      </c>
      <c r="K987" s="1">
        <v>26000</v>
      </c>
      <c r="L987">
        <v>201908</v>
      </c>
      <c r="N987">
        <v>20230514</v>
      </c>
      <c r="O987" t="s">
        <v>27</v>
      </c>
      <c r="P987">
        <v>15823</v>
      </c>
      <c r="Q987">
        <v>13448</v>
      </c>
      <c r="R987">
        <v>31598</v>
      </c>
      <c r="S987">
        <v>30259</v>
      </c>
      <c r="T987">
        <v>0</v>
      </c>
      <c r="U987">
        <v>116131.4</v>
      </c>
      <c r="V987">
        <v>117614</v>
      </c>
      <c r="W987">
        <v>26000</v>
      </c>
      <c r="X987">
        <v>26000</v>
      </c>
      <c r="Y987">
        <v>44000</v>
      </c>
      <c r="Z987">
        <v>0</v>
      </c>
      <c r="AB987">
        <v>0</v>
      </c>
      <c r="AC987">
        <v>2.89</v>
      </c>
      <c r="AD987">
        <v>44000</v>
      </c>
    </row>
    <row r="988" spans="1:30">
      <c r="A988">
        <v>1</v>
      </c>
      <c r="B988" t="s">
        <v>24</v>
      </c>
      <c r="C988">
        <v>30</v>
      </c>
      <c r="D988" t="s">
        <v>40</v>
      </c>
      <c r="E988" t="str">
        <f t="shared" si="45"/>
        <v>SWA-Engineering Mineral Resources</v>
      </c>
      <c r="F988" t="s">
        <v>25</v>
      </c>
      <c r="G988" t="s">
        <v>28</v>
      </c>
      <c r="H988" t="s">
        <v>110</v>
      </c>
      <c r="I988">
        <f t="shared" si="46"/>
        <v>0</v>
      </c>
      <c r="J988">
        <f t="shared" si="47"/>
        <v>1</v>
      </c>
      <c r="K988" s="1">
        <v>0</v>
      </c>
      <c r="L988">
        <v>202008</v>
      </c>
      <c r="N988">
        <v>20230514</v>
      </c>
      <c r="O988" t="s">
        <v>29</v>
      </c>
      <c r="P988">
        <v>24256</v>
      </c>
      <c r="Q988">
        <v>15237</v>
      </c>
      <c r="R988">
        <v>26999</v>
      </c>
      <c r="S988">
        <v>18832</v>
      </c>
      <c r="T988">
        <v>0</v>
      </c>
      <c r="U988">
        <v>27497</v>
      </c>
      <c r="V988">
        <v>0</v>
      </c>
      <c r="W988">
        <v>0</v>
      </c>
      <c r="X988">
        <v>0</v>
      </c>
      <c r="Y988">
        <v>18530</v>
      </c>
      <c r="Z988">
        <v>0</v>
      </c>
      <c r="AB988">
        <v>0</v>
      </c>
      <c r="AC988">
        <v>3.31</v>
      </c>
      <c r="AD988">
        <v>5000</v>
      </c>
    </row>
    <row r="989" spans="1:30">
      <c r="A989">
        <v>1</v>
      </c>
      <c r="B989" t="s">
        <v>24</v>
      </c>
      <c r="C989">
        <v>55</v>
      </c>
      <c r="D989" t="s">
        <v>35</v>
      </c>
      <c r="E989" t="str">
        <f t="shared" si="45"/>
        <v>SWA-College of Applied Human Sci</v>
      </c>
      <c r="F989" t="s">
        <v>30</v>
      </c>
      <c r="G989" t="s">
        <v>28</v>
      </c>
      <c r="H989" t="s">
        <v>114</v>
      </c>
      <c r="I989">
        <f t="shared" si="46"/>
        <v>1</v>
      </c>
      <c r="J989">
        <f t="shared" si="47"/>
        <v>0</v>
      </c>
      <c r="K989" s="1">
        <v>37751</v>
      </c>
      <c r="L989">
        <v>202108</v>
      </c>
      <c r="N989">
        <v>20230514</v>
      </c>
      <c r="O989" t="s">
        <v>27</v>
      </c>
      <c r="P989">
        <v>0</v>
      </c>
      <c r="Q989">
        <v>0</v>
      </c>
      <c r="R989">
        <v>132747</v>
      </c>
      <c r="S989">
        <v>32167</v>
      </c>
      <c r="T989">
        <v>0</v>
      </c>
      <c r="U989">
        <v>28338</v>
      </c>
      <c r="V989">
        <v>49210</v>
      </c>
      <c r="W989">
        <v>49210</v>
      </c>
      <c r="X989">
        <v>49210</v>
      </c>
      <c r="Y989">
        <v>0</v>
      </c>
      <c r="Z989">
        <v>0</v>
      </c>
      <c r="AA989">
        <v>10521</v>
      </c>
      <c r="AB989">
        <v>0</v>
      </c>
      <c r="AC989">
        <v>3.94</v>
      </c>
      <c r="AD989">
        <v>0</v>
      </c>
    </row>
    <row r="990" spans="1:30">
      <c r="A990">
        <v>1</v>
      </c>
      <c r="B990" t="s">
        <v>24</v>
      </c>
      <c r="C990">
        <v>30</v>
      </c>
      <c r="D990" t="s">
        <v>40</v>
      </c>
      <c r="E990" t="str">
        <f t="shared" si="45"/>
        <v>SWA-Engineering Mineral Resources</v>
      </c>
      <c r="F990" t="s">
        <v>25</v>
      </c>
      <c r="G990" t="s">
        <v>28</v>
      </c>
      <c r="H990" t="s">
        <v>110</v>
      </c>
      <c r="I990">
        <f t="shared" si="46"/>
        <v>0</v>
      </c>
      <c r="J990">
        <f t="shared" si="47"/>
        <v>1</v>
      </c>
      <c r="K990" s="1">
        <v>0</v>
      </c>
      <c r="L990">
        <v>202108</v>
      </c>
      <c r="N990">
        <v>20230514</v>
      </c>
      <c r="O990" t="s">
        <v>27</v>
      </c>
      <c r="P990">
        <v>36394</v>
      </c>
      <c r="Q990">
        <v>61527</v>
      </c>
      <c r="R990">
        <v>61793</v>
      </c>
      <c r="S990">
        <v>51847</v>
      </c>
      <c r="T990">
        <v>0</v>
      </c>
      <c r="U990">
        <v>21528</v>
      </c>
      <c r="V990">
        <v>0</v>
      </c>
      <c r="W990">
        <v>0</v>
      </c>
      <c r="X990">
        <v>0</v>
      </c>
      <c r="Y990">
        <v>5000</v>
      </c>
      <c r="Z990">
        <v>0</v>
      </c>
      <c r="AB990">
        <v>0</v>
      </c>
      <c r="AC990">
        <v>3.59</v>
      </c>
      <c r="AD990">
        <v>5000</v>
      </c>
    </row>
    <row r="991" spans="1:30">
      <c r="A991">
        <v>1</v>
      </c>
      <c r="B991" t="s">
        <v>24</v>
      </c>
      <c r="C991">
        <v>83</v>
      </c>
      <c r="D991" t="s">
        <v>38</v>
      </c>
      <c r="E991" t="str">
        <f t="shared" si="45"/>
        <v>SWA-Medicine</v>
      </c>
      <c r="F991" t="s">
        <v>25</v>
      </c>
      <c r="G991" t="s">
        <v>28</v>
      </c>
      <c r="H991" t="s">
        <v>110</v>
      </c>
      <c r="I991">
        <f t="shared" si="46"/>
        <v>1</v>
      </c>
      <c r="J991">
        <f t="shared" si="47"/>
        <v>0</v>
      </c>
      <c r="K991" s="1">
        <v>10045</v>
      </c>
      <c r="L991">
        <v>201908</v>
      </c>
      <c r="N991">
        <v>20230514</v>
      </c>
      <c r="O991" t="s">
        <v>29</v>
      </c>
      <c r="P991">
        <v>0</v>
      </c>
      <c r="Q991">
        <v>8728</v>
      </c>
      <c r="R991">
        <v>7555</v>
      </c>
      <c r="S991">
        <v>12900</v>
      </c>
      <c r="T991">
        <v>0</v>
      </c>
      <c r="U991">
        <v>41182.42</v>
      </c>
      <c r="V991">
        <v>10045</v>
      </c>
      <c r="W991">
        <v>10045</v>
      </c>
      <c r="X991">
        <v>10045</v>
      </c>
      <c r="Y991">
        <v>26777</v>
      </c>
      <c r="Z991">
        <v>7900</v>
      </c>
      <c r="AB991">
        <v>0</v>
      </c>
      <c r="AC991">
        <v>3.33</v>
      </c>
      <c r="AD991">
        <v>5000</v>
      </c>
    </row>
    <row r="992" spans="1:30">
      <c r="A992">
        <v>1</v>
      </c>
      <c r="B992" t="s">
        <v>24</v>
      </c>
      <c r="C992">
        <v>14</v>
      </c>
      <c r="D992" t="s">
        <v>36</v>
      </c>
      <c r="E992" t="str">
        <f t="shared" si="45"/>
        <v>SWA-Arts and Sciences</v>
      </c>
      <c r="F992" t="s">
        <v>25</v>
      </c>
      <c r="G992" t="s">
        <v>26</v>
      </c>
      <c r="H992" t="s">
        <v>109</v>
      </c>
      <c r="I992">
        <f t="shared" si="46"/>
        <v>1</v>
      </c>
      <c r="J992">
        <f t="shared" si="47"/>
        <v>0</v>
      </c>
      <c r="K992" s="1">
        <v>15500</v>
      </c>
      <c r="L992">
        <v>202008</v>
      </c>
      <c r="N992">
        <v>20230514</v>
      </c>
      <c r="O992" t="s">
        <v>27</v>
      </c>
      <c r="P992">
        <v>1331</v>
      </c>
      <c r="Q992">
        <v>344</v>
      </c>
      <c r="R992">
        <v>2484</v>
      </c>
      <c r="T992">
        <v>0</v>
      </c>
      <c r="U992">
        <v>92501</v>
      </c>
      <c r="V992">
        <v>15500</v>
      </c>
      <c r="W992">
        <v>15500</v>
      </c>
      <c r="X992">
        <v>15500</v>
      </c>
      <c r="Y992">
        <v>51156</v>
      </c>
      <c r="Z992">
        <v>15585</v>
      </c>
      <c r="AB992">
        <v>0</v>
      </c>
      <c r="AC992">
        <v>4</v>
      </c>
      <c r="AD992">
        <v>46500</v>
      </c>
    </row>
    <row r="993" spans="1:30">
      <c r="A993">
        <v>1</v>
      </c>
      <c r="B993" t="s">
        <v>24</v>
      </c>
      <c r="C993">
        <v>55</v>
      </c>
      <c r="D993" t="s">
        <v>35</v>
      </c>
      <c r="E993" t="str">
        <f t="shared" si="45"/>
        <v>SWA-College of Applied Human Sci</v>
      </c>
      <c r="F993" t="s">
        <v>31</v>
      </c>
      <c r="G993" t="s">
        <v>26</v>
      </c>
      <c r="H993" t="s">
        <v>112</v>
      </c>
      <c r="I993">
        <f t="shared" si="46"/>
        <v>0</v>
      </c>
      <c r="J993">
        <f t="shared" si="47"/>
        <v>1</v>
      </c>
      <c r="K993" s="1">
        <v>0</v>
      </c>
      <c r="L993">
        <v>202008</v>
      </c>
      <c r="N993">
        <v>20230514</v>
      </c>
      <c r="O993" t="s">
        <v>27</v>
      </c>
      <c r="Q993">
        <v>9957</v>
      </c>
      <c r="R993">
        <v>8649</v>
      </c>
      <c r="T993">
        <v>0</v>
      </c>
      <c r="U993">
        <v>85064</v>
      </c>
      <c r="V993">
        <v>0</v>
      </c>
      <c r="W993">
        <v>0</v>
      </c>
      <c r="X993">
        <v>0</v>
      </c>
      <c r="Y993">
        <v>1200</v>
      </c>
      <c r="Z993">
        <v>0</v>
      </c>
      <c r="AA993">
        <v>78744</v>
      </c>
      <c r="AB993">
        <v>0</v>
      </c>
      <c r="AC993">
        <v>4</v>
      </c>
      <c r="AD993">
        <v>0</v>
      </c>
    </row>
    <row r="994" spans="1:30">
      <c r="A994">
        <v>1</v>
      </c>
      <c r="B994" t="s">
        <v>24</v>
      </c>
      <c r="C994">
        <v>30</v>
      </c>
      <c r="D994" t="s">
        <v>40</v>
      </c>
      <c r="E994" t="str">
        <f t="shared" si="45"/>
        <v>SWA-Engineering Mineral Resources</v>
      </c>
      <c r="F994" t="s">
        <v>25</v>
      </c>
      <c r="G994" t="s">
        <v>28</v>
      </c>
      <c r="H994" t="s">
        <v>110</v>
      </c>
      <c r="I994">
        <f t="shared" si="46"/>
        <v>0</v>
      </c>
      <c r="J994">
        <f t="shared" si="47"/>
        <v>1</v>
      </c>
      <c r="K994" s="1">
        <v>0</v>
      </c>
      <c r="L994">
        <v>201908</v>
      </c>
      <c r="N994">
        <v>20230514</v>
      </c>
      <c r="O994" t="s">
        <v>27</v>
      </c>
      <c r="P994">
        <v>72184</v>
      </c>
      <c r="Q994">
        <v>38961</v>
      </c>
      <c r="R994">
        <v>44901</v>
      </c>
      <c r="S994">
        <v>36094</v>
      </c>
      <c r="T994">
        <v>0</v>
      </c>
      <c r="U994">
        <v>42634.9</v>
      </c>
      <c r="V994">
        <v>0</v>
      </c>
      <c r="W994">
        <v>0</v>
      </c>
      <c r="X994">
        <v>0</v>
      </c>
      <c r="Y994">
        <v>41250</v>
      </c>
      <c r="Z994">
        <v>0</v>
      </c>
      <c r="AB994">
        <v>0</v>
      </c>
      <c r="AC994">
        <v>3.95</v>
      </c>
      <c r="AD994">
        <v>22000</v>
      </c>
    </row>
    <row r="995" spans="1:30">
      <c r="A995">
        <v>1</v>
      </c>
      <c r="B995" t="s">
        <v>24</v>
      </c>
      <c r="C995">
        <v>83</v>
      </c>
      <c r="D995" t="s">
        <v>38</v>
      </c>
      <c r="E995" t="str">
        <f t="shared" si="45"/>
        <v>SWA-Medicine</v>
      </c>
      <c r="F995" t="s">
        <v>30</v>
      </c>
      <c r="G995" t="s">
        <v>28</v>
      </c>
      <c r="H995" t="s">
        <v>114</v>
      </c>
      <c r="I995">
        <f t="shared" si="46"/>
        <v>0</v>
      </c>
      <c r="J995">
        <f t="shared" si="47"/>
        <v>1</v>
      </c>
      <c r="K995" s="1">
        <v>0</v>
      </c>
      <c r="L995">
        <v>201805</v>
      </c>
      <c r="N995">
        <v>20230514</v>
      </c>
      <c r="O995" t="s">
        <v>27</v>
      </c>
      <c r="P995">
        <v>0</v>
      </c>
      <c r="Q995">
        <v>0</v>
      </c>
      <c r="R995">
        <v>21764</v>
      </c>
      <c r="S995">
        <v>21627</v>
      </c>
      <c r="T995">
        <v>1</v>
      </c>
      <c r="U995">
        <v>79943</v>
      </c>
      <c r="V995">
        <v>0</v>
      </c>
      <c r="W995">
        <v>0</v>
      </c>
      <c r="X995">
        <v>0</v>
      </c>
      <c r="Y995">
        <v>10000</v>
      </c>
      <c r="Z995">
        <v>3000</v>
      </c>
      <c r="AB995">
        <v>0</v>
      </c>
      <c r="AC995">
        <v>4</v>
      </c>
      <c r="AD995">
        <v>10000</v>
      </c>
    </row>
    <row r="996" spans="1:30">
      <c r="A996">
        <v>1</v>
      </c>
      <c r="B996" t="s">
        <v>24</v>
      </c>
      <c r="C996">
        <v>30</v>
      </c>
      <c r="D996" t="s">
        <v>40</v>
      </c>
      <c r="E996" t="str">
        <f t="shared" si="45"/>
        <v>SWA-Engineering Mineral Resources</v>
      </c>
      <c r="F996" t="s">
        <v>25</v>
      </c>
      <c r="G996" t="s">
        <v>26</v>
      </c>
      <c r="H996" t="s">
        <v>109</v>
      </c>
      <c r="I996">
        <f t="shared" si="46"/>
        <v>1</v>
      </c>
      <c r="J996">
        <f t="shared" si="47"/>
        <v>0</v>
      </c>
      <c r="K996" s="1">
        <v>27000</v>
      </c>
      <c r="L996">
        <v>201908</v>
      </c>
      <c r="N996">
        <v>20230514</v>
      </c>
      <c r="O996" t="s">
        <v>27</v>
      </c>
      <c r="P996">
        <v>7984</v>
      </c>
      <c r="Q996">
        <v>31527</v>
      </c>
      <c r="R996">
        <v>26683</v>
      </c>
      <c r="S996">
        <v>21872</v>
      </c>
      <c r="T996">
        <v>0</v>
      </c>
      <c r="U996">
        <v>135966.93</v>
      </c>
      <c r="V996">
        <v>94202</v>
      </c>
      <c r="W996">
        <v>94202</v>
      </c>
      <c r="X996">
        <v>94202</v>
      </c>
      <c r="Y996">
        <v>62000</v>
      </c>
      <c r="Z996">
        <v>0</v>
      </c>
      <c r="AB996">
        <v>0</v>
      </c>
      <c r="AC996">
        <v>3.38</v>
      </c>
      <c r="AD996">
        <v>62000</v>
      </c>
    </row>
    <row r="997" spans="1:30">
      <c r="A997">
        <v>1</v>
      </c>
      <c r="B997" t="s">
        <v>24</v>
      </c>
      <c r="C997">
        <v>55</v>
      </c>
      <c r="D997" t="s">
        <v>35</v>
      </c>
      <c r="E997" t="str">
        <f t="shared" si="45"/>
        <v>SWA-College of Applied Human Sci</v>
      </c>
      <c r="F997" t="s">
        <v>25</v>
      </c>
      <c r="G997" t="s">
        <v>28</v>
      </c>
      <c r="H997" t="s">
        <v>110</v>
      </c>
      <c r="I997">
        <f t="shared" si="46"/>
        <v>0</v>
      </c>
      <c r="J997">
        <f t="shared" si="47"/>
        <v>1</v>
      </c>
      <c r="K997" s="1">
        <v>0</v>
      </c>
      <c r="L997">
        <v>201908</v>
      </c>
      <c r="N997">
        <v>20230514</v>
      </c>
      <c r="O997" t="s">
        <v>29</v>
      </c>
      <c r="P997">
        <v>0</v>
      </c>
      <c r="Q997">
        <v>34590</v>
      </c>
      <c r="R997">
        <v>143832</v>
      </c>
      <c r="S997">
        <v>29552</v>
      </c>
      <c r="T997">
        <v>0</v>
      </c>
      <c r="U997">
        <v>42376</v>
      </c>
      <c r="V997">
        <v>0</v>
      </c>
      <c r="W997">
        <v>0</v>
      </c>
      <c r="X997">
        <v>0</v>
      </c>
      <c r="Y997">
        <v>30250</v>
      </c>
      <c r="Z997">
        <v>0</v>
      </c>
      <c r="AB997">
        <v>0</v>
      </c>
      <c r="AC997">
        <v>3.47</v>
      </c>
      <c r="AD997">
        <v>10000</v>
      </c>
    </row>
    <row r="998" spans="1:30">
      <c r="A998">
        <v>1</v>
      </c>
      <c r="B998" t="s">
        <v>24</v>
      </c>
      <c r="C998">
        <v>21</v>
      </c>
      <c r="D998" t="s">
        <v>41</v>
      </c>
      <c r="E998" t="str">
        <f t="shared" si="45"/>
        <v>SWA-Business and Economics</v>
      </c>
      <c r="F998" t="s">
        <v>25</v>
      </c>
      <c r="G998" t="s">
        <v>26</v>
      </c>
      <c r="H998" t="s">
        <v>109</v>
      </c>
      <c r="I998">
        <f t="shared" si="46"/>
        <v>1</v>
      </c>
      <c r="J998">
        <f t="shared" si="47"/>
        <v>0</v>
      </c>
      <c r="K998" s="1">
        <v>18200</v>
      </c>
      <c r="L998">
        <v>201908</v>
      </c>
      <c r="N998">
        <v>20230514</v>
      </c>
      <c r="O998" t="s">
        <v>29</v>
      </c>
      <c r="P998">
        <v>856</v>
      </c>
      <c r="Q998">
        <v>3852</v>
      </c>
      <c r="R998">
        <v>0</v>
      </c>
      <c r="S998">
        <v>1004</v>
      </c>
      <c r="T998">
        <v>0</v>
      </c>
      <c r="U998">
        <v>124011.57</v>
      </c>
      <c r="V998">
        <v>124063</v>
      </c>
      <c r="W998">
        <v>18200</v>
      </c>
      <c r="X998">
        <v>18200</v>
      </c>
      <c r="Y998">
        <v>24000</v>
      </c>
      <c r="Z998">
        <v>22636</v>
      </c>
      <c r="AB998">
        <v>0</v>
      </c>
      <c r="AC998">
        <v>3.41</v>
      </c>
      <c r="AD998">
        <v>24000</v>
      </c>
    </row>
    <row r="999" spans="1:30">
      <c r="A999">
        <v>1</v>
      </c>
      <c r="B999" t="s">
        <v>24</v>
      </c>
      <c r="C999">
        <v>55</v>
      </c>
      <c r="D999" t="s">
        <v>35</v>
      </c>
      <c r="E999" t="str">
        <f t="shared" si="45"/>
        <v>SWA-College of Applied Human Sci</v>
      </c>
      <c r="F999" t="s">
        <v>25</v>
      </c>
      <c r="G999" t="s">
        <v>28</v>
      </c>
      <c r="H999" t="s">
        <v>110</v>
      </c>
      <c r="I999">
        <f t="shared" si="46"/>
        <v>0</v>
      </c>
      <c r="J999">
        <f t="shared" si="47"/>
        <v>1</v>
      </c>
      <c r="K999" s="1">
        <v>0</v>
      </c>
      <c r="L999">
        <v>201908</v>
      </c>
      <c r="N999">
        <v>20230514</v>
      </c>
      <c r="O999" t="s">
        <v>27</v>
      </c>
      <c r="P999">
        <v>0</v>
      </c>
      <c r="Q999">
        <v>520</v>
      </c>
      <c r="R999">
        <v>133</v>
      </c>
      <c r="S999">
        <v>0</v>
      </c>
      <c r="T999">
        <v>0</v>
      </c>
      <c r="U999">
        <v>45224</v>
      </c>
      <c r="V999">
        <v>0</v>
      </c>
      <c r="W999">
        <v>0</v>
      </c>
      <c r="X999">
        <v>0</v>
      </c>
      <c r="Y999">
        <v>4000</v>
      </c>
      <c r="Z999">
        <v>39522</v>
      </c>
      <c r="AB999">
        <v>0</v>
      </c>
      <c r="AC999">
        <v>3.31</v>
      </c>
      <c r="AD999">
        <v>0</v>
      </c>
    </row>
    <row r="1000" spans="1:30">
      <c r="A1000">
        <v>1</v>
      </c>
      <c r="B1000" t="s">
        <v>32</v>
      </c>
      <c r="C1000">
        <v>55</v>
      </c>
      <c r="D1000" t="s">
        <v>35</v>
      </c>
      <c r="E1000" t="str">
        <f t="shared" si="45"/>
        <v>SOA-College of Applied Human Sci</v>
      </c>
      <c r="F1000" t="s">
        <v>30</v>
      </c>
      <c r="G1000" t="s">
        <v>28</v>
      </c>
      <c r="H1000" t="s">
        <v>114</v>
      </c>
      <c r="I1000">
        <f t="shared" si="46"/>
        <v>1</v>
      </c>
      <c r="J1000">
        <f t="shared" si="47"/>
        <v>0</v>
      </c>
      <c r="K1000" s="1">
        <v>49019</v>
      </c>
      <c r="L1000">
        <v>202108</v>
      </c>
      <c r="N1000">
        <v>20230514</v>
      </c>
      <c r="O1000" t="s">
        <v>27</v>
      </c>
      <c r="P1000">
        <v>1168</v>
      </c>
      <c r="Q1000">
        <v>0</v>
      </c>
      <c r="R1000">
        <v>0</v>
      </c>
      <c r="S1000">
        <v>0</v>
      </c>
      <c r="T1000">
        <v>0</v>
      </c>
      <c r="U1000">
        <v>40725</v>
      </c>
      <c r="V1000">
        <v>49019</v>
      </c>
      <c r="W1000">
        <v>49019</v>
      </c>
      <c r="X1000">
        <v>49019</v>
      </c>
      <c r="Y1000">
        <v>0</v>
      </c>
      <c r="Z1000">
        <v>0</v>
      </c>
      <c r="AB1000">
        <v>13962.23</v>
      </c>
      <c r="AC1000">
        <v>4</v>
      </c>
      <c r="AD1000">
        <v>0</v>
      </c>
    </row>
    <row r="1001" spans="1:30">
      <c r="A1001">
        <v>1</v>
      </c>
      <c r="B1001" t="s">
        <v>24</v>
      </c>
      <c r="C1001">
        <v>83</v>
      </c>
      <c r="D1001" t="s">
        <v>38</v>
      </c>
      <c r="E1001" t="str">
        <f t="shared" si="45"/>
        <v>SWA-Medicine</v>
      </c>
      <c r="F1001" t="s">
        <v>25</v>
      </c>
      <c r="G1001" t="s">
        <v>28</v>
      </c>
      <c r="H1001" t="s">
        <v>110</v>
      </c>
      <c r="I1001">
        <f t="shared" si="46"/>
        <v>0</v>
      </c>
      <c r="J1001">
        <f t="shared" si="47"/>
        <v>1</v>
      </c>
      <c r="K1001" s="1">
        <v>0</v>
      </c>
      <c r="L1001">
        <v>201908</v>
      </c>
      <c r="N1001">
        <v>20230514</v>
      </c>
      <c r="O1001" t="s">
        <v>27</v>
      </c>
      <c r="P1001">
        <v>0</v>
      </c>
      <c r="Q1001">
        <v>46651</v>
      </c>
      <c r="R1001">
        <v>53422</v>
      </c>
      <c r="S1001">
        <v>53949</v>
      </c>
      <c r="T1001">
        <v>0</v>
      </c>
      <c r="U1001">
        <v>41190</v>
      </c>
      <c r="V1001">
        <v>0</v>
      </c>
      <c r="W1001">
        <v>0</v>
      </c>
      <c r="X1001">
        <v>0</v>
      </c>
      <c r="Y1001">
        <v>31080</v>
      </c>
      <c r="Z1001">
        <v>0</v>
      </c>
      <c r="AB1001">
        <v>0</v>
      </c>
      <c r="AC1001">
        <v>3.39</v>
      </c>
      <c r="AD1001">
        <v>6000</v>
      </c>
    </row>
    <row r="1002" spans="1:30">
      <c r="A1002">
        <v>1</v>
      </c>
      <c r="B1002" t="s">
        <v>24</v>
      </c>
      <c r="C1002">
        <v>21</v>
      </c>
      <c r="D1002" t="s">
        <v>41</v>
      </c>
      <c r="E1002" t="str">
        <f t="shared" si="45"/>
        <v>SWA-Business and Economics</v>
      </c>
      <c r="F1002" t="s">
        <v>25</v>
      </c>
      <c r="G1002" t="s">
        <v>28</v>
      </c>
      <c r="H1002" t="s">
        <v>110</v>
      </c>
      <c r="I1002">
        <f t="shared" si="46"/>
        <v>1</v>
      </c>
      <c r="J1002">
        <f t="shared" si="47"/>
        <v>0</v>
      </c>
      <c r="K1002" s="1">
        <v>26699</v>
      </c>
      <c r="L1002">
        <v>201908</v>
      </c>
      <c r="N1002">
        <v>20230514</v>
      </c>
      <c r="O1002" t="s">
        <v>27</v>
      </c>
      <c r="P1002">
        <v>0</v>
      </c>
      <c r="Q1002">
        <v>0</v>
      </c>
      <c r="R1002">
        <v>0</v>
      </c>
      <c r="S1002">
        <v>2299</v>
      </c>
      <c r="T1002">
        <v>0</v>
      </c>
      <c r="U1002">
        <v>64556.47</v>
      </c>
      <c r="V1002">
        <v>26699</v>
      </c>
      <c r="W1002">
        <v>26699</v>
      </c>
      <c r="X1002">
        <v>26699</v>
      </c>
      <c r="Y1002">
        <v>33250</v>
      </c>
      <c r="Z1002">
        <v>41909</v>
      </c>
      <c r="AB1002">
        <v>0</v>
      </c>
      <c r="AC1002">
        <v>3.51</v>
      </c>
      <c r="AD1002">
        <v>14000</v>
      </c>
    </row>
    <row r="1003" spans="1:30">
      <c r="A1003">
        <v>1</v>
      </c>
      <c r="B1003" t="s">
        <v>32</v>
      </c>
      <c r="C1003">
        <v>55</v>
      </c>
      <c r="D1003" t="s">
        <v>35</v>
      </c>
      <c r="E1003" t="str">
        <f t="shared" si="45"/>
        <v>SOA-College of Applied Human Sci</v>
      </c>
      <c r="F1003" t="s">
        <v>30</v>
      </c>
      <c r="G1003" t="s">
        <v>28</v>
      </c>
      <c r="H1003" t="s">
        <v>114</v>
      </c>
      <c r="I1003">
        <f t="shared" si="46"/>
        <v>1</v>
      </c>
      <c r="J1003">
        <f t="shared" si="47"/>
        <v>0</v>
      </c>
      <c r="K1003" s="1">
        <v>6000</v>
      </c>
      <c r="L1003">
        <v>202201</v>
      </c>
      <c r="N1003">
        <v>20230514</v>
      </c>
      <c r="O1003" t="s">
        <v>27</v>
      </c>
      <c r="P1003">
        <v>0</v>
      </c>
      <c r="Q1003">
        <v>0</v>
      </c>
      <c r="R1003">
        <v>18955</v>
      </c>
      <c r="S1003">
        <v>23144</v>
      </c>
      <c r="T1003">
        <v>0</v>
      </c>
      <c r="U1003">
        <v>19500</v>
      </c>
      <c r="V1003">
        <v>6000</v>
      </c>
      <c r="W1003">
        <v>6000</v>
      </c>
      <c r="X1003">
        <v>6000</v>
      </c>
      <c r="Y1003">
        <v>4248</v>
      </c>
      <c r="Z1003">
        <v>0</v>
      </c>
      <c r="AA1003">
        <v>15222</v>
      </c>
      <c r="AB1003">
        <v>2157.5</v>
      </c>
      <c r="AC1003">
        <v>3.88</v>
      </c>
      <c r="AD1003">
        <v>4248</v>
      </c>
    </row>
    <row r="1004" spans="1:30">
      <c r="A1004">
        <v>1</v>
      </c>
      <c r="B1004" t="s">
        <v>24</v>
      </c>
      <c r="C1004">
        <v>83</v>
      </c>
      <c r="D1004" t="s">
        <v>38</v>
      </c>
      <c r="E1004" t="str">
        <f t="shared" si="45"/>
        <v>SWA-Medicine</v>
      </c>
      <c r="F1004" t="s">
        <v>30</v>
      </c>
      <c r="G1004" t="s">
        <v>26</v>
      </c>
      <c r="H1004" t="s">
        <v>111</v>
      </c>
      <c r="I1004">
        <f t="shared" si="46"/>
        <v>0</v>
      </c>
      <c r="J1004">
        <f t="shared" si="47"/>
        <v>1</v>
      </c>
      <c r="K1004" s="1">
        <v>0</v>
      </c>
      <c r="L1004">
        <v>202005</v>
      </c>
      <c r="N1004">
        <v>20230514</v>
      </c>
      <c r="O1004" t="s">
        <v>27</v>
      </c>
      <c r="T1004">
        <v>1</v>
      </c>
      <c r="U1004">
        <v>109943</v>
      </c>
      <c r="V1004">
        <v>0</v>
      </c>
      <c r="W1004">
        <v>0</v>
      </c>
      <c r="X1004">
        <v>0</v>
      </c>
      <c r="Y1004">
        <v>14000</v>
      </c>
      <c r="Z1004">
        <v>0</v>
      </c>
      <c r="AB1004">
        <v>0</v>
      </c>
      <c r="AC1004">
        <v>4</v>
      </c>
      <c r="AD1004">
        <v>14000</v>
      </c>
    </row>
    <row r="1005" spans="1:30">
      <c r="A1005">
        <v>1</v>
      </c>
      <c r="B1005" t="s">
        <v>24</v>
      </c>
      <c r="C1005">
        <v>25</v>
      </c>
      <c r="D1005" t="s">
        <v>37</v>
      </c>
      <c r="E1005" t="str">
        <f t="shared" si="45"/>
        <v>SWA-Creative Arts</v>
      </c>
      <c r="F1005" t="s">
        <v>30</v>
      </c>
      <c r="G1005" t="s">
        <v>26</v>
      </c>
      <c r="H1005" t="s">
        <v>111</v>
      </c>
      <c r="I1005">
        <f t="shared" si="46"/>
        <v>0</v>
      </c>
      <c r="J1005">
        <f t="shared" si="47"/>
        <v>1</v>
      </c>
      <c r="K1005" s="1">
        <v>0</v>
      </c>
      <c r="L1005">
        <v>202108</v>
      </c>
      <c r="N1005">
        <v>20230514</v>
      </c>
      <c r="O1005" t="s">
        <v>27</v>
      </c>
      <c r="P1005">
        <v>0</v>
      </c>
      <c r="Q1005">
        <v>0</v>
      </c>
      <c r="T1005">
        <v>0</v>
      </c>
      <c r="U1005">
        <v>58287</v>
      </c>
      <c r="V1005">
        <v>0</v>
      </c>
      <c r="W1005">
        <v>0</v>
      </c>
      <c r="X1005">
        <v>0</v>
      </c>
      <c r="Y1005">
        <v>300</v>
      </c>
      <c r="Z1005">
        <v>0</v>
      </c>
      <c r="AA1005">
        <v>51408</v>
      </c>
      <c r="AB1005">
        <v>0</v>
      </c>
      <c r="AC1005">
        <v>3.78</v>
      </c>
      <c r="AD1005">
        <v>0</v>
      </c>
    </row>
    <row r="1006" spans="1:30">
      <c r="A1006">
        <v>1</v>
      </c>
      <c r="B1006" t="s">
        <v>24</v>
      </c>
      <c r="C1006">
        <v>30</v>
      </c>
      <c r="D1006" t="s">
        <v>40</v>
      </c>
      <c r="E1006" t="str">
        <f t="shared" si="45"/>
        <v>SWA-Engineering Mineral Resources</v>
      </c>
      <c r="F1006" t="s">
        <v>25</v>
      </c>
      <c r="G1006" t="s">
        <v>28</v>
      </c>
      <c r="H1006" t="s">
        <v>110</v>
      </c>
      <c r="I1006">
        <f t="shared" si="46"/>
        <v>1</v>
      </c>
      <c r="J1006">
        <f t="shared" si="47"/>
        <v>0</v>
      </c>
      <c r="K1006" s="1">
        <v>5500</v>
      </c>
      <c r="L1006">
        <v>201808</v>
      </c>
      <c r="N1006">
        <v>20230514</v>
      </c>
      <c r="O1006" t="s">
        <v>27</v>
      </c>
      <c r="P1006">
        <v>0</v>
      </c>
      <c r="Q1006">
        <v>1112</v>
      </c>
      <c r="R1006">
        <v>7442</v>
      </c>
      <c r="S1006">
        <v>6688</v>
      </c>
      <c r="T1006">
        <v>0</v>
      </c>
      <c r="U1006">
        <v>53643</v>
      </c>
      <c r="V1006">
        <v>5500</v>
      </c>
      <c r="W1006">
        <v>5500</v>
      </c>
      <c r="X1006">
        <v>5500</v>
      </c>
      <c r="Y1006">
        <v>27750</v>
      </c>
      <c r="Z1006">
        <v>22047</v>
      </c>
      <c r="AB1006">
        <v>0</v>
      </c>
      <c r="AC1006">
        <v>3.14</v>
      </c>
      <c r="AD1006">
        <v>7500</v>
      </c>
    </row>
    <row r="1007" spans="1:30">
      <c r="A1007">
        <v>1</v>
      </c>
      <c r="B1007" t="s">
        <v>24</v>
      </c>
      <c r="C1007">
        <v>30</v>
      </c>
      <c r="D1007" t="s">
        <v>40</v>
      </c>
      <c r="E1007" t="str">
        <f t="shared" si="45"/>
        <v>SWA-Engineering Mineral Resources</v>
      </c>
      <c r="F1007" t="s">
        <v>25</v>
      </c>
      <c r="G1007" t="s">
        <v>26</v>
      </c>
      <c r="H1007" t="s">
        <v>109</v>
      </c>
      <c r="I1007">
        <f t="shared" si="46"/>
        <v>0</v>
      </c>
      <c r="J1007">
        <f t="shared" si="47"/>
        <v>1</v>
      </c>
      <c r="K1007" s="1">
        <v>0</v>
      </c>
      <c r="L1007">
        <v>201908</v>
      </c>
      <c r="N1007">
        <v>20230514</v>
      </c>
      <c r="O1007" t="s">
        <v>27</v>
      </c>
      <c r="T1007">
        <v>0</v>
      </c>
      <c r="U1007">
        <v>143947.17000000001</v>
      </c>
      <c r="V1007">
        <v>0</v>
      </c>
      <c r="W1007">
        <v>0</v>
      </c>
      <c r="X1007">
        <v>0</v>
      </c>
      <c r="Y1007">
        <v>3500</v>
      </c>
      <c r="Z1007">
        <v>0</v>
      </c>
      <c r="AB1007">
        <v>0</v>
      </c>
      <c r="AC1007">
        <v>3.76</v>
      </c>
      <c r="AD1007">
        <v>3500</v>
      </c>
    </row>
    <row r="1008" spans="1:30">
      <c r="A1008">
        <v>1</v>
      </c>
      <c r="B1008" t="s">
        <v>24</v>
      </c>
      <c r="C1008">
        <v>83</v>
      </c>
      <c r="D1008" t="s">
        <v>38</v>
      </c>
      <c r="E1008" t="str">
        <f t="shared" si="45"/>
        <v>SWA-Medicine</v>
      </c>
      <c r="F1008" t="s">
        <v>30</v>
      </c>
      <c r="G1008" t="s">
        <v>28</v>
      </c>
      <c r="H1008" t="s">
        <v>114</v>
      </c>
      <c r="I1008">
        <f t="shared" si="46"/>
        <v>1</v>
      </c>
      <c r="J1008">
        <f t="shared" si="47"/>
        <v>0</v>
      </c>
      <c r="K1008" s="1">
        <v>16250</v>
      </c>
      <c r="L1008">
        <v>202108</v>
      </c>
      <c r="N1008">
        <v>20230514</v>
      </c>
      <c r="O1008" t="s">
        <v>27</v>
      </c>
      <c r="P1008">
        <v>4141</v>
      </c>
      <c r="Q1008">
        <v>2309</v>
      </c>
      <c r="R1008">
        <v>38574</v>
      </c>
      <c r="S1008">
        <v>24471</v>
      </c>
      <c r="T1008">
        <v>0</v>
      </c>
      <c r="U1008">
        <v>31169</v>
      </c>
      <c r="V1008">
        <v>16250</v>
      </c>
      <c r="W1008">
        <v>16250</v>
      </c>
      <c r="X1008">
        <v>16250</v>
      </c>
      <c r="Y1008">
        <v>0</v>
      </c>
      <c r="Z1008">
        <v>0</v>
      </c>
      <c r="AB1008">
        <v>0</v>
      </c>
      <c r="AC1008">
        <v>3.95</v>
      </c>
      <c r="AD1008">
        <v>0</v>
      </c>
    </row>
    <row r="1009" spans="1:30">
      <c r="A1009">
        <v>1</v>
      </c>
      <c r="B1009" t="s">
        <v>24</v>
      </c>
      <c r="C1009">
        <v>83</v>
      </c>
      <c r="D1009" t="s">
        <v>38</v>
      </c>
      <c r="E1009" t="str">
        <f t="shared" si="45"/>
        <v>SWA-Medicine</v>
      </c>
      <c r="F1009" t="s">
        <v>25</v>
      </c>
      <c r="G1009" t="s">
        <v>28</v>
      </c>
      <c r="H1009" t="s">
        <v>110</v>
      </c>
      <c r="I1009">
        <f t="shared" si="46"/>
        <v>1</v>
      </c>
      <c r="J1009">
        <f t="shared" si="47"/>
        <v>0</v>
      </c>
      <c r="K1009" s="1">
        <v>23221</v>
      </c>
      <c r="L1009">
        <v>201908</v>
      </c>
      <c r="N1009">
        <v>20230514</v>
      </c>
      <c r="O1009" t="s">
        <v>27</v>
      </c>
      <c r="P1009">
        <v>518</v>
      </c>
      <c r="Q1009">
        <v>1344</v>
      </c>
      <c r="R1009">
        <v>14</v>
      </c>
      <c r="S1009">
        <v>83</v>
      </c>
      <c r="T1009">
        <v>0</v>
      </c>
      <c r="U1009">
        <v>58230.47</v>
      </c>
      <c r="V1009">
        <v>23221</v>
      </c>
      <c r="W1009">
        <v>23221</v>
      </c>
      <c r="X1009">
        <v>23221</v>
      </c>
      <c r="Y1009">
        <v>33250</v>
      </c>
      <c r="Z1009">
        <v>35830</v>
      </c>
      <c r="AB1009">
        <v>0</v>
      </c>
      <c r="AC1009">
        <v>3.76</v>
      </c>
      <c r="AD1009">
        <v>14000</v>
      </c>
    </row>
    <row r="1010" spans="1:30">
      <c r="A1010">
        <v>1</v>
      </c>
      <c r="B1010" t="s">
        <v>24</v>
      </c>
      <c r="C1010">
        <v>7</v>
      </c>
      <c r="D1010" t="s">
        <v>43</v>
      </c>
      <c r="E1010" t="str">
        <f t="shared" si="45"/>
        <v>SWA-Agriculture Natural Res &amp; Dsg</v>
      </c>
      <c r="F1010" t="s">
        <v>25</v>
      </c>
      <c r="G1010" t="s">
        <v>28</v>
      </c>
      <c r="H1010" t="s">
        <v>110</v>
      </c>
      <c r="I1010">
        <f t="shared" si="46"/>
        <v>0</v>
      </c>
      <c r="J1010">
        <f t="shared" si="47"/>
        <v>1</v>
      </c>
      <c r="K1010" s="1">
        <v>0</v>
      </c>
      <c r="L1010">
        <v>202008</v>
      </c>
      <c r="N1010">
        <v>20230514</v>
      </c>
      <c r="O1010" t="s">
        <v>27</v>
      </c>
      <c r="Q1010">
        <v>22820</v>
      </c>
      <c r="R1010">
        <v>21703</v>
      </c>
      <c r="T1010">
        <v>0</v>
      </c>
      <c r="U1010">
        <v>51745</v>
      </c>
      <c r="V1010">
        <v>0</v>
      </c>
      <c r="W1010">
        <v>0</v>
      </c>
      <c r="X1010">
        <v>0</v>
      </c>
      <c r="Y1010">
        <v>28000</v>
      </c>
      <c r="Z1010">
        <v>0</v>
      </c>
      <c r="AB1010">
        <v>0</v>
      </c>
      <c r="AC1010">
        <v>3.69</v>
      </c>
      <c r="AD1010">
        <v>12000</v>
      </c>
    </row>
    <row r="1011" spans="1:30">
      <c r="A1011">
        <v>1</v>
      </c>
      <c r="B1011" t="s">
        <v>24</v>
      </c>
      <c r="C1011">
        <v>49</v>
      </c>
      <c r="D1011" t="s">
        <v>39</v>
      </c>
      <c r="E1011" t="str">
        <f t="shared" si="45"/>
        <v>SWA-Reed College of Media</v>
      </c>
      <c r="F1011" t="s">
        <v>25</v>
      </c>
      <c r="G1011" t="s">
        <v>28</v>
      </c>
      <c r="H1011" t="s">
        <v>110</v>
      </c>
      <c r="I1011">
        <f t="shared" si="46"/>
        <v>1</v>
      </c>
      <c r="J1011">
        <f t="shared" si="47"/>
        <v>0</v>
      </c>
      <c r="K1011" s="1">
        <v>27000</v>
      </c>
      <c r="L1011">
        <v>201908</v>
      </c>
      <c r="N1011">
        <v>20230514</v>
      </c>
      <c r="O1011" t="s">
        <v>27</v>
      </c>
      <c r="P1011">
        <v>34460</v>
      </c>
      <c r="Q1011">
        <v>86463</v>
      </c>
      <c r="R1011">
        <v>102660</v>
      </c>
      <c r="S1011">
        <v>82066</v>
      </c>
      <c r="T1011">
        <v>0</v>
      </c>
      <c r="U1011">
        <v>53848.02</v>
      </c>
      <c r="V1011">
        <v>27000</v>
      </c>
      <c r="W1011">
        <v>27000</v>
      </c>
      <c r="X1011">
        <v>27000</v>
      </c>
      <c r="Y1011">
        <v>16000</v>
      </c>
      <c r="Z1011">
        <v>0</v>
      </c>
      <c r="AB1011">
        <v>0</v>
      </c>
      <c r="AC1011">
        <v>3.94</v>
      </c>
      <c r="AD1011">
        <v>16000</v>
      </c>
    </row>
    <row r="1012" spans="1:30">
      <c r="A1012">
        <v>1</v>
      </c>
      <c r="B1012" t="s">
        <v>24</v>
      </c>
      <c r="C1012">
        <v>21</v>
      </c>
      <c r="D1012" t="s">
        <v>41</v>
      </c>
      <c r="E1012" t="str">
        <f t="shared" si="45"/>
        <v>SWA-Business and Economics</v>
      </c>
      <c r="F1012" t="s">
        <v>25</v>
      </c>
      <c r="G1012" t="s">
        <v>28</v>
      </c>
      <c r="H1012" t="s">
        <v>110</v>
      </c>
      <c r="I1012">
        <f t="shared" si="46"/>
        <v>0</v>
      </c>
      <c r="J1012">
        <f t="shared" si="47"/>
        <v>1</v>
      </c>
      <c r="K1012" s="1">
        <v>0</v>
      </c>
      <c r="L1012">
        <v>201908</v>
      </c>
      <c r="N1012">
        <v>20230514</v>
      </c>
      <c r="O1012" t="s">
        <v>27</v>
      </c>
      <c r="P1012">
        <v>0</v>
      </c>
      <c r="Q1012">
        <v>13361</v>
      </c>
      <c r="R1012">
        <v>25326</v>
      </c>
      <c r="S1012">
        <v>19530</v>
      </c>
      <c r="T1012">
        <v>0</v>
      </c>
      <c r="U1012">
        <v>52284.69</v>
      </c>
      <c r="V1012">
        <v>0</v>
      </c>
      <c r="W1012">
        <v>0</v>
      </c>
      <c r="X1012">
        <v>0</v>
      </c>
      <c r="Y1012">
        <v>35250</v>
      </c>
      <c r="Z1012">
        <v>0</v>
      </c>
      <c r="AB1012">
        <v>0</v>
      </c>
      <c r="AC1012">
        <v>3.56</v>
      </c>
      <c r="AD1012">
        <v>16000</v>
      </c>
    </row>
    <row r="1013" spans="1:30">
      <c r="A1013">
        <v>1</v>
      </c>
      <c r="B1013" t="s">
        <v>24</v>
      </c>
      <c r="C1013">
        <v>49</v>
      </c>
      <c r="D1013" t="s">
        <v>39</v>
      </c>
      <c r="E1013" t="str">
        <f t="shared" si="45"/>
        <v>SWA-Reed College of Media</v>
      </c>
      <c r="F1013" t="s">
        <v>25</v>
      </c>
      <c r="G1013" t="s">
        <v>28</v>
      </c>
      <c r="H1013" t="s">
        <v>110</v>
      </c>
      <c r="I1013">
        <f t="shared" si="46"/>
        <v>1</v>
      </c>
      <c r="J1013">
        <f t="shared" si="47"/>
        <v>0</v>
      </c>
      <c r="K1013" s="1">
        <v>40265</v>
      </c>
      <c r="L1013">
        <v>201908</v>
      </c>
      <c r="N1013">
        <v>20230514</v>
      </c>
      <c r="O1013" t="s">
        <v>27</v>
      </c>
      <c r="P1013">
        <v>1415</v>
      </c>
      <c r="Q1013">
        <v>3402</v>
      </c>
      <c r="R1013">
        <v>1538</v>
      </c>
      <c r="S1013">
        <v>0</v>
      </c>
      <c r="T1013">
        <v>0</v>
      </c>
      <c r="U1013">
        <v>48280.14</v>
      </c>
      <c r="V1013">
        <v>40265</v>
      </c>
      <c r="W1013">
        <v>40265</v>
      </c>
      <c r="X1013">
        <v>40265</v>
      </c>
      <c r="Y1013">
        <v>0</v>
      </c>
      <c r="Z1013">
        <v>32380</v>
      </c>
      <c r="AB1013">
        <v>0</v>
      </c>
      <c r="AC1013">
        <v>2.5499999999999998</v>
      </c>
      <c r="AD1013">
        <v>0</v>
      </c>
    </row>
    <row r="1014" spans="1:30">
      <c r="A1014">
        <v>1</v>
      </c>
      <c r="B1014" t="s">
        <v>24</v>
      </c>
      <c r="C1014">
        <v>21</v>
      </c>
      <c r="D1014" t="s">
        <v>41</v>
      </c>
      <c r="E1014" t="str">
        <f t="shared" si="45"/>
        <v>SWA-Business and Economics</v>
      </c>
      <c r="F1014" t="s">
        <v>25</v>
      </c>
      <c r="G1014" t="s">
        <v>26</v>
      </c>
      <c r="H1014" t="s">
        <v>109</v>
      </c>
      <c r="I1014">
        <f t="shared" si="46"/>
        <v>0</v>
      </c>
      <c r="J1014">
        <f t="shared" si="47"/>
        <v>1</v>
      </c>
      <c r="K1014" s="1">
        <v>0</v>
      </c>
      <c r="L1014">
        <v>201908</v>
      </c>
      <c r="N1014">
        <v>20230514</v>
      </c>
      <c r="O1014" t="s">
        <v>27</v>
      </c>
      <c r="T1014">
        <v>0</v>
      </c>
      <c r="U1014">
        <v>119305.16</v>
      </c>
      <c r="V1014">
        <v>0</v>
      </c>
      <c r="W1014">
        <v>0</v>
      </c>
      <c r="X1014">
        <v>0</v>
      </c>
      <c r="Y1014">
        <v>40095</v>
      </c>
      <c r="Z1014">
        <v>0</v>
      </c>
      <c r="AB1014">
        <v>0</v>
      </c>
      <c r="AC1014">
        <v>3.37</v>
      </c>
      <c r="AD1014">
        <v>40000</v>
      </c>
    </row>
    <row r="1015" spans="1:30">
      <c r="A1015">
        <v>1</v>
      </c>
      <c r="B1015" t="s">
        <v>24</v>
      </c>
      <c r="C1015">
        <v>55</v>
      </c>
      <c r="D1015" t="s">
        <v>35</v>
      </c>
      <c r="E1015" t="str">
        <f t="shared" si="45"/>
        <v>SWA-College of Applied Human Sci</v>
      </c>
      <c r="F1015" t="s">
        <v>30</v>
      </c>
      <c r="G1015" t="s">
        <v>26</v>
      </c>
      <c r="H1015" t="s">
        <v>111</v>
      </c>
      <c r="I1015">
        <f t="shared" si="46"/>
        <v>1</v>
      </c>
      <c r="J1015">
        <f t="shared" si="47"/>
        <v>0</v>
      </c>
      <c r="K1015" s="1">
        <v>44637</v>
      </c>
      <c r="L1015">
        <v>202108</v>
      </c>
      <c r="N1015">
        <v>20230514</v>
      </c>
      <c r="O1015" t="s">
        <v>27</v>
      </c>
      <c r="P1015">
        <v>1587</v>
      </c>
      <c r="Q1015">
        <v>0</v>
      </c>
      <c r="R1015">
        <v>9508</v>
      </c>
      <c r="S1015">
        <v>6579</v>
      </c>
      <c r="T1015">
        <v>0</v>
      </c>
      <c r="U1015">
        <v>70467</v>
      </c>
      <c r="V1015">
        <v>44637</v>
      </c>
      <c r="W1015">
        <v>44637</v>
      </c>
      <c r="X1015">
        <v>44637</v>
      </c>
      <c r="Y1015">
        <v>0</v>
      </c>
      <c r="Z1015">
        <v>0</v>
      </c>
      <c r="AA1015">
        <v>55629</v>
      </c>
      <c r="AB1015">
        <v>2567.06</v>
      </c>
      <c r="AC1015">
        <v>4</v>
      </c>
      <c r="AD1015">
        <v>0</v>
      </c>
    </row>
    <row r="1016" spans="1:30">
      <c r="A1016">
        <v>1</v>
      </c>
      <c r="B1016" t="s">
        <v>24</v>
      </c>
      <c r="C1016">
        <v>83</v>
      </c>
      <c r="D1016" t="s">
        <v>38</v>
      </c>
      <c r="E1016" t="str">
        <f t="shared" si="45"/>
        <v>SWA-Medicine</v>
      </c>
      <c r="F1016" t="s">
        <v>31</v>
      </c>
      <c r="G1016" t="s">
        <v>26</v>
      </c>
      <c r="H1016" t="s">
        <v>112</v>
      </c>
      <c r="I1016">
        <f t="shared" si="46"/>
        <v>1</v>
      </c>
      <c r="J1016">
        <f t="shared" si="47"/>
        <v>0</v>
      </c>
      <c r="K1016" s="1">
        <v>209334</v>
      </c>
      <c r="L1016">
        <v>201908</v>
      </c>
      <c r="N1016">
        <v>20230514</v>
      </c>
      <c r="O1016" t="s">
        <v>29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263777</v>
      </c>
      <c r="V1016">
        <v>234334</v>
      </c>
      <c r="W1016">
        <v>234334</v>
      </c>
      <c r="X1016">
        <v>209334</v>
      </c>
      <c r="Y1016">
        <v>70006</v>
      </c>
      <c r="Z1016">
        <v>0</v>
      </c>
      <c r="AB1016">
        <v>0</v>
      </c>
      <c r="AC1016">
        <v>0</v>
      </c>
      <c r="AD1016">
        <v>0</v>
      </c>
    </row>
    <row r="1017" spans="1:30">
      <c r="A1017">
        <v>1</v>
      </c>
      <c r="B1017" t="s">
        <v>24</v>
      </c>
      <c r="C1017">
        <v>83</v>
      </c>
      <c r="D1017" t="s">
        <v>38</v>
      </c>
      <c r="E1017" t="str">
        <f t="shared" si="45"/>
        <v>SWA-Medicine</v>
      </c>
      <c r="F1017" t="s">
        <v>25</v>
      </c>
      <c r="G1017" t="s">
        <v>28</v>
      </c>
      <c r="H1017" t="s">
        <v>110</v>
      </c>
      <c r="I1017">
        <f t="shared" si="46"/>
        <v>1</v>
      </c>
      <c r="J1017">
        <f t="shared" si="47"/>
        <v>0</v>
      </c>
      <c r="K1017" s="1">
        <v>19003</v>
      </c>
      <c r="L1017">
        <v>201908</v>
      </c>
      <c r="N1017">
        <v>20230514</v>
      </c>
      <c r="O1017" t="s">
        <v>29</v>
      </c>
      <c r="P1017">
        <v>655</v>
      </c>
      <c r="Q1017">
        <v>147</v>
      </c>
      <c r="R1017">
        <v>0</v>
      </c>
      <c r="S1017">
        <v>0</v>
      </c>
      <c r="T1017">
        <v>0</v>
      </c>
      <c r="U1017">
        <v>68868.34</v>
      </c>
      <c r="V1017">
        <v>19003</v>
      </c>
      <c r="W1017">
        <v>19003</v>
      </c>
      <c r="X1017">
        <v>19003</v>
      </c>
      <c r="Y1017">
        <v>38250</v>
      </c>
      <c r="Z1017">
        <v>42179</v>
      </c>
      <c r="AB1017">
        <v>5932.75</v>
      </c>
      <c r="AC1017">
        <v>3.62</v>
      </c>
      <c r="AD1017">
        <v>10000</v>
      </c>
    </row>
    <row r="1018" spans="1:30">
      <c r="A1018">
        <v>1</v>
      </c>
      <c r="B1018" t="s">
        <v>32</v>
      </c>
      <c r="C1018">
        <v>30</v>
      </c>
      <c r="D1018" t="s">
        <v>40</v>
      </c>
      <c r="E1018" t="str">
        <f t="shared" si="45"/>
        <v>SOA-Engineering Mineral Resources</v>
      </c>
      <c r="F1018" t="s">
        <v>30</v>
      </c>
      <c r="G1018" t="s">
        <v>28</v>
      </c>
      <c r="H1018" t="s">
        <v>114</v>
      </c>
      <c r="I1018">
        <f t="shared" si="46"/>
        <v>0</v>
      </c>
      <c r="J1018">
        <f t="shared" si="47"/>
        <v>1</v>
      </c>
      <c r="K1018" s="1">
        <v>0</v>
      </c>
      <c r="L1018">
        <v>202001</v>
      </c>
      <c r="N1018">
        <v>20230514</v>
      </c>
      <c r="O1018" t="s">
        <v>27</v>
      </c>
      <c r="R1018">
        <v>2592</v>
      </c>
      <c r="S1018">
        <v>22440</v>
      </c>
      <c r="T1018">
        <v>0</v>
      </c>
      <c r="U1018">
        <v>18453</v>
      </c>
      <c r="V1018">
        <v>0</v>
      </c>
      <c r="W1018">
        <v>0</v>
      </c>
      <c r="X1018">
        <v>0</v>
      </c>
      <c r="Y1018">
        <v>0</v>
      </c>
      <c r="Z1018">
        <v>0</v>
      </c>
      <c r="AB1018">
        <v>0</v>
      </c>
      <c r="AC1018">
        <v>4</v>
      </c>
      <c r="AD1018">
        <v>0</v>
      </c>
    </row>
    <row r="1019" spans="1:30">
      <c r="A1019">
        <v>1</v>
      </c>
      <c r="B1019" t="s">
        <v>24</v>
      </c>
      <c r="C1019">
        <v>30</v>
      </c>
      <c r="D1019" t="s">
        <v>40</v>
      </c>
      <c r="E1019" t="str">
        <f t="shared" si="45"/>
        <v>SWA-Engineering Mineral Resources</v>
      </c>
      <c r="F1019" t="s">
        <v>25</v>
      </c>
      <c r="G1019" t="s">
        <v>26</v>
      </c>
      <c r="H1019" t="s">
        <v>109</v>
      </c>
      <c r="I1019">
        <f t="shared" si="46"/>
        <v>0</v>
      </c>
      <c r="J1019">
        <f t="shared" si="47"/>
        <v>1</v>
      </c>
      <c r="K1019" s="1">
        <v>0</v>
      </c>
      <c r="L1019">
        <v>201908</v>
      </c>
      <c r="N1019">
        <v>20230514</v>
      </c>
      <c r="O1019" t="s">
        <v>27</v>
      </c>
      <c r="R1019">
        <v>32858</v>
      </c>
      <c r="S1019">
        <v>55181</v>
      </c>
      <c r="T1019">
        <v>0</v>
      </c>
      <c r="U1019">
        <v>130813.92</v>
      </c>
      <c r="V1019">
        <v>0</v>
      </c>
      <c r="W1019">
        <v>0</v>
      </c>
      <c r="X1019">
        <v>0</v>
      </c>
      <c r="Y1019">
        <v>38000</v>
      </c>
      <c r="Z1019">
        <v>0</v>
      </c>
      <c r="AB1019">
        <v>0</v>
      </c>
      <c r="AC1019">
        <v>3.28</v>
      </c>
      <c r="AD1019">
        <v>38000</v>
      </c>
    </row>
    <row r="1020" spans="1:30">
      <c r="A1020">
        <v>1</v>
      </c>
      <c r="B1020" t="s">
        <v>24</v>
      </c>
      <c r="C1020">
        <v>7</v>
      </c>
      <c r="D1020" t="s">
        <v>43</v>
      </c>
      <c r="E1020" t="str">
        <f t="shared" si="45"/>
        <v>SWA-Agriculture Natural Res &amp; Dsg</v>
      </c>
      <c r="F1020" t="s">
        <v>25</v>
      </c>
      <c r="G1020" t="s">
        <v>28</v>
      </c>
      <c r="H1020" t="s">
        <v>110</v>
      </c>
      <c r="I1020">
        <f t="shared" si="46"/>
        <v>0</v>
      </c>
      <c r="J1020">
        <f t="shared" si="47"/>
        <v>1</v>
      </c>
      <c r="K1020" s="1">
        <v>0</v>
      </c>
      <c r="L1020">
        <v>202008</v>
      </c>
      <c r="N1020">
        <v>20230514</v>
      </c>
      <c r="O1020" t="s">
        <v>29</v>
      </c>
      <c r="P1020">
        <v>500</v>
      </c>
      <c r="Q1020">
        <v>14712</v>
      </c>
      <c r="R1020">
        <v>19345</v>
      </c>
      <c r="T1020">
        <v>0</v>
      </c>
      <c r="U1020">
        <v>40260</v>
      </c>
      <c r="V1020">
        <v>0</v>
      </c>
      <c r="W1020">
        <v>0</v>
      </c>
      <c r="X1020">
        <v>0</v>
      </c>
      <c r="Y1020">
        <v>25000</v>
      </c>
      <c r="Z1020">
        <v>12062</v>
      </c>
      <c r="AB1020">
        <v>0</v>
      </c>
      <c r="AC1020">
        <v>3.93</v>
      </c>
      <c r="AD1020">
        <v>10500</v>
      </c>
    </row>
    <row r="1021" spans="1:30">
      <c r="A1021">
        <v>1</v>
      </c>
      <c r="B1021" t="s">
        <v>24</v>
      </c>
      <c r="C1021">
        <v>21</v>
      </c>
      <c r="D1021" t="s">
        <v>41</v>
      </c>
      <c r="E1021" t="str">
        <f t="shared" si="45"/>
        <v>SWA-Business and Economics</v>
      </c>
      <c r="F1021" t="s">
        <v>25</v>
      </c>
      <c r="G1021" t="s">
        <v>28</v>
      </c>
      <c r="H1021" t="s">
        <v>110</v>
      </c>
      <c r="I1021">
        <f t="shared" si="46"/>
        <v>1</v>
      </c>
      <c r="J1021">
        <f t="shared" si="47"/>
        <v>0</v>
      </c>
      <c r="K1021" s="1">
        <v>5500</v>
      </c>
      <c r="L1021">
        <v>201908</v>
      </c>
      <c r="N1021">
        <v>20230514</v>
      </c>
      <c r="O1021" t="s">
        <v>27</v>
      </c>
      <c r="R1021">
        <v>35365</v>
      </c>
      <c r="S1021">
        <v>50380</v>
      </c>
      <c r="T1021">
        <v>0</v>
      </c>
      <c r="U1021">
        <v>54683.41</v>
      </c>
      <c r="V1021">
        <v>5500</v>
      </c>
      <c r="W1021">
        <v>5500</v>
      </c>
      <c r="X1021">
        <v>5500</v>
      </c>
      <c r="Y1021">
        <v>29250</v>
      </c>
      <c r="Z1021">
        <v>0</v>
      </c>
      <c r="AB1021">
        <v>0</v>
      </c>
      <c r="AC1021">
        <v>3</v>
      </c>
      <c r="AD1021">
        <v>10000</v>
      </c>
    </row>
    <row r="1022" spans="1:30">
      <c r="A1022">
        <v>1</v>
      </c>
      <c r="B1022" t="s">
        <v>24</v>
      </c>
      <c r="C1022">
        <v>21</v>
      </c>
      <c r="D1022" t="s">
        <v>41</v>
      </c>
      <c r="E1022" t="str">
        <f t="shared" si="45"/>
        <v>SWA-Business and Economics</v>
      </c>
      <c r="F1022" t="s">
        <v>25</v>
      </c>
      <c r="G1022" t="s">
        <v>26</v>
      </c>
      <c r="H1022" t="s">
        <v>109</v>
      </c>
      <c r="I1022">
        <f t="shared" si="46"/>
        <v>1</v>
      </c>
      <c r="J1022">
        <f t="shared" si="47"/>
        <v>0</v>
      </c>
      <c r="K1022" s="1">
        <v>35000</v>
      </c>
      <c r="L1022">
        <v>201908</v>
      </c>
      <c r="N1022">
        <v>20230514</v>
      </c>
      <c r="O1022" t="s">
        <v>27</v>
      </c>
      <c r="P1022">
        <v>15479</v>
      </c>
      <c r="Q1022">
        <v>4236</v>
      </c>
      <c r="R1022">
        <v>8681</v>
      </c>
      <c r="S1022">
        <v>30398</v>
      </c>
      <c r="T1022">
        <v>0</v>
      </c>
      <c r="U1022">
        <v>120204.73</v>
      </c>
      <c r="V1022">
        <v>51000</v>
      </c>
      <c r="W1022">
        <v>51000</v>
      </c>
      <c r="X1022">
        <v>51000</v>
      </c>
      <c r="Y1022">
        <v>61000</v>
      </c>
      <c r="Z1022">
        <v>3123</v>
      </c>
      <c r="AB1022">
        <v>2165</v>
      </c>
      <c r="AC1022">
        <v>3.5</v>
      </c>
      <c r="AD1022">
        <v>61000</v>
      </c>
    </row>
    <row r="1023" spans="1:30">
      <c r="A1023">
        <v>1</v>
      </c>
      <c r="B1023" t="s">
        <v>24</v>
      </c>
      <c r="C1023">
        <v>55</v>
      </c>
      <c r="D1023" t="s">
        <v>35</v>
      </c>
      <c r="E1023" t="str">
        <f t="shared" si="45"/>
        <v>SWA-College of Applied Human Sci</v>
      </c>
      <c r="F1023" t="s">
        <v>30</v>
      </c>
      <c r="G1023" t="s">
        <v>26</v>
      </c>
      <c r="H1023" t="s">
        <v>111</v>
      </c>
      <c r="I1023">
        <f t="shared" si="46"/>
        <v>0</v>
      </c>
      <c r="J1023">
        <f t="shared" si="47"/>
        <v>1</v>
      </c>
      <c r="K1023" s="1">
        <v>0</v>
      </c>
      <c r="L1023">
        <v>202108</v>
      </c>
      <c r="N1023">
        <v>20230514</v>
      </c>
      <c r="O1023" t="s">
        <v>27</v>
      </c>
      <c r="T1023">
        <v>0</v>
      </c>
      <c r="U1023">
        <v>57447</v>
      </c>
      <c r="V1023">
        <v>0</v>
      </c>
      <c r="W1023">
        <v>0</v>
      </c>
      <c r="X1023">
        <v>0</v>
      </c>
      <c r="Y1023">
        <v>4650</v>
      </c>
      <c r="Z1023">
        <v>0</v>
      </c>
      <c r="AA1023">
        <v>52815</v>
      </c>
      <c r="AB1023">
        <v>0</v>
      </c>
      <c r="AC1023">
        <v>3.67</v>
      </c>
      <c r="AD1023">
        <v>4650</v>
      </c>
    </row>
    <row r="1024" spans="1:30">
      <c r="A1024">
        <v>1</v>
      </c>
      <c r="B1024" t="s">
        <v>24</v>
      </c>
      <c r="C1024">
        <v>30</v>
      </c>
      <c r="D1024" t="s">
        <v>40</v>
      </c>
      <c r="E1024" t="str">
        <f t="shared" si="45"/>
        <v>SWA-Engineering Mineral Resources</v>
      </c>
      <c r="F1024" t="s">
        <v>25</v>
      </c>
      <c r="G1024" t="s">
        <v>26</v>
      </c>
      <c r="H1024" t="s">
        <v>109</v>
      </c>
      <c r="I1024">
        <f t="shared" si="46"/>
        <v>1</v>
      </c>
      <c r="J1024">
        <f t="shared" si="47"/>
        <v>0</v>
      </c>
      <c r="K1024" s="1">
        <v>26750</v>
      </c>
      <c r="L1024">
        <v>201908</v>
      </c>
      <c r="N1024">
        <v>20230514</v>
      </c>
      <c r="O1024" t="s">
        <v>27</v>
      </c>
      <c r="P1024">
        <v>28474</v>
      </c>
      <c r="Q1024">
        <v>34704</v>
      </c>
      <c r="R1024">
        <v>38210</v>
      </c>
      <c r="S1024">
        <v>27091</v>
      </c>
      <c r="T1024">
        <v>0</v>
      </c>
      <c r="U1024">
        <v>52543.17</v>
      </c>
      <c r="V1024">
        <v>26750</v>
      </c>
      <c r="W1024">
        <v>26750</v>
      </c>
      <c r="X1024">
        <v>26750</v>
      </c>
      <c r="Y1024">
        <v>6000</v>
      </c>
      <c r="Z1024">
        <v>0</v>
      </c>
      <c r="AB1024">
        <v>0</v>
      </c>
      <c r="AC1024">
        <v>3.2</v>
      </c>
      <c r="AD1024">
        <v>6000</v>
      </c>
    </row>
    <row r="1025" spans="1:30">
      <c r="A1025">
        <v>1</v>
      </c>
      <c r="B1025" t="s">
        <v>24</v>
      </c>
      <c r="C1025">
        <v>21</v>
      </c>
      <c r="D1025" t="s">
        <v>41</v>
      </c>
      <c r="E1025" t="str">
        <f t="shared" si="45"/>
        <v>SWA-Business and Economics</v>
      </c>
      <c r="F1025" t="s">
        <v>25</v>
      </c>
      <c r="G1025" t="s">
        <v>28</v>
      </c>
      <c r="H1025" t="s">
        <v>110</v>
      </c>
      <c r="I1025">
        <f t="shared" si="46"/>
        <v>1</v>
      </c>
      <c r="J1025">
        <f t="shared" si="47"/>
        <v>0</v>
      </c>
      <c r="K1025" s="1">
        <v>14000</v>
      </c>
      <c r="L1025">
        <v>202008</v>
      </c>
      <c r="N1025">
        <v>20230514</v>
      </c>
      <c r="O1025" t="s">
        <v>27</v>
      </c>
      <c r="P1025">
        <v>52890</v>
      </c>
      <c r="Q1025">
        <v>54120</v>
      </c>
      <c r="R1025">
        <v>47502</v>
      </c>
      <c r="S1025">
        <v>3348</v>
      </c>
      <c r="T1025">
        <v>0</v>
      </c>
      <c r="U1025">
        <v>31817</v>
      </c>
      <c r="V1025">
        <v>14000</v>
      </c>
      <c r="W1025">
        <v>14000</v>
      </c>
      <c r="X1025">
        <v>14000</v>
      </c>
      <c r="Y1025">
        <v>22500</v>
      </c>
      <c r="Z1025">
        <v>0</v>
      </c>
      <c r="AB1025">
        <v>0</v>
      </c>
      <c r="AC1025">
        <v>3.47</v>
      </c>
      <c r="AD1025">
        <v>8000</v>
      </c>
    </row>
    <row r="1026" spans="1:30">
      <c r="A1026">
        <v>1</v>
      </c>
      <c r="B1026" t="s">
        <v>24</v>
      </c>
      <c r="C1026">
        <v>84</v>
      </c>
      <c r="D1026" t="s">
        <v>42</v>
      </c>
      <c r="E1026" t="str">
        <f t="shared" si="45"/>
        <v>SWA-Public Health</v>
      </c>
      <c r="F1026" t="s">
        <v>25</v>
      </c>
      <c r="G1026" t="s">
        <v>26</v>
      </c>
      <c r="H1026" t="s">
        <v>109</v>
      </c>
      <c r="I1026">
        <f t="shared" si="46"/>
        <v>1</v>
      </c>
      <c r="J1026">
        <f t="shared" si="47"/>
        <v>0</v>
      </c>
      <c r="K1026" s="1">
        <v>26000</v>
      </c>
      <c r="L1026">
        <v>201908</v>
      </c>
      <c r="N1026">
        <v>20230514</v>
      </c>
      <c r="O1026" t="s">
        <v>29</v>
      </c>
      <c r="P1026">
        <v>0</v>
      </c>
      <c r="Q1026">
        <v>0</v>
      </c>
      <c r="R1026">
        <v>483</v>
      </c>
      <c r="S1026">
        <v>0</v>
      </c>
      <c r="T1026">
        <v>0</v>
      </c>
      <c r="U1026">
        <v>121009.57</v>
      </c>
      <c r="V1026">
        <v>26000</v>
      </c>
      <c r="W1026">
        <v>26000</v>
      </c>
      <c r="X1026">
        <v>26000</v>
      </c>
      <c r="Y1026">
        <v>0</v>
      </c>
      <c r="Z1026">
        <v>29980</v>
      </c>
      <c r="AB1026">
        <v>0</v>
      </c>
      <c r="AC1026">
        <v>3.7</v>
      </c>
      <c r="AD1026">
        <v>0</v>
      </c>
    </row>
    <row r="1027" spans="1:30">
      <c r="A1027">
        <v>1</v>
      </c>
      <c r="B1027" t="s">
        <v>24</v>
      </c>
      <c r="C1027">
        <v>30</v>
      </c>
      <c r="D1027" t="s">
        <v>40</v>
      </c>
      <c r="E1027" t="str">
        <f t="shared" ref="E1027:E1090" si="48">B1027&amp; "-" &amp; D1027</f>
        <v>SWA-Engineering Mineral Resources</v>
      </c>
      <c r="F1027" t="s">
        <v>25</v>
      </c>
      <c r="G1027" t="s">
        <v>26</v>
      </c>
      <c r="H1027" t="s">
        <v>109</v>
      </c>
      <c r="I1027">
        <f t="shared" ref="I1027:I1090" si="49">IF(K1027&gt;0,1,0)</f>
        <v>1</v>
      </c>
      <c r="J1027">
        <f t="shared" ref="J1027:J1090" si="50">IF(K1027=0,1,0)</f>
        <v>0</v>
      </c>
      <c r="K1027" s="1">
        <v>25000</v>
      </c>
      <c r="L1027">
        <v>201908</v>
      </c>
      <c r="N1027">
        <v>20230514</v>
      </c>
      <c r="O1027" t="s">
        <v>29</v>
      </c>
      <c r="P1027">
        <v>5550</v>
      </c>
      <c r="Q1027">
        <v>511</v>
      </c>
      <c r="R1027">
        <v>2242</v>
      </c>
      <c r="S1027">
        <v>236</v>
      </c>
      <c r="T1027">
        <v>0</v>
      </c>
      <c r="U1027">
        <v>154645.62</v>
      </c>
      <c r="V1027">
        <v>78468</v>
      </c>
      <c r="W1027">
        <v>25000</v>
      </c>
      <c r="X1027">
        <v>25000</v>
      </c>
      <c r="Y1027">
        <v>58845</v>
      </c>
      <c r="Z1027">
        <v>18042</v>
      </c>
      <c r="AB1027">
        <v>0</v>
      </c>
      <c r="AC1027">
        <v>3.75</v>
      </c>
      <c r="AD1027">
        <v>58845</v>
      </c>
    </row>
    <row r="1028" spans="1:30">
      <c r="A1028">
        <v>1</v>
      </c>
      <c r="B1028" t="s">
        <v>24</v>
      </c>
      <c r="C1028">
        <v>14</v>
      </c>
      <c r="D1028" t="s">
        <v>36</v>
      </c>
      <c r="E1028" t="str">
        <f t="shared" si="48"/>
        <v>SWA-Arts and Sciences</v>
      </c>
      <c r="F1028" t="s">
        <v>25</v>
      </c>
      <c r="G1028" t="s">
        <v>26</v>
      </c>
      <c r="H1028" t="s">
        <v>109</v>
      </c>
      <c r="I1028">
        <f t="shared" si="49"/>
        <v>1</v>
      </c>
      <c r="J1028">
        <f t="shared" si="50"/>
        <v>0</v>
      </c>
      <c r="K1028" s="1">
        <v>15000</v>
      </c>
      <c r="L1028">
        <v>201908</v>
      </c>
      <c r="N1028">
        <v>20230514</v>
      </c>
      <c r="O1028" t="s">
        <v>27</v>
      </c>
      <c r="Q1028">
        <v>17700</v>
      </c>
      <c r="R1028">
        <v>38365</v>
      </c>
      <c r="S1028">
        <v>14337</v>
      </c>
      <c r="T1028">
        <v>0</v>
      </c>
      <c r="U1028">
        <v>134794.25</v>
      </c>
      <c r="V1028">
        <v>109060</v>
      </c>
      <c r="W1028">
        <v>109060</v>
      </c>
      <c r="X1028">
        <v>109060</v>
      </c>
      <c r="Y1028">
        <v>42500</v>
      </c>
      <c r="Z1028">
        <v>0</v>
      </c>
      <c r="AB1028">
        <v>1678.36</v>
      </c>
      <c r="AC1028">
        <v>3.67</v>
      </c>
      <c r="AD1028">
        <v>40500</v>
      </c>
    </row>
    <row r="1029" spans="1:30">
      <c r="A1029">
        <v>1</v>
      </c>
      <c r="B1029" t="s">
        <v>24</v>
      </c>
      <c r="C1029">
        <v>21</v>
      </c>
      <c r="D1029" t="s">
        <v>41</v>
      </c>
      <c r="E1029" t="str">
        <f t="shared" si="48"/>
        <v>SWA-Business and Economics</v>
      </c>
      <c r="F1029" t="s">
        <v>30</v>
      </c>
      <c r="G1029" t="s">
        <v>28</v>
      </c>
      <c r="H1029" t="s">
        <v>114</v>
      </c>
      <c r="I1029">
        <f t="shared" si="49"/>
        <v>1</v>
      </c>
      <c r="J1029">
        <f t="shared" si="50"/>
        <v>0</v>
      </c>
      <c r="K1029" s="1">
        <v>8100</v>
      </c>
      <c r="L1029">
        <v>202205</v>
      </c>
      <c r="N1029">
        <v>20230514</v>
      </c>
      <c r="O1029" t="s">
        <v>27</v>
      </c>
      <c r="P1029">
        <v>0</v>
      </c>
      <c r="Q1029">
        <v>0</v>
      </c>
      <c r="R1029">
        <v>5812</v>
      </c>
      <c r="S1029">
        <v>6950</v>
      </c>
      <c r="T1029">
        <v>1</v>
      </c>
      <c r="U1029">
        <v>24543</v>
      </c>
      <c r="V1029">
        <v>8100</v>
      </c>
      <c r="W1029">
        <v>8100</v>
      </c>
      <c r="X1029">
        <v>8100</v>
      </c>
      <c r="Y1029">
        <v>6050</v>
      </c>
      <c r="Z1029">
        <v>0</v>
      </c>
      <c r="AA1029">
        <v>9234</v>
      </c>
      <c r="AB1029">
        <v>0</v>
      </c>
      <c r="AC1029">
        <v>4</v>
      </c>
      <c r="AD1029">
        <v>0</v>
      </c>
    </row>
    <row r="1030" spans="1:30">
      <c r="A1030">
        <v>1</v>
      </c>
      <c r="B1030" t="s">
        <v>24</v>
      </c>
      <c r="C1030">
        <v>25</v>
      </c>
      <c r="D1030" t="s">
        <v>37</v>
      </c>
      <c r="E1030" t="str">
        <f t="shared" si="48"/>
        <v>SWA-Creative Arts</v>
      </c>
      <c r="F1030" t="s">
        <v>25</v>
      </c>
      <c r="G1030" t="s">
        <v>28</v>
      </c>
      <c r="H1030" t="s">
        <v>110</v>
      </c>
      <c r="I1030">
        <f t="shared" si="49"/>
        <v>1</v>
      </c>
      <c r="J1030">
        <f t="shared" si="50"/>
        <v>0</v>
      </c>
      <c r="K1030" s="1">
        <v>2000</v>
      </c>
      <c r="L1030">
        <v>201908</v>
      </c>
      <c r="N1030">
        <v>20230514</v>
      </c>
      <c r="O1030" t="s">
        <v>27</v>
      </c>
      <c r="P1030">
        <v>11064</v>
      </c>
      <c r="Q1030">
        <v>3786</v>
      </c>
      <c r="R1030">
        <v>4188</v>
      </c>
      <c r="S1030">
        <v>1625</v>
      </c>
      <c r="T1030">
        <v>0</v>
      </c>
      <c r="U1030">
        <v>50002.1</v>
      </c>
      <c r="V1030">
        <v>2000</v>
      </c>
      <c r="W1030">
        <v>2000</v>
      </c>
      <c r="X1030">
        <v>2000</v>
      </c>
      <c r="Y1030">
        <v>42158</v>
      </c>
      <c r="Z1030">
        <v>18091</v>
      </c>
      <c r="AB1030">
        <v>2118.5</v>
      </c>
      <c r="AC1030">
        <v>3.94</v>
      </c>
      <c r="AD1030">
        <v>20695</v>
      </c>
    </row>
    <row r="1031" spans="1:30">
      <c r="A1031">
        <v>1</v>
      </c>
      <c r="B1031" t="s">
        <v>24</v>
      </c>
      <c r="C1031">
        <v>21</v>
      </c>
      <c r="D1031" t="s">
        <v>41</v>
      </c>
      <c r="E1031" t="str">
        <f t="shared" si="48"/>
        <v>SWA-Business and Economics</v>
      </c>
      <c r="F1031" t="s">
        <v>30</v>
      </c>
      <c r="G1031" t="s">
        <v>26</v>
      </c>
      <c r="H1031" t="s">
        <v>111</v>
      </c>
      <c r="I1031">
        <f t="shared" si="49"/>
        <v>1</v>
      </c>
      <c r="J1031">
        <f t="shared" si="50"/>
        <v>0</v>
      </c>
      <c r="K1031" s="1">
        <v>56798</v>
      </c>
      <c r="L1031">
        <v>202008</v>
      </c>
      <c r="N1031">
        <v>20230514</v>
      </c>
      <c r="O1031" t="s">
        <v>27</v>
      </c>
      <c r="P1031">
        <v>5943</v>
      </c>
      <c r="Q1031">
        <v>3538</v>
      </c>
      <c r="R1031">
        <v>3628</v>
      </c>
      <c r="S1031">
        <v>41</v>
      </c>
      <c r="T1031">
        <v>1</v>
      </c>
      <c r="U1031">
        <v>85690.18</v>
      </c>
      <c r="V1031">
        <v>56798</v>
      </c>
      <c r="W1031">
        <v>56798</v>
      </c>
      <c r="X1031">
        <v>56798</v>
      </c>
      <c r="Y1031">
        <v>0</v>
      </c>
      <c r="Z1031">
        <v>0</v>
      </c>
      <c r="AA1031">
        <v>56547</v>
      </c>
      <c r="AB1031">
        <v>4631.1400000000003</v>
      </c>
      <c r="AC1031">
        <v>3.72</v>
      </c>
      <c r="AD1031">
        <v>0</v>
      </c>
    </row>
    <row r="1032" spans="1:30">
      <c r="A1032">
        <v>1</v>
      </c>
      <c r="B1032" t="s">
        <v>51</v>
      </c>
      <c r="C1032" t="s">
        <v>55</v>
      </c>
      <c r="D1032" t="s">
        <v>56</v>
      </c>
      <c r="E1032" t="str">
        <f t="shared" si="48"/>
        <v>SPA-Liberal Arts</v>
      </c>
      <c r="F1032" t="s">
        <v>54</v>
      </c>
      <c r="G1032" t="s">
        <v>28</v>
      </c>
      <c r="H1032" t="s">
        <v>115</v>
      </c>
      <c r="I1032">
        <f t="shared" si="49"/>
        <v>1</v>
      </c>
      <c r="J1032">
        <f t="shared" si="50"/>
        <v>0</v>
      </c>
      <c r="K1032" s="1">
        <v>10885</v>
      </c>
      <c r="L1032">
        <v>202108</v>
      </c>
      <c r="N1032">
        <v>20230506</v>
      </c>
      <c r="O1032" t="s">
        <v>29</v>
      </c>
      <c r="P1032">
        <v>1972</v>
      </c>
      <c r="Q1032">
        <v>7859</v>
      </c>
      <c r="R1032">
        <v>3292</v>
      </c>
      <c r="T1032">
        <v>0</v>
      </c>
      <c r="U1032">
        <v>10257.34</v>
      </c>
      <c r="V1032">
        <v>10885</v>
      </c>
      <c r="W1032">
        <v>10885</v>
      </c>
      <c r="X1032">
        <v>10885</v>
      </c>
      <c r="Y1032">
        <v>2600</v>
      </c>
      <c r="Z1032">
        <v>8145</v>
      </c>
      <c r="AB1032">
        <v>0</v>
      </c>
      <c r="AC1032">
        <v>3.55</v>
      </c>
      <c r="AD1032">
        <v>2600</v>
      </c>
    </row>
    <row r="1033" spans="1:30">
      <c r="A1033">
        <v>1</v>
      </c>
      <c r="B1033" t="s">
        <v>51</v>
      </c>
      <c r="C1033" t="s">
        <v>60</v>
      </c>
      <c r="D1033" t="s">
        <v>61</v>
      </c>
      <c r="E1033" t="str">
        <f t="shared" si="48"/>
        <v>SPA-Applied Sciences</v>
      </c>
      <c r="F1033" t="s">
        <v>54</v>
      </c>
      <c r="G1033" t="s">
        <v>28</v>
      </c>
      <c r="H1033" t="s">
        <v>115</v>
      </c>
      <c r="I1033">
        <f t="shared" si="49"/>
        <v>0</v>
      </c>
      <c r="J1033">
        <f t="shared" si="50"/>
        <v>1</v>
      </c>
      <c r="K1033" s="1">
        <v>0</v>
      </c>
      <c r="L1033">
        <v>202108</v>
      </c>
      <c r="N1033">
        <v>20230506</v>
      </c>
      <c r="O1033" t="s">
        <v>27</v>
      </c>
      <c r="Q1033">
        <v>16466</v>
      </c>
      <c r="T1033">
        <v>0</v>
      </c>
      <c r="U1033">
        <v>9236</v>
      </c>
      <c r="V1033">
        <v>0</v>
      </c>
      <c r="W1033">
        <v>0</v>
      </c>
      <c r="X1033">
        <v>0</v>
      </c>
      <c r="Y1033">
        <v>11279</v>
      </c>
      <c r="Z1033">
        <v>0</v>
      </c>
      <c r="AB1033">
        <v>0</v>
      </c>
      <c r="AC1033">
        <v>3.75</v>
      </c>
      <c r="AD1033">
        <v>2600</v>
      </c>
    </row>
    <row r="1034" spans="1:30">
      <c r="A1034">
        <v>1</v>
      </c>
      <c r="B1034" t="s">
        <v>24</v>
      </c>
      <c r="C1034">
        <v>83</v>
      </c>
      <c r="D1034" t="s">
        <v>38</v>
      </c>
      <c r="E1034" t="str">
        <f t="shared" si="48"/>
        <v>SWA-Medicine</v>
      </c>
      <c r="F1034" t="s">
        <v>31</v>
      </c>
      <c r="G1034" t="s">
        <v>26</v>
      </c>
      <c r="H1034" t="s">
        <v>112</v>
      </c>
      <c r="I1034">
        <f t="shared" si="49"/>
        <v>0</v>
      </c>
      <c r="J1034">
        <f t="shared" si="50"/>
        <v>1</v>
      </c>
      <c r="K1034" s="1">
        <v>0</v>
      </c>
      <c r="L1034">
        <v>201808</v>
      </c>
      <c r="N1034">
        <v>20230514</v>
      </c>
      <c r="O1034" t="s">
        <v>27</v>
      </c>
      <c r="T1034">
        <v>0</v>
      </c>
      <c r="U1034">
        <v>183395</v>
      </c>
      <c r="V1034">
        <v>0</v>
      </c>
      <c r="W1034">
        <v>0</v>
      </c>
      <c r="X1034">
        <v>0</v>
      </c>
      <c r="Y1034">
        <v>33202</v>
      </c>
      <c r="Z1034">
        <v>0</v>
      </c>
      <c r="AA1034">
        <v>143535</v>
      </c>
      <c r="AB1034">
        <v>0</v>
      </c>
      <c r="AC1034">
        <v>3.65</v>
      </c>
      <c r="AD1034">
        <v>0</v>
      </c>
    </row>
    <row r="1035" spans="1:30">
      <c r="A1035">
        <v>1</v>
      </c>
      <c r="B1035" t="s">
        <v>24</v>
      </c>
      <c r="C1035">
        <v>83</v>
      </c>
      <c r="D1035" t="s">
        <v>38</v>
      </c>
      <c r="E1035" t="str">
        <f t="shared" si="48"/>
        <v>SWA-Medicine</v>
      </c>
      <c r="F1035" t="s">
        <v>30</v>
      </c>
      <c r="G1035" t="s">
        <v>26</v>
      </c>
      <c r="H1035" t="s">
        <v>111</v>
      </c>
      <c r="I1035">
        <f t="shared" si="49"/>
        <v>1</v>
      </c>
      <c r="J1035">
        <f t="shared" si="50"/>
        <v>0</v>
      </c>
      <c r="K1035" s="1">
        <v>38192</v>
      </c>
      <c r="L1035">
        <v>202105</v>
      </c>
      <c r="N1035">
        <v>20230514</v>
      </c>
      <c r="O1035" t="s">
        <v>27</v>
      </c>
      <c r="P1035">
        <v>0</v>
      </c>
      <c r="Q1035">
        <v>0</v>
      </c>
      <c r="T1035">
        <v>0</v>
      </c>
      <c r="U1035">
        <v>82929</v>
      </c>
      <c r="V1035">
        <v>38192</v>
      </c>
      <c r="W1035">
        <v>38192</v>
      </c>
      <c r="X1035">
        <v>38192</v>
      </c>
      <c r="Y1035">
        <v>3162</v>
      </c>
      <c r="Z1035">
        <v>0</v>
      </c>
      <c r="AA1035">
        <v>26082</v>
      </c>
      <c r="AB1035">
        <v>0</v>
      </c>
      <c r="AC1035">
        <v>3.86</v>
      </c>
      <c r="AD1035">
        <v>0</v>
      </c>
    </row>
    <row r="1036" spans="1:30">
      <c r="A1036">
        <v>1</v>
      </c>
      <c r="B1036" t="s">
        <v>32</v>
      </c>
      <c r="C1036">
        <v>86</v>
      </c>
      <c r="D1036" t="s">
        <v>34</v>
      </c>
      <c r="E1036" t="str">
        <f t="shared" si="48"/>
        <v>SOA-Nursing</v>
      </c>
      <c r="F1036" t="s">
        <v>30</v>
      </c>
      <c r="G1036" t="s">
        <v>28</v>
      </c>
      <c r="H1036" t="s">
        <v>114</v>
      </c>
      <c r="I1036">
        <f t="shared" si="49"/>
        <v>1</v>
      </c>
      <c r="J1036">
        <f t="shared" si="50"/>
        <v>0</v>
      </c>
      <c r="K1036" s="1">
        <v>58870</v>
      </c>
      <c r="L1036">
        <v>202008</v>
      </c>
      <c r="N1036">
        <v>20230514</v>
      </c>
      <c r="O1036" t="s">
        <v>29</v>
      </c>
      <c r="P1036">
        <v>8039</v>
      </c>
      <c r="Q1036">
        <v>26377</v>
      </c>
      <c r="R1036">
        <v>26014</v>
      </c>
      <c r="T1036">
        <v>0</v>
      </c>
      <c r="U1036">
        <v>32510</v>
      </c>
      <c r="V1036">
        <v>58870</v>
      </c>
      <c r="W1036">
        <v>58870</v>
      </c>
      <c r="X1036">
        <v>58870</v>
      </c>
      <c r="Y1036">
        <v>3465</v>
      </c>
      <c r="Z1036">
        <v>0</v>
      </c>
      <c r="AA1036">
        <v>13641</v>
      </c>
      <c r="AB1036">
        <v>0</v>
      </c>
      <c r="AC1036">
        <v>3.25</v>
      </c>
      <c r="AD1036">
        <v>0</v>
      </c>
    </row>
    <row r="1037" spans="1:30">
      <c r="A1037">
        <v>1</v>
      </c>
      <c r="B1037" t="s">
        <v>32</v>
      </c>
      <c r="C1037">
        <v>86</v>
      </c>
      <c r="D1037" t="s">
        <v>34</v>
      </c>
      <c r="E1037" t="str">
        <f t="shared" si="48"/>
        <v>SOA-Nursing</v>
      </c>
      <c r="F1037" t="s">
        <v>30</v>
      </c>
      <c r="G1037" t="s">
        <v>28</v>
      </c>
      <c r="H1037" t="s">
        <v>114</v>
      </c>
      <c r="I1037">
        <f t="shared" si="49"/>
        <v>1</v>
      </c>
      <c r="J1037">
        <f t="shared" si="50"/>
        <v>0</v>
      </c>
      <c r="K1037" s="1">
        <v>61500</v>
      </c>
      <c r="L1037">
        <v>202008</v>
      </c>
      <c r="N1037">
        <v>20230514</v>
      </c>
      <c r="O1037" t="s">
        <v>29</v>
      </c>
      <c r="P1037">
        <v>30512</v>
      </c>
      <c r="Q1037">
        <v>25327</v>
      </c>
      <c r="R1037">
        <v>25566</v>
      </c>
      <c r="T1037">
        <v>0</v>
      </c>
      <c r="U1037">
        <v>32510</v>
      </c>
      <c r="V1037">
        <v>61500</v>
      </c>
      <c r="W1037">
        <v>61500</v>
      </c>
      <c r="X1037">
        <v>61500</v>
      </c>
      <c r="Y1037">
        <v>0</v>
      </c>
      <c r="Z1037">
        <v>0</v>
      </c>
      <c r="AB1037">
        <v>0</v>
      </c>
      <c r="AC1037">
        <v>3.66</v>
      </c>
      <c r="AD1037">
        <v>0</v>
      </c>
    </row>
    <row r="1038" spans="1:30">
      <c r="A1038">
        <v>1</v>
      </c>
      <c r="B1038" t="s">
        <v>24</v>
      </c>
      <c r="C1038">
        <v>83</v>
      </c>
      <c r="D1038" t="s">
        <v>38</v>
      </c>
      <c r="E1038" t="str">
        <f t="shared" si="48"/>
        <v>SWA-Medicine</v>
      </c>
      <c r="F1038" t="s">
        <v>30</v>
      </c>
      <c r="G1038" t="s">
        <v>26</v>
      </c>
      <c r="H1038" t="s">
        <v>111</v>
      </c>
      <c r="I1038">
        <f t="shared" si="49"/>
        <v>1</v>
      </c>
      <c r="J1038">
        <f t="shared" si="50"/>
        <v>0</v>
      </c>
      <c r="K1038" s="1">
        <v>178887</v>
      </c>
      <c r="L1038">
        <v>202101</v>
      </c>
      <c r="N1038">
        <v>20230514</v>
      </c>
      <c r="O1038" t="s">
        <v>27</v>
      </c>
      <c r="P1038">
        <v>6043</v>
      </c>
      <c r="Q1038">
        <v>0</v>
      </c>
      <c r="R1038">
        <v>0</v>
      </c>
      <c r="T1038">
        <v>0</v>
      </c>
      <c r="U1038">
        <v>126783</v>
      </c>
      <c r="V1038">
        <v>178887</v>
      </c>
      <c r="W1038">
        <v>178887</v>
      </c>
      <c r="X1038">
        <v>178887</v>
      </c>
      <c r="Y1038">
        <v>0</v>
      </c>
      <c r="Z1038">
        <v>0</v>
      </c>
      <c r="AB1038">
        <v>0</v>
      </c>
      <c r="AC1038">
        <v>3.73</v>
      </c>
      <c r="AD1038">
        <v>0</v>
      </c>
    </row>
    <row r="1039" spans="1:30">
      <c r="A1039">
        <v>1</v>
      </c>
      <c r="B1039" t="s">
        <v>24</v>
      </c>
      <c r="C1039">
        <v>21</v>
      </c>
      <c r="D1039" t="s">
        <v>41</v>
      </c>
      <c r="E1039" t="str">
        <f t="shared" si="48"/>
        <v>SWA-Business and Economics</v>
      </c>
      <c r="F1039" t="s">
        <v>25</v>
      </c>
      <c r="G1039" t="s">
        <v>26</v>
      </c>
      <c r="H1039" t="s">
        <v>109</v>
      </c>
      <c r="I1039">
        <f t="shared" si="49"/>
        <v>1</v>
      </c>
      <c r="J1039">
        <f t="shared" si="50"/>
        <v>0</v>
      </c>
      <c r="K1039" s="1">
        <v>27000</v>
      </c>
      <c r="L1039">
        <v>201908</v>
      </c>
      <c r="N1039">
        <v>20230514</v>
      </c>
      <c r="O1039" t="s">
        <v>27</v>
      </c>
      <c r="P1039">
        <v>0</v>
      </c>
      <c r="Q1039">
        <v>681774</v>
      </c>
      <c r="R1039">
        <v>34538</v>
      </c>
      <c r="S1039">
        <v>45434</v>
      </c>
      <c r="T1039">
        <v>0</v>
      </c>
      <c r="U1039">
        <v>125136.33</v>
      </c>
      <c r="V1039">
        <v>109416</v>
      </c>
      <c r="W1039">
        <v>27000</v>
      </c>
      <c r="X1039">
        <v>27000</v>
      </c>
      <c r="Y1039">
        <v>58000</v>
      </c>
      <c r="Z1039">
        <v>0</v>
      </c>
      <c r="AB1039">
        <v>0</v>
      </c>
      <c r="AC1039">
        <v>3.58</v>
      </c>
      <c r="AD1039">
        <v>58000</v>
      </c>
    </row>
    <row r="1040" spans="1:30">
      <c r="A1040">
        <v>1</v>
      </c>
      <c r="B1040" t="s">
        <v>24</v>
      </c>
      <c r="C1040">
        <v>83</v>
      </c>
      <c r="D1040" t="s">
        <v>38</v>
      </c>
      <c r="E1040" t="str">
        <f t="shared" si="48"/>
        <v>SWA-Medicine</v>
      </c>
      <c r="F1040" t="s">
        <v>30</v>
      </c>
      <c r="G1040" t="s">
        <v>28</v>
      </c>
      <c r="H1040" t="s">
        <v>114</v>
      </c>
      <c r="I1040">
        <f t="shared" si="49"/>
        <v>1</v>
      </c>
      <c r="J1040">
        <f t="shared" si="50"/>
        <v>0</v>
      </c>
      <c r="K1040" s="1">
        <v>50937</v>
      </c>
      <c r="L1040">
        <v>202005</v>
      </c>
      <c r="N1040">
        <v>20230514</v>
      </c>
      <c r="O1040" t="s">
        <v>29</v>
      </c>
      <c r="P1040">
        <v>0</v>
      </c>
      <c r="Q1040">
        <v>0</v>
      </c>
      <c r="R1040">
        <v>0</v>
      </c>
      <c r="S1040">
        <v>0</v>
      </c>
      <c r="T1040">
        <v>1</v>
      </c>
      <c r="U1040">
        <v>42695</v>
      </c>
      <c r="V1040">
        <v>50937</v>
      </c>
      <c r="W1040">
        <v>50937</v>
      </c>
      <c r="X1040">
        <v>50937</v>
      </c>
      <c r="Y1040">
        <v>14500</v>
      </c>
      <c r="Z1040">
        <v>21327</v>
      </c>
      <c r="AB1040">
        <v>0</v>
      </c>
      <c r="AC1040">
        <v>4</v>
      </c>
      <c r="AD1040">
        <v>5000</v>
      </c>
    </row>
    <row r="1041" spans="1:30">
      <c r="A1041">
        <v>1</v>
      </c>
      <c r="B1041" t="s">
        <v>24</v>
      </c>
      <c r="C1041">
        <v>14</v>
      </c>
      <c r="D1041" t="s">
        <v>36</v>
      </c>
      <c r="E1041" t="str">
        <f t="shared" si="48"/>
        <v>SWA-Arts and Sciences</v>
      </c>
      <c r="F1041" t="s">
        <v>31</v>
      </c>
      <c r="G1041" t="s">
        <v>26</v>
      </c>
      <c r="H1041" t="s">
        <v>112</v>
      </c>
      <c r="I1041">
        <f t="shared" si="49"/>
        <v>1</v>
      </c>
      <c r="J1041">
        <f t="shared" si="50"/>
        <v>0</v>
      </c>
      <c r="K1041" s="1">
        <v>68900</v>
      </c>
      <c r="L1041">
        <v>201808</v>
      </c>
      <c r="N1041">
        <v>20230514</v>
      </c>
      <c r="O1041" t="s">
        <v>27</v>
      </c>
      <c r="P1041">
        <v>3947</v>
      </c>
      <c r="Q1041">
        <v>2588</v>
      </c>
      <c r="R1041">
        <v>4279</v>
      </c>
      <c r="S1041">
        <v>853</v>
      </c>
      <c r="T1041">
        <v>0</v>
      </c>
      <c r="U1041">
        <v>147772</v>
      </c>
      <c r="V1041">
        <v>68900</v>
      </c>
      <c r="W1041">
        <v>68900</v>
      </c>
      <c r="X1041">
        <v>68900</v>
      </c>
      <c r="Y1041">
        <v>13376</v>
      </c>
      <c r="Z1041">
        <v>0</v>
      </c>
      <c r="AA1041">
        <v>133773</v>
      </c>
      <c r="AB1041">
        <v>0</v>
      </c>
      <c r="AC1041">
        <v>4</v>
      </c>
      <c r="AD1041">
        <v>150</v>
      </c>
    </row>
    <row r="1042" spans="1:30">
      <c r="A1042">
        <v>1</v>
      </c>
      <c r="B1042" t="s">
        <v>24</v>
      </c>
      <c r="C1042">
        <v>55</v>
      </c>
      <c r="D1042" t="s">
        <v>35</v>
      </c>
      <c r="E1042" t="str">
        <f t="shared" si="48"/>
        <v>SWA-College of Applied Human Sci</v>
      </c>
      <c r="F1042" t="s">
        <v>25</v>
      </c>
      <c r="G1042" t="s">
        <v>28</v>
      </c>
      <c r="H1042" t="s">
        <v>110</v>
      </c>
      <c r="I1042">
        <f t="shared" si="49"/>
        <v>1</v>
      </c>
      <c r="J1042">
        <f t="shared" si="50"/>
        <v>0</v>
      </c>
      <c r="K1042" s="1">
        <v>24000</v>
      </c>
      <c r="L1042">
        <v>202008</v>
      </c>
      <c r="N1042">
        <v>20230514</v>
      </c>
      <c r="O1042" t="s">
        <v>27</v>
      </c>
      <c r="P1042">
        <v>0</v>
      </c>
      <c r="Q1042">
        <v>13495</v>
      </c>
      <c r="R1042">
        <v>10228</v>
      </c>
      <c r="T1042">
        <v>0</v>
      </c>
      <c r="U1042">
        <v>41668.31</v>
      </c>
      <c r="V1042">
        <v>52000</v>
      </c>
      <c r="W1042">
        <v>24000</v>
      </c>
      <c r="X1042">
        <v>24000</v>
      </c>
      <c r="Y1042">
        <v>4500</v>
      </c>
      <c r="Z1042">
        <v>10595</v>
      </c>
      <c r="AB1042">
        <v>0</v>
      </c>
      <c r="AC1042">
        <v>3.33</v>
      </c>
      <c r="AD1042">
        <v>4500</v>
      </c>
    </row>
    <row r="1043" spans="1:30">
      <c r="A1043">
        <v>1</v>
      </c>
      <c r="B1043" t="s">
        <v>24</v>
      </c>
      <c r="C1043">
        <v>84</v>
      </c>
      <c r="D1043" t="s">
        <v>42</v>
      </c>
      <c r="E1043" t="str">
        <f t="shared" si="48"/>
        <v>SWA-Public Health</v>
      </c>
      <c r="F1043" t="s">
        <v>30</v>
      </c>
      <c r="G1043" t="s">
        <v>26</v>
      </c>
      <c r="H1043" t="s">
        <v>111</v>
      </c>
      <c r="I1043">
        <f t="shared" si="49"/>
        <v>1</v>
      </c>
      <c r="J1043">
        <f t="shared" si="50"/>
        <v>0</v>
      </c>
      <c r="K1043" s="1">
        <v>72000</v>
      </c>
      <c r="L1043">
        <v>202108</v>
      </c>
      <c r="N1043">
        <v>20230514</v>
      </c>
      <c r="O1043" t="s">
        <v>27</v>
      </c>
      <c r="P1043">
        <v>0</v>
      </c>
      <c r="Q1043">
        <v>0</v>
      </c>
      <c r="T1043">
        <v>0</v>
      </c>
      <c r="U1043">
        <v>82419.02</v>
      </c>
      <c r="V1043">
        <v>72000</v>
      </c>
      <c r="W1043">
        <v>72000</v>
      </c>
      <c r="X1043">
        <v>72000</v>
      </c>
      <c r="Y1043">
        <v>0</v>
      </c>
      <c r="Z1043">
        <v>0</v>
      </c>
      <c r="AB1043">
        <v>0</v>
      </c>
      <c r="AC1043">
        <v>4</v>
      </c>
      <c r="AD1043">
        <v>0</v>
      </c>
    </row>
    <row r="1044" spans="1:30">
      <c r="A1044">
        <v>1</v>
      </c>
      <c r="B1044" t="s">
        <v>24</v>
      </c>
      <c r="C1044">
        <v>14</v>
      </c>
      <c r="D1044" t="s">
        <v>36</v>
      </c>
      <c r="E1044" t="str">
        <f t="shared" si="48"/>
        <v>SWA-Arts and Sciences</v>
      </c>
      <c r="F1044" t="s">
        <v>25</v>
      </c>
      <c r="G1044" t="s">
        <v>26</v>
      </c>
      <c r="H1044" t="s">
        <v>109</v>
      </c>
      <c r="I1044">
        <f t="shared" si="49"/>
        <v>1</v>
      </c>
      <c r="J1044">
        <f t="shared" si="50"/>
        <v>0</v>
      </c>
      <c r="K1044" s="1">
        <v>26000</v>
      </c>
      <c r="L1044">
        <v>201908</v>
      </c>
      <c r="N1044">
        <v>20230514</v>
      </c>
      <c r="O1044" t="s">
        <v>27</v>
      </c>
      <c r="P1044">
        <v>0</v>
      </c>
      <c r="Q1044">
        <v>16246</v>
      </c>
      <c r="R1044">
        <v>18185</v>
      </c>
      <c r="S1044">
        <v>20184</v>
      </c>
      <c r="T1044">
        <v>0</v>
      </c>
      <c r="U1044">
        <v>119863.96</v>
      </c>
      <c r="V1044">
        <v>26000</v>
      </c>
      <c r="W1044">
        <v>26000</v>
      </c>
      <c r="X1044">
        <v>26000</v>
      </c>
      <c r="Y1044">
        <v>49000</v>
      </c>
      <c r="Z1044">
        <v>0</v>
      </c>
      <c r="AB1044">
        <v>0</v>
      </c>
      <c r="AC1044">
        <v>3.51</v>
      </c>
      <c r="AD1044">
        <v>47000</v>
      </c>
    </row>
    <row r="1045" spans="1:30">
      <c r="A1045">
        <v>1</v>
      </c>
      <c r="B1045" t="s">
        <v>24</v>
      </c>
      <c r="C1045">
        <v>83</v>
      </c>
      <c r="D1045" t="s">
        <v>38</v>
      </c>
      <c r="E1045" t="str">
        <f t="shared" si="48"/>
        <v>SWA-Medicine</v>
      </c>
      <c r="F1045" t="s">
        <v>30</v>
      </c>
      <c r="G1045" t="s">
        <v>28</v>
      </c>
      <c r="H1045" t="s">
        <v>114</v>
      </c>
      <c r="I1045">
        <f t="shared" si="49"/>
        <v>1</v>
      </c>
      <c r="J1045">
        <f t="shared" si="50"/>
        <v>0</v>
      </c>
      <c r="K1045" s="1">
        <v>34500</v>
      </c>
      <c r="L1045">
        <v>202005</v>
      </c>
      <c r="N1045">
        <v>20230514</v>
      </c>
      <c r="O1045" t="s">
        <v>27</v>
      </c>
      <c r="P1045">
        <v>0</v>
      </c>
      <c r="Q1045">
        <v>0</v>
      </c>
      <c r="R1045">
        <v>84703</v>
      </c>
      <c r="S1045">
        <v>22957</v>
      </c>
      <c r="T1045">
        <v>1</v>
      </c>
      <c r="U1045">
        <v>42695</v>
      </c>
      <c r="V1045">
        <v>34500</v>
      </c>
      <c r="W1045">
        <v>34500</v>
      </c>
      <c r="X1045">
        <v>34500</v>
      </c>
      <c r="Y1045">
        <v>15432</v>
      </c>
      <c r="Z1045">
        <v>0</v>
      </c>
      <c r="AB1045">
        <v>0</v>
      </c>
      <c r="AC1045">
        <v>4</v>
      </c>
      <c r="AD1045">
        <v>4000</v>
      </c>
    </row>
    <row r="1046" spans="1:30">
      <c r="A1046">
        <v>1</v>
      </c>
      <c r="B1046" t="s">
        <v>24</v>
      </c>
      <c r="C1046">
        <v>83</v>
      </c>
      <c r="D1046" t="s">
        <v>38</v>
      </c>
      <c r="E1046" t="str">
        <f t="shared" si="48"/>
        <v>SWA-Medicine</v>
      </c>
      <c r="F1046" t="s">
        <v>30</v>
      </c>
      <c r="G1046" t="s">
        <v>28</v>
      </c>
      <c r="H1046" t="s">
        <v>114</v>
      </c>
      <c r="I1046">
        <f t="shared" si="49"/>
        <v>0</v>
      </c>
      <c r="J1046">
        <f t="shared" si="50"/>
        <v>1</v>
      </c>
      <c r="K1046" s="1">
        <v>0</v>
      </c>
      <c r="L1046">
        <v>202005</v>
      </c>
      <c r="N1046">
        <v>20230514</v>
      </c>
      <c r="O1046" t="s">
        <v>27</v>
      </c>
      <c r="P1046">
        <v>4705</v>
      </c>
      <c r="Q1046">
        <v>3873</v>
      </c>
      <c r="R1046">
        <v>1185</v>
      </c>
      <c r="S1046">
        <v>36002</v>
      </c>
      <c r="T1046">
        <v>1</v>
      </c>
      <c r="U1046">
        <v>42760.79</v>
      </c>
      <c r="V1046">
        <v>0</v>
      </c>
      <c r="W1046">
        <v>0</v>
      </c>
      <c r="X1046">
        <v>0</v>
      </c>
      <c r="Y1046">
        <v>17500</v>
      </c>
      <c r="Z1046">
        <v>13740</v>
      </c>
      <c r="AA1046">
        <v>9234</v>
      </c>
      <c r="AB1046">
        <v>0</v>
      </c>
      <c r="AC1046">
        <v>4</v>
      </c>
      <c r="AD1046">
        <v>8000</v>
      </c>
    </row>
    <row r="1047" spans="1:30">
      <c r="A1047">
        <v>1</v>
      </c>
      <c r="B1047" t="s">
        <v>24</v>
      </c>
      <c r="C1047">
        <v>30</v>
      </c>
      <c r="D1047" t="s">
        <v>40</v>
      </c>
      <c r="E1047" t="str">
        <f t="shared" si="48"/>
        <v>SWA-Engineering Mineral Resources</v>
      </c>
      <c r="F1047" t="s">
        <v>25</v>
      </c>
      <c r="G1047" t="s">
        <v>28</v>
      </c>
      <c r="H1047" t="s">
        <v>110</v>
      </c>
      <c r="I1047">
        <f t="shared" si="49"/>
        <v>0</v>
      </c>
      <c r="J1047">
        <f t="shared" si="50"/>
        <v>1</v>
      </c>
      <c r="K1047" s="1">
        <v>0</v>
      </c>
      <c r="L1047">
        <v>201908</v>
      </c>
      <c r="N1047">
        <v>20230514</v>
      </c>
      <c r="O1047" t="s">
        <v>27</v>
      </c>
      <c r="P1047">
        <v>32143</v>
      </c>
      <c r="Q1047">
        <v>31921</v>
      </c>
      <c r="R1047">
        <v>31065</v>
      </c>
      <c r="S1047">
        <v>30466</v>
      </c>
      <c r="T1047">
        <v>0</v>
      </c>
      <c r="U1047">
        <v>44778</v>
      </c>
      <c r="V1047">
        <v>0</v>
      </c>
      <c r="W1047">
        <v>0</v>
      </c>
      <c r="X1047">
        <v>0</v>
      </c>
      <c r="Y1047">
        <v>27768</v>
      </c>
      <c r="Z1047">
        <v>0</v>
      </c>
      <c r="AB1047">
        <v>0</v>
      </c>
      <c r="AC1047">
        <v>3.94</v>
      </c>
      <c r="AD1047">
        <v>24000</v>
      </c>
    </row>
    <row r="1048" spans="1:30">
      <c r="A1048">
        <v>1</v>
      </c>
      <c r="B1048" t="s">
        <v>32</v>
      </c>
      <c r="C1048">
        <v>55</v>
      </c>
      <c r="D1048" t="s">
        <v>35</v>
      </c>
      <c r="E1048" t="str">
        <f t="shared" si="48"/>
        <v>SOA-College of Applied Human Sci</v>
      </c>
      <c r="F1048" t="s">
        <v>30</v>
      </c>
      <c r="G1048" t="s">
        <v>26</v>
      </c>
      <c r="H1048" t="s">
        <v>111</v>
      </c>
      <c r="I1048">
        <f t="shared" si="49"/>
        <v>0</v>
      </c>
      <c r="J1048">
        <f t="shared" si="50"/>
        <v>1</v>
      </c>
      <c r="K1048" s="1">
        <v>0</v>
      </c>
      <c r="L1048">
        <v>202108</v>
      </c>
      <c r="N1048">
        <v>20230514</v>
      </c>
      <c r="O1048" t="s">
        <v>27</v>
      </c>
      <c r="T1048">
        <v>0</v>
      </c>
      <c r="U1048">
        <v>19164</v>
      </c>
      <c r="V1048">
        <v>0</v>
      </c>
      <c r="W1048">
        <v>0</v>
      </c>
      <c r="X1048">
        <v>0</v>
      </c>
      <c r="Y1048">
        <v>0</v>
      </c>
      <c r="Z1048">
        <v>0</v>
      </c>
      <c r="AB1048">
        <v>0</v>
      </c>
      <c r="AC1048">
        <v>3.9</v>
      </c>
      <c r="AD1048">
        <v>0</v>
      </c>
    </row>
    <row r="1049" spans="1:30">
      <c r="A1049">
        <v>1</v>
      </c>
      <c r="B1049" t="s">
        <v>24</v>
      </c>
      <c r="C1049">
        <v>14</v>
      </c>
      <c r="D1049" t="s">
        <v>36</v>
      </c>
      <c r="E1049" t="str">
        <f t="shared" si="48"/>
        <v>SWA-Arts and Sciences</v>
      </c>
      <c r="F1049" t="s">
        <v>25</v>
      </c>
      <c r="G1049" t="s">
        <v>28</v>
      </c>
      <c r="H1049" t="s">
        <v>110</v>
      </c>
      <c r="I1049">
        <f t="shared" si="49"/>
        <v>0</v>
      </c>
      <c r="J1049">
        <f t="shared" si="50"/>
        <v>1</v>
      </c>
      <c r="K1049" s="1">
        <v>0</v>
      </c>
      <c r="L1049">
        <v>202108</v>
      </c>
      <c r="N1049">
        <v>20230514</v>
      </c>
      <c r="O1049" t="s">
        <v>27</v>
      </c>
      <c r="P1049">
        <v>53334</v>
      </c>
      <c r="Q1049">
        <v>22816</v>
      </c>
      <c r="R1049">
        <v>6764</v>
      </c>
      <c r="S1049">
        <v>9291</v>
      </c>
      <c r="T1049">
        <v>0</v>
      </c>
      <c r="U1049">
        <v>23657</v>
      </c>
      <c r="V1049">
        <v>0</v>
      </c>
      <c r="W1049">
        <v>0</v>
      </c>
      <c r="X1049">
        <v>0</v>
      </c>
      <c r="Y1049">
        <v>5000</v>
      </c>
      <c r="Z1049">
        <v>0</v>
      </c>
      <c r="AB1049">
        <v>0</v>
      </c>
      <c r="AC1049">
        <v>3.37</v>
      </c>
      <c r="AD1049">
        <v>5000</v>
      </c>
    </row>
    <row r="1050" spans="1:30">
      <c r="A1050">
        <v>1</v>
      </c>
      <c r="B1050" t="s">
        <v>24</v>
      </c>
      <c r="C1050">
        <v>55</v>
      </c>
      <c r="D1050" t="s">
        <v>35</v>
      </c>
      <c r="E1050" t="str">
        <f t="shared" si="48"/>
        <v>SWA-College of Applied Human Sci</v>
      </c>
      <c r="F1050" t="s">
        <v>31</v>
      </c>
      <c r="G1050" t="s">
        <v>28</v>
      </c>
      <c r="H1050" t="s">
        <v>113</v>
      </c>
      <c r="I1050">
        <f t="shared" si="49"/>
        <v>0</v>
      </c>
      <c r="J1050">
        <f t="shared" si="50"/>
        <v>1</v>
      </c>
      <c r="K1050" s="1">
        <v>0</v>
      </c>
      <c r="L1050">
        <v>201605</v>
      </c>
      <c r="N1050">
        <v>20230514</v>
      </c>
      <c r="O1050" t="s">
        <v>27</v>
      </c>
      <c r="S1050">
        <v>19920</v>
      </c>
      <c r="T1050">
        <v>0</v>
      </c>
      <c r="U1050">
        <v>37887</v>
      </c>
      <c r="V1050">
        <v>0</v>
      </c>
      <c r="W1050">
        <v>0</v>
      </c>
      <c r="X1050">
        <v>0</v>
      </c>
      <c r="Y1050">
        <v>3000</v>
      </c>
      <c r="Z1050">
        <v>0</v>
      </c>
      <c r="AA1050">
        <v>30879</v>
      </c>
      <c r="AB1050">
        <v>0</v>
      </c>
      <c r="AC1050">
        <v>3.96</v>
      </c>
      <c r="AD1050">
        <v>0</v>
      </c>
    </row>
    <row r="1051" spans="1:30">
      <c r="A1051">
        <v>1</v>
      </c>
      <c r="B1051" t="s">
        <v>32</v>
      </c>
      <c r="C1051">
        <v>49</v>
      </c>
      <c r="D1051" t="s">
        <v>39</v>
      </c>
      <c r="E1051" t="str">
        <f t="shared" si="48"/>
        <v>SOA-Reed College of Media</v>
      </c>
      <c r="F1051" t="s">
        <v>30</v>
      </c>
      <c r="G1051" t="s">
        <v>26</v>
      </c>
      <c r="H1051" t="s">
        <v>111</v>
      </c>
      <c r="I1051">
        <f t="shared" si="49"/>
        <v>0</v>
      </c>
      <c r="J1051">
        <f t="shared" si="50"/>
        <v>1</v>
      </c>
      <c r="K1051" s="1">
        <v>0</v>
      </c>
      <c r="L1051">
        <v>202108</v>
      </c>
      <c r="N1051">
        <v>20230514</v>
      </c>
      <c r="O1051" t="s">
        <v>27</v>
      </c>
      <c r="T1051">
        <v>0</v>
      </c>
      <c r="U1051">
        <v>24600</v>
      </c>
      <c r="V1051">
        <v>0</v>
      </c>
      <c r="W1051">
        <v>0</v>
      </c>
      <c r="X1051">
        <v>0</v>
      </c>
      <c r="Y1051">
        <v>0</v>
      </c>
      <c r="Z1051">
        <v>0</v>
      </c>
      <c r="AB1051">
        <v>0</v>
      </c>
      <c r="AC1051">
        <v>4</v>
      </c>
      <c r="AD1051">
        <v>0</v>
      </c>
    </row>
    <row r="1052" spans="1:30">
      <c r="A1052">
        <v>1</v>
      </c>
      <c r="B1052" t="s">
        <v>24</v>
      </c>
      <c r="C1052">
        <v>49</v>
      </c>
      <c r="D1052" t="s">
        <v>39</v>
      </c>
      <c r="E1052" t="str">
        <f t="shared" si="48"/>
        <v>SWA-Reed College of Media</v>
      </c>
      <c r="F1052" t="s">
        <v>25</v>
      </c>
      <c r="G1052" t="s">
        <v>26</v>
      </c>
      <c r="H1052" t="s">
        <v>109</v>
      </c>
      <c r="I1052">
        <f t="shared" si="49"/>
        <v>0</v>
      </c>
      <c r="J1052">
        <f t="shared" si="50"/>
        <v>1</v>
      </c>
      <c r="K1052" s="1">
        <v>0</v>
      </c>
      <c r="L1052">
        <v>201808</v>
      </c>
      <c r="N1052">
        <v>20230514</v>
      </c>
      <c r="O1052" t="s">
        <v>27</v>
      </c>
      <c r="T1052">
        <v>0</v>
      </c>
      <c r="U1052">
        <v>56276.13</v>
      </c>
      <c r="V1052">
        <v>0</v>
      </c>
      <c r="W1052">
        <v>0</v>
      </c>
      <c r="X1052">
        <v>0</v>
      </c>
      <c r="Y1052">
        <v>0</v>
      </c>
      <c r="Z1052">
        <v>0</v>
      </c>
      <c r="AB1052">
        <v>0</v>
      </c>
      <c r="AC1052">
        <v>2.92</v>
      </c>
      <c r="AD1052">
        <v>0</v>
      </c>
    </row>
    <row r="1053" spans="1:30">
      <c r="A1053">
        <v>1</v>
      </c>
      <c r="B1053" t="s">
        <v>24</v>
      </c>
      <c r="C1053">
        <v>55</v>
      </c>
      <c r="D1053" t="s">
        <v>35</v>
      </c>
      <c r="E1053" t="str">
        <f t="shared" si="48"/>
        <v>SWA-College of Applied Human Sci</v>
      </c>
      <c r="F1053" t="s">
        <v>25</v>
      </c>
      <c r="G1053" t="s">
        <v>26</v>
      </c>
      <c r="H1053" t="s">
        <v>109</v>
      </c>
      <c r="I1053">
        <f t="shared" si="49"/>
        <v>1</v>
      </c>
      <c r="J1053">
        <f t="shared" si="50"/>
        <v>0</v>
      </c>
      <c r="K1053" s="1">
        <v>25000</v>
      </c>
      <c r="L1053">
        <v>201905</v>
      </c>
      <c r="N1053">
        <v>20230514</v>
      </c>
      <c r="O1053" t="s">
        <v>27</v>
      </c>
      <c r="P1053">
        <v>0</v>
      </c>
      <c r="Q1053">
        <v>13712</v>
      </c>
      <c r="R1053">
        <v>19552</v>
      </c>
      <c r="S1053">
        <v>19613</v>
      </c>
      <c r="T1053">
        <v>0</v>
      </c>
      <c r="U1053">
        <v>120399.97</v>
      </c>
      <c r="V1053">
        <v>70618</v>
      </c>
      <c r="W1053">
        <v>48000</v>
      </c>
      <c r="X1053">
        <v>48000</v>
      </c>
      <c r="Y1053">
        <v>54000</v>
      </c>
      <c r="Z1053">
        <v>532</v>
      </c>
      <c r="AB1053">
        <v>0</v>
      </c>
      <c r="AC1053">
        <v>3.31</v>
      </c>
      <c r="AD1053">
        <v>54000</v>
      </c>
    </row>
    <row r="1054" spans="1:30">
      <c r="A1054">
        <v>1</v>
      </c>
      <c r="B1054" t="s">
        <v>24</v>
      </c>
      <c r="C1054">
        <v>80</v>
      </c>
      <c r="D1054" t="s">
        <v>44</v>
      </c>
      <c r="E1054" t="str">
        <f t="shared" si="48"/>
        <v>SWA-Dentistry</v>
      </c>
      <c r="F1054" t="s">
        <v>31</v>
      </c>
      <c r="G1054" t="s">
        <v>28</v>
      </c>
      <c r="H1054" t="s">
        <v>113</v>
      </c>
      <c r="I1054">
        <f t="shared" si="49"/>
        <v>1</v>
      </c>
      <c r="J1054">
        <f t="shared" si="50"/>
        <v>0</v>
      </c>
      <c r="K1054" s="1">
        <v>179120</v>
      </c>
      <c r="L1054">
        <v>201908</v>
      </c>
      <c r="N1054">
        <v>20230514</v>
      </c>
      <c r="O1054" t="s">
        <v>29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179161</v>
      </c>
      <c r="V1054">
        <v>179120</v>
      </c>
      <c r="W1054">
        <v>179120</v>
      </c>
      <c r="X1054">
        <v>179120</v>
      </c>
      <c r="Y1054">
        <v>48007</v>
      </c>
      <c r="Z1054">
        <v>0</v>
      </c>
      <c r="AA1054">
        <v>22707</v>
      </c>
      <c r="AB1054">
        <v>0</v>
      </c>
      <c r="AC1054">
        <v>3.85</v>
      </c>
      <c r="AD1054">
        <v>0</v>
      </c>
    </row>
    <row r="1055" spans="1:30">
      <c r="A1055">
        <v>1</v>
      </c>
      <c r="B1055" t="s">
        <v>24</v>
      </c>
      <c r="C1055">
        <v>14</v>
      </c>
      <c r="D1055" t="s">
        <v>36</v>
      </c>
      <c r="E1055" t="str">
        <f t="shared" si="48"/>
        <v>SWA-Arts and Sciences</v>
      </c>
      <c r="F1055" t="s">
        <v>25</v>
      </c>
      <c r="G1055" t="s">
        <v>26</v>
      </c>
      <c r="H1055" t="s">
        <v>109</v>
      </c>
      <c r="I1055">
        <f t="shared" si="49"/>
        <v>0</v>
      </c>
      <c r="J1055">
        <f t="shared" si="50"/>
        <v>1</v>
      </c>
      <c r="K1055" s="1">
        <v>0</v>
      </c>
      <c r="L1055">
        <v>201908</v>
      </c>
      <c r="N1055">
        <v>20230514</v>
      </c>
      <c r="O1055" t="s">
        <v>27</v>
      </c>
      <c r="R1055">
        <v>84750</v>
      </c>
      <c r="S1055">
        <v>62583</v>
      </c>
      <c r="T1055">
        <v>0</v>
      </c>
      <c r="U1055">
        <v>125222.78</v>
      </c>
      <c r="V1055">
        <v>0</v>
      </c>
      <c r="W1055">
        <v>0</v>
      </c>
      <c r="X1055">
        <v>0</v>
      </c>
      <c r="Y1055">
        <v>18330</v>
      </c>
      <c r="Z1055">
        <v>0</v>
      </c>
      <c r="AB1055">
        <v>0</v>
      </c>
      <c r="AC1055">
        <v>2.92</v>
      </c>
      <c r="AD1055">
        <v>18330</v>
      </c>
    </row>
    <row r="1056" spans="1:30">
      <c r="A1056">
        <v>1</v>
      </c>
      <c r="B1056" t="s">
        <v>32</v>
      </c>
      <c r="C1056">
        <v>49</v>
      </c>
      <c r="D1056" t="s">
        <v>39</v>
      </c>
      <c r="E1056" t="str">
        <f t="shared" si="48"/>
        <v>SOA-Reed College of Media</v>
      </c>
      <c r="F1056" t="s">
        <v>30</v>
      </c>
      <c r="G1056" t="s">
        <v>26</v>
      </c>
      <c r="H1056" t="s">
        <v>111</v>
      </c>
      <c r="I1056">
        <f t="shared" si="49"/>
        <v>0</v>
      </c>
      <c r="J1056">
        <f t="shared" si="50"/>
        <v>1</v>
      </c>
      <c r="K1056" s="1">
        <v>0</v>
      </c>
      <c r="L1056">
        <v>202201</v>
      </c>
      <c r="N1056">
        <v>20230514</v>
      </c>
      <c r="O1056" t="s">
        <v>27</v>
      </c>
      <c r="T1056">
        <v>0</v>
      </c>
      <c r="U1056">
        <v>6000</v>
      </c>
      <c r="V1056">
        <v>0</v>
      </c>
      <c r="W1056">
        <v>0</v>
      </c>
      <c r="X1056">
        <v>0</v>
      </c>
      <c r="Y1056">
        <v>0</v>
      </c>
      <c r="Z1056">
        <v>0</v>
      </c>
      <c r="AB1056">
        <v>0</v>
      </c>
      <c r="AC1056">
        <v>3.75</v>
      </c>
      <c r="AD1056">
        <v>0</v>
      </c>
    </row>
    <row r="1057" spans="1:30">
      <c r="A1057">
        <v>1</v>
      </c>
      <c r="B1057" t="s">
        <v>24</v>
      </c>
      <c r="C1057">
        <v>14</v>
      </c>
      <c r="D1057" t="s">
        <v>36</v>
      </c>
      <c r="E1057" t="str">
        <f t="shared" si="48"/>
        <v>SWA-Arts and Sciences</v>
      </c>
      <c r="F1057" t="s">
        <v>30</v>
      </c>
      <c r="G1057" t="s">
        <v>28</v>
      </c>
      <c r="H1057" t="s">
        <v>114</v>
      </c>
      <c r="I1057">
        <f t="shared" si="49"/>
        <v>0</v>
      </c>
      <c r="J1057">
        <f t="shared" si="50"/>
        <v>1</v>
      </c>
      <c r="K1057" s="1">
        <v>0</v>
      </c>
      <c r="L1057">
        <v>202108</v>
      </c>
      <c r="N1057">
        <v>20230514</v>
      </c>
      <c r="O1057" t="s">
        <v>27</v>
      </c>
      <c r="T1057">
        <v>0</v>
      </c>
      <c r="U1057">
        <v>28728</v>
      </c>
      <c r="V1057">
        <v>0</v>
      </c>
      <c r="W1057">
        <v>0</v>
      </c>
      <c r="X1057">
        <v>0</v>
      </c>
      <c r="Y1057">
        <v>0</v>
      </c>
      <c r="Z1057">
        <v>0</v>
      </c>
      <c r="AB1057">
        <v>0</v>
      </c>
      <c r="AC1057">
        <v>3.6</v>
      </c>
      <c r="AD1057">
        <v>0</v>
      </c>
    </row>
    <row r="1058" spans="1:30">
      <c r="A1058">
        <v>1</v>
      </c>
      <c r="B1058" t="s">
        <v>24</v>
      </c>
      <c r="C1058">
        <v>21</v>
      </c>
      <c r="D1058" t="s">
        <v>41</v>
      </c>
      <c r="E1058" t="str">
        <f t="shared" si="48"/>
        <v>SWA-Business and Economics</v>
      </c>
      <c r="F1058" t="s">
        <v>25</v>
      </c>
      <c r="G1058" t="s">
        <v>26</v>
      </c>
      <c r="H1058" t="s">
        <v>109</v>
      </c>
      <c r="I1058">
        <f t="shared" si="49"/>
        <v>1</v>
      </c>
      <c r="J1058">
        <f t="shared" si="50"/>
        <v>0</v>
      </c>
      <c r="K1058" s="1">
        <v>25000</v>
      </c>
      <c r="L1058">
        <v>201908</v>
      </c>
      <c r="N1058">
        <v>20230514</v>
      </c>
      <c r="O1058" t="s">
        <v>27</v>
      </c>
      <c r="P1058">
        <v>195766</v>
      </c>
      <c r="Q1058">
        <v>153832</v>
      </c>
      <c r="R1058">
        <v>123335</v>
      </c>
      <c r="S1058">
        <v>55044</v>
      </c>
      <c r="T1058">
        <v>0</v>
      </c>
      <c r="U1058">
        <v>118587.83</v>
      </c>
      <c r="V1058">
        <v>25000</v>
      </c>
      <c r="W1058">
        <v>25000</v>
      </c>
      <c r="X1058">
        <v>25000</v>
      </c>
      <c r="Y1058">
        <v>16000</v>
      </c>
      <c r="Z1058">
        <v>0</v>
      </c>
      <c r="AB1058">
        <v>0</v>
      </c>
      <c r="AC1058">
        <v>3.02</v>
      </c>
      <c r="AD1058">
        <v>16000</v>
      </c>
    </row>
    <row r="1059" spans="1:30">
      <c r="A1059">
        <v>1</v>
      </c>
      <c r="B1059" t="s">
        <v>24</v>
      </c>
      <c r="C1059">
        <v>25</v>
      </c>
      <c r="D1059" t="s">
        <v>37</v>
      </c>
      <c r="E1059" t="str">
        <f t="shared" si="48"/>
        <v>SWA-Creative Arts</v>
      </c>
      <c r="F1059" t="s">
        <v>30</v>
      </c>
      <c r="G1059" t="s">
        <v>26</v>
      </c>
      <c r="H1059" t="s">
        <v>111</v>
      </c>
      <c r="I1059">
        <f t="shared" si="49"/>
        <v>0</v>
      </c>
      <c r="J1059">
        <f t="shared" si="50"/>
        <v>1</v>
      </c>
      <c r="K1059" s="1">
        <v>0</v>
      </c>
      <c r="L1059">
        <v>202108</v>
      </c>
      <c r="N1059">
        <v>20230514</v>
      </c>
      <c r="O1059" t="s">
        <v>27</v>
      </c>
      <c r="T1059">
        <v>0</v>
      </c>
      <c r="U1059">
        <v>58262</v>
      </c>
      <c r="V1059">
        <v>0</v>
      </c>
      <c r="W1059">
        <v>0</v>
      </c>
      <c r="X1059">
        <v>0</v>
      </c>
      <c r="Y1059">
        <v>269</v>
      </c>
      <c r="Z1059">
        <v>0</v>
      </c>
      <c r="AA1059">
        <v>51408</v>
      </c>
      <c r="AB1059">
        <v>0</v>
      </c>
      <c r="AC1059">
        <v>4</v>
      </c>
      <c r="AD1059">
        <v>0</v>
      </c>
    </row>
    <row r="1060" spans="1:30">
      <c r="A1060">
        <v>1</v>
      </c>
      <c r="B1060" t="s">
        <v>24</v>
      </c>
      <c r="C1060">
        <v>83</v>
      </c>
      <c r="D1060" t="s">
        <v>38</v>
      </c>
      <c r="E1060" t="str">
        <f t="shared" si="48"/>
        <v>SWA-Medicine</v>
      </c>
      <c r="F1060" t="s">
        <v>25</v>
      </c>
      <c r="G1060" t="s">
        <v>28</v>
      </c>
      <c r="H1060" t="s">
        <v>110</v>
      </c>
      <c r="I1060">
        <f t="shared" si="49"/>
        <v>0</v>
      </c>
      <c r="J1060">
        <f t="shared" si="50"/>
        <v>1</v>
      </c>
      <c r="K1060" s="1">
        <v>0</v>
      </c>
      <c r="L1060">
        <v>201908</v>
      </c>
      <c r="N1060">
        <v>20230514</v>
      </c>
      <c r="O1060" t="s">
        <v>27</v>
      </c>
      <c r="P1060">
        <v>5449</v>
      </c>
      <c r="Q1060">
        <v>5764</v>
      </c>
      <c r="R1060">
        <v>3456</v>
      </c>
      <c r="S1060">
        <v>3410</v>
      </c>
      <c r="T1060">
        <v>0</v>
      </c>
      <c r="U1060">
        <v>55939.1</v>
      </c>
      <c r="V1060">
        <v>0</v>
      </c>
      <c r="W1060">
        <v>0</v>
      </c>
      <c r="X1060">
        <v>0</v>
      </c>
      <c r="Y1060">
        <v>29375</v>
      </c>
      <c r="Z1060">
        <v>20454</v>
      </c>
      <c r="AB1060">
        <v>0</v>
      </c>
      <c r="AC1060">
        <v>3.59</v>
      </c>
      <c r="AD1060">
        <v>10125</v>
      </c>
    </row>
    <row r="1061" spans="1:30">
      <c r="A1061">
        <v>1</v>
      </c>
      <c r="B1061" t="s">
        <v>24</v>
      </c>
      <c r="C1061">
        <v>14</v>
      </c>
      <c r="D1061" t="s">
        <v>36</v>
      </c>
      <c r="E1061" t="str">
        <f t="shared" si="48"/>
        <v>SWA-Arts and Sciences</v>
      </c>
      <c r="F1061" t="s">
        <v>25</v>
      </c>
      <c r="G1061" t="s">
        <v>28</v>
      </c>
      <c r="H1061" t="s">
        <v>110</v>
      </c>
      <c r="I1061">
        <f t="shared" si="49"/>
        <v>0</v>
      </c>
      <c r="J1061">
        <f t="shared" si="50"/>
        <v>1</v>
      </c>
      <c r="K1061" s="1">
        <v>0</v>
      </c>
      <c r="L1061">
        <v>201908</v>
      </c>
      <c r="N1061">
        <v>20230514</v>
      </c>
      <c r="O1061" t="s">
        <v>29</v>
      </c>
      <c r="P1061">
        <v>0</v>
      </c>
      <c r="Q1061">
        <v>0</v>
      </c>
      <c r="R1061">
        <v>0</v>
      </c>
      <c r="S1061">
        <v>9578</v>
      </c>
      <c r="T1061">
        <v>0</v>
      </c>
      <c r="U1061">
        <v>42487.7</v>
      </c>
      <c r="V1061">
        <v>0</v>
      </c>
      <c r="W1061">
        <v>0</v>
      </c>
      <c r="X1061">
        <v>0</v>
      </c>
      <c r="Y1061">
        <v>33250</v>
      </c>
      <c r="Z1061">
        <v>34235</v>
      </c>
      <c r="AB1061">
        <v>0</v>
      </c>
      <c r="AC1061">
        <v>3.32</v>
      </c>
      <c r="AD1061">
        <v>14000</v>
      </c>
    </row>
    <row r="1062" spans="1:30">
      <c r="A1062">
        <v>1</v>
      </c>
      <c r="B1062" t="s">
        <v>24</v>
      </c>
      <c r="C1062">
        <v>21</v>
      </c>
      <c r="D1062" t="s">
        <v>41</v>
      </c>
      <c r="E1062" t="str">
        <f t="shared" si="48"/>
        <v>SWA-Business and Economics</v>
      </c>
      <c r="F1062" t="s">
        <v>25</v>
      </c>
      <c r="G1062" t="s">
        <v>28</v>
      </c>
      <c r="H1062" t="s">
        <v>110</v>
      </c>
      <c r="I1062">
        <f t="shared" si="49"/>
        <v>0</v>
      </c>
      <c r="J1062">
        <f t="shared" si="50"/>
        <v>1</v>
      </c>
      <c r="K1062" s="1">
        <v>0</v>
      </c>
      <c r="L1062">
        <v>201908</v>
      </c>
      <c r="N1062">
        <v>20230514</v>
      </c>
      <c r="O1062" t="s">
        <v>27</v>
      </c>
      <c r="T1062">
        <v>0</v>
      </c>
      <c r="U1062">
        <v>48377.72</v>
      </c>
      <c r="V1062">
        <v>0</v>
      </c>
      <c r="W1062">
        <v>0</v>
      </c>
      <c r="X1062">
        <v>0</v>
      </c>
      <c r="Y1062">
        <v>0</v>
      </c>
      <c r="Z1062">
        <v>0</v>
      </c>
      <c r="AB1062">
        <v>0</v>
      </c>
      <c r="AC1062">
        <v>3.16</v>
      </c>
      <c r="AD1062">
        <v>0</v>
      </c>
    </row>
    <row r="1063" spans="1:30">
      <c r="A1063">
        <v>1</v>
      </c>
      <c r="B1063" t="s">
        <v>51</v>
      </c>
      <c r="C1063" t="s">
        <v>52</v>
      </c>
      <c r="D1063" t="s">
        <v>53</v>
      </c>
      <c r="E1063" t="str">
        <f t="shared" si="48"/>
        <v>SPA-STEM</v>
      </c>
      <c r="F1063" t="s">
        <v>54</v>
      </c>
      <c r="G1063" t="s">
        <v>26</v>
      </c>
      <c r="H1063" t="s">
        <v>116</v>
      </c>
      <c r="I1063">
        <f t="shared" si="49"/>
        <v>0</v>
      </c>
      <c r="J1063">
        <f t="shared" si="50"/>
        <v>1</v>
      </c>
      <c r="K1063" s="1">
        <v>0</v>
      </c>
      <c r="L1063">
        <v>202108</v>
      </c>
      <c r="N1063">
        <v>20230506</v>
      </c>
      <c r="O1063" t="s">
        <v>27</v>
      </c>
      <c r="P1063">
        <v>1630</v>
      </c>
      <c r="Q1063">
        <v>6637</v>
      </c>
      <c r="T1063">
        <v>0</v>
      </c>
      <c r="U1063">
        <v>17866</v>
      </c>
      <c r="V1063">
        <v>0</v>
      </c>
      <c r="W1063">
        <v>0</v>
      </c>
      <c r="X1063">
        <v>0</v>
      </c>
      <c r="Y1063">
        <v>9000</v>
      </c>
      <c r="Z1063">
        <v>6557</v>
      </c>
      <c r="AA1063">
        <v>4000</v>
      </c>
      <c r="AB1063">
        <v>0</v>
      </c>
      <c r="AC1063">
        <v>3.54</v>
      </c>
      <c r="AD1063">
        <v>5000</v>
      </c>
    </row>
    <row r="1064" spans="1:30">
      <c r="A1064">
        <v>1</v>
      </c>
      <c r="B1064" t="s">
        <v>24</v>
      </c>
      <c r="C1064">
        <v>14</v>
      </c>
      <c r="D1064" t="s">
        <v>36</v>
      </c>
      <c r="E1064" t="str">
        <f t="shared" si="48"/>
        <v>SWA-Arts and Sciences</v>
      </c>
      <c r="F1064" t="s">
        <v>31</v>
      </c>
      <c r="G1064" t="s">
        <v>26</v>
      </c>
      <c r="H1064" t="s">
        <v>112</v>
      </c>
      <c r="I1064">
        <f t="shared" si="49"/>
        <v>0</v>
      </c>
      <c r="J1064">
        <f t="shared" si="50"/>
        <v>1</v>
      </c>
      <c r="K1064" s="1">
        <v>0</v>
      </c>
      <c r="L1064">
        <v>201808</v>
      </c>
      <c r="N1064">
        <v>20230514</v>
      </c>
      <c r="O1064" t="s">
        <v>27</v>
      </c>
      <c r="T1064">
        <v>0</v>
      </c>
      <c r="U1064">
        <v>145688.54</v>
      </c>
      <c r="V1064">
        <v>0</v>
      </c>
      <c r="W1064">
        <v>0</v>
      </c>
      <c r="X1064">
        <v>0</v>
      </c>
      <c r="Y1064">
        <v>2700</v>
      </c>
      <c r="Z1064">
        <v>0</v>
      </c>
      <c r="AA1064">
        <v>131076</v>
      </c>
      <c r="AB1064">
        <v>0</v>
      </c>
      <c r="AC1064">
        <v>3.88</v>
      </c>
      <c r="AD1064">
        <v>0</v>
      </c>
    </row>
    <row r="1065" spans="1:30">
      <c r="A1065">
        <v>1</v>
      </c>
      <c r="B1065" t="s">
        <v>51</v>
      </c>
      <c r="C1065" t="s">
        <v>60</v>
      </c>
      <c r="D1065" t="s">
        <v>61</v>
      </c>
      <c r="E1065" t="str">
        <f t="shared" si="48"/>
        <v>SPA-Applied Sciences</v>
      </c>
      <c r="F1065" t="s">
        <v>25</v>
      </c>
      <c r="G1065" t="s">
        <v>28</v>
      </c>
      <c r="H1065" t="s">
        <v>110</v>
      </c>
      <c r="I1065">
        <f t="shared" si="49"/>
        <v>1</v>
      </c>
      <c r="J1065">
        <f t="shared" si="50"/>
        <v>0</v>
      </c>
      <c r="K1065" s="1">
        <v>14638</v>
      </c>
      <c r="L1065">
        <v>202108</v>
      </c>
      <c r="N1065">
        <v>20230506</v>
      </c>
      <c r="O1065" t="s">
        <v>27</v>
      </c>
      <c r="P1065">
        <v>29</v>
      </c>
      <c r="Q1065">
        <v>0</v>
      </c>
      <c r="R1065">
        <v>0</v>
      </c>
      <c r="S1065">
        <v>0</v>
      </c>
      <c r="T1065">
        <v>0</v>
      </c>
      <c r="U1065">
        <v>30444</v>
      </c>
      <c r="V1065">
        <v>14638</v>
      </c>
      <c r="W1065">
        <v>14638</v>
      </c>
      <c r="X1065">
        <v>14638</v>
      </c>
      <c r="Y1065">
        <v>0</v>
      </c>
      <c r="Z1065">
        <v>18440</v>
      </c>
      <c r="AB1065">
        <v>8431.92</v>
      </c>
      <c r="AC1065">
        <v>2.91</v>
      </c>
      <c r="AD1065">
        <v>0</v>
      </c>
    </row>
    <row r="1066" spans="1:30">
      <c r="A1066">
        <v>1</v>
      </c>
      <c r="B1066" t="s">
        <v>51</v>
      </c>
      <c r="C1066" t="s">
        <v>55</v>
      </c>
      <c r="D1066" t="s">
        <v>56</v>
      </c>
      <c r="E1066" t="str">
        <f t="shared" si="48"/>
        <v>SPA-Liberal Arts</v>
      </c>
      <c r="F1066" t="s">
        <v>54</v>
      </c>
      <c r="G1066" t="s">
        <v>28</v>
      </c>
      <c r="H1066" t="s">
        <v>115</v>
      </c>
      <c r="I1066">
        <f t="shared" si="49"/>
        <v>1</v>
      </c>
      <c r="J1066">
        <f t="shared" si="50"/>
        <v>0</v>
      </c>
      <c r="K1066" s="1">
        <v>13000</v>
      </c>
      <c r="L1066">
        <v>202108</v>
      </c>
      <c r="N1066">
        <v>20230506</v>
      </c>
      <c r="O1066" t="s">
        <v>27</v>
      </c>
      <c r="P1066">
        <v>6362</v>
      </c>
      <c r="Q1066">
        <v>96</v>
      </c>
      <c r="T1066">
        <v>0</v>
      </c>
      <c r="U1066">
        <v>33970.379999999997</v>
      </c>
      <c r="V1066">
        <v>13000</v>
      </c>
      <c r="W1066">
        <v>13000</v>
      </c>
      <c r="X1066">
        <v>13000</v>
      </c>
      <c r="Y1066">
        <v>4010.99</v>
      </c>
      <c r="Z1066">
        <v>14108</v>
      </c>
      <c r="AA1066">
        <v>3288.69</v>
      </c>
      <c r="AB1066">
        <v>1765</v>
      </c>
      <c r="AC1066">
        <v>3.27</v>
      </c>
      <c r="AD1066">
        <v>4010.99</v>
      </c>
    </row>
    <row r="1067" spans="1:30">
      <c r="A1067">
        <v>1</v>
      </c>
      <c r="B1067" t="s">
        <v>51</v>
      </c>
      <c r="C1067" t="s">
        <v>55</v>
      </c>
      <c r="D1067" t="s">
        <v>56</v>
      </c>
      <c r="E1067" t="str">
        <f t="shared" si="48"/>
        <v>SPA-Liberal Arts</v>
      </c>
      <c r="F1067" t="s">
        <v>54</v>
      </c>
      <c r="G1067" t="s">
        <v>28</v>
      </c>
      <c r="H1067" t="s">
        <v>115</v>
      </c>
      <c r="I1067">
        <f t="shared" si="49"/>
        <v>0</v>
      </c>
      <c r="J1067">
        <f t="shared" si="50"/>
        <v>1</v>
      </c>
      <c r="K1067" s="1">
        <v>0</v>
      </c>
      <c r="L1067">
        <v>202108</v>
      </c>
      <c r="N1067">
        <v>20230506</v>
      </c>
      <c r="O1067" t="s">
        <v>27</v>
      </c>
      <c r="P1067">
        <v>0</v>
      </c>
      <c r="Q1067">
        <v>0</v>
      </c>
      <c r="T1067">
        <v>0</v>
      </c>
      <c r="U1067">
        <v>10269.379999999999</v>
      </c>
      <c r="V1067">
        <v>0</v>
      </c>
      <c r="W1067">
        <v>0</v>
      </c>
      <c r="X1067">
        <v>0</v>
      </c>
      <c r="Y1067">
        <v>800</v>
      </c>
      <c r="Z1067">
        <v>17390</v>
      </c>
      <c r="AB1067">
        <v>932.5</v>
      </c>
      <c r="AC1067">
        <v>3.03</v>
      </c>
      <c r="AD1067">
        <v>800</v>
      </c>
    </row>
    <row r="1068" spans="1:30">
      <c r="A1068">
        <v>1</v>
      </c>
      <c r="B1068" t="s">
        <v>24</v>
      </c>
      <c r="C1068">
        <v>83</v>
      </c>
      <c r="D1068" t="s">
        <v>38</v>
      </c>
      <c r="E1068" t="str">
        <f t="shared" si="48"/>
        <v>SWA-Medicine</v>
      </c>
      <c r="F1068" t="s">
        <v>25</v>
      </c>
      <c r="G1068" t="s">
        <v>26</v>
      </c>
      <c r="H1068" t="s">
        <v>109</v>
      </c>
      <c r="I1068">
        <f t="shared" si="49"/>
        <v>1</v>
      </c>
      <c r="J1068">
        <f t="shared" si="50"/>
        <v>0</v>
      </c>
      <c r="K1068" s="1">
        <v>35000</v>
      </c>
      <c r="L1068">
        <v>201808</v>
      </c>
      <c r="N1068">
        <v>20230514</v>
      </c>
      <c r="O1068" t="s">
        <v>29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159611.53</v>
      </c>
      <c r="V1068">
        <v>102519</v>
      </c>
      <c r="W1068">
        <v>35000</v>
      </c>
      <c r="X1068">
        <v>35000</v>
      </c>
      <c r="Y1068">
        <v>49500</v>
      </c>
      <c r="Z1068">
        <v>41180</v>
      </c>
      <c r="AB1068">
        <v>0</v>
      </c>
      <c r="AC1068">
        <v>3.68</v>
      </c>
      <c r="AD1068">
        <v>48000</v>
      </c>
    </row>
    <row r="1069" spans="1:30">
      <c r="A1069">
        <v>1</v>
      </c>
      <c r="B1069" t="s">
        <v>32</v>
      </c>
      <c r="C1069">
        <v>86</v>
      </c>
      <c r="D1069" t="s">
        <v>34</v>
      </c>
      <c r="E1069" t="str">
        <f t="shared" si="48"/>
        <v>SOA-Nursing</v>
      </c>
      <c r="F1069" t="s">
        <v>25</v>
      </c>
      <c r="G1069" t="s">
        <v>26</v>
      </c>
      <c r="H1069" t="s">
        <v>109</v>
      </c>
      <c r="I1069">
        <f t="shared" si="49"/>
        <v>1</v>
      </c>
      <c r="J1069">
        <f t="shared" si="50"/>
        <v>0</v>
      </c>
      <c r="K1069" s="1">
        <v>12500</v>
      </c>
      <c r="L1069">
        <v>202008</v>
      </c>
      <c r="N1069">
        <v>20230514</v>
      </c>
      <c r="O1069" t="s">
        <v>27</v>
      </c>
      <c r="P1069">
        <v>6576</v>
      </c>
      <c r="Q1069">
        <v>10287</v>
      </c>
      <c r="R1069">
        <v>9336</v>
      </c>
      <c r="T1069">
        <v>0</v>
      </c>
      <c r="U1069">
        <v>18613</v>
      </c>
      <c r="V1069">
        <v>12500</v>
      </c>
      <c r="W1069">
        <v>12500</v>
      </c>
      <c r="X1069">
        <v>12500</v>
      </c>
      <c r="Y1069">
        <v>0</v>
      </c>
      <c r="Z1069">
        <v>0</v>
      </c>
      <c r="AB1069">
        <v>0</v>
      </c>
      <c r="AC1069">
        <v>3.57</v>
      </c>
      <c r="AD1069">
        <v>0</v>
      </c>
    </row>
    <row r="1070" spans="1:30">
      <c r="A1070">
        <v>1</v>
      </c>
      <c r="B1070" t="s">
        <v>32</v>
      </c>
      <c r="C1070">
        <v>30</v>
      </c>
      <c r="D1070" t="s">
        <v>40</v>
      </c>
      <c r="E1070" t="str">
        <f t="shared" si="48"/>
        <v>SOA-Engineering Mineral Resources</v>
      </c>
      <c r="F1070" t="s">
        <v>30</v>
      </c>
      <c r="G1070" t="s">
        <v>26</v>
      </c>
      <c r="H1070" t="s">
        <v>111</v>
      </c>
      <c r="I1070">
        <f t="shared" si="49"/>
        <v>0</v>
      </c>
      <c r="J1070">
        <f t="shared" si="50"/>
        <v>1</v>
      </c>
      <c r="K1070" s="1">
        <v>0</v>
      </c>
      <c r="L1070">
        <v>201901</v>
      </c>
      <c r="N1070">
        <v>20230514</v>
      </c>
      <c r="O1070" t="s">
        <v>27</v>
      </c>
      <c r="T1070">
        <v>0</v>
      </c>
      <c r="U1070">
        <v>20190</v>
      </c>
      <c r="V1070">
        <v>0</v>
      </c>
      <c r="W1070">
        <v>0</v>
      </c>
      <c r="X1070">
        <v>0</v>
      </c>
      <c r="Y1070">
        <v>0</v>
      </c>
      <c r="Z1070">
        <v>0</v>
      </c>
      <c r="AB1070">
        <v>0</v>
      </c>
      <c r="AC1070">
        <v>4</v>
      </c>
      <c r="AD1070">
        <v>0</v>
      </c>
    </row>
    <row r="1071" spans="1:30">
      <c r="A1071">
        <v>1</v>
      </c>
      <c r="B1071" t="s">
        <v>24</v>
      </c>
      <c r="C1071">
        <v>21</v>
      </c>
      <c r="D1071" t="s">
        <v>41</v>
      </c>
      <c r="E1071" t="str">
        <f t="shared" si="48"/>
        <v>SWA-Business and Economics</v>
      </c>
      <c r="F1071" t="s">
        <v>25</v>
      </c>
      <c r="G1071" t="s">
        <v>28</v>
      </c>
      <c r="H1071" t="s">
        <v>110</v>
      </c>
      <c r="I1071">
        <f t="shared" si="49"/>
        <v>1</v>
      </c>
      <c r="J1071">
        <f t="shared" si="50"/>
        <v>0</v>
      </c>
      <c r="K1071" s="1">
        <v>31000</v>
      </c>
      <c r="L1071">
        <v>201908</v>
      </c>
      <c r="N1071">
        <v>20230514</v>
      </c>
      <c r="O1071" t="s">
        <v>29</v>
      </c>
      <c r="P1071">
        <v>0</v>
      </c>
      <c r="Q1071">
        <v>13835</v>
      </c>
      <c r="R1071">
        <v>8303</v>
      </c>
      <c r="S1071">
        <v>0</v>
      </c>
      <c r="T1071">
        <v>0</v>
      </c>
      <c r="U1071">
        <v>53773.26</v>
      </c>
      <c r="V1071">
        <v>65153</v>
      </c>
      <c r="W1071">
        <v>31000</v>
      </c>
      <c r="X1071">
        <v>31000</v>
      </c>
      <c r="Y1071">
        <v>6000</v>
      </c>
      <c r="Z1071">
        <v>25514</v>
      </c>
      <c r="AB1071">
        <v>0</v>
      </c>
      <c r="AC1071">
        <v>3.2</v>
      </c>
      <c r="AD1071">
        <v>6000</v>
      </c>
    </row>
    <row r="1072" spans="1:30">
      <c r="A1072">
        <v>1</v>
      </c>
      <c r="B1072" t="s">
        <v>32</v>
      </c>
      <c r="C1072">
        <v>55</v>
      </c>
      <c r="D1072" t="s">
        <v>35</v>
      </c>
      <c r="E1072" t="str">
        <f t="shared" si="48"/>
        <v>SOA-College of Applied Human Sci</v>
      </c>
      <c r="F1072" t="s">
        <v>30</v>
      </c>
      <c r="G1072" t="s">
        <v>28</v>
      </c>
      <c r="H1072" t="s">
        <v>114</v>
      </c>
      <c r="I1072">
        <f t="shared" si="49"/>
        <v>0</v>
      </c>
      <c r="J1072">
        <f t="shared" si="50"/>
        <v>1</v>
      </c>
      <c r="K1072" s="1">
        <v>0</v>
      </c>
      <c r="L1072">
        <v>202108</v>
      </c>
      <c r="N1072">
        <v>20230514</v>
      </c>
      <c r="O1072" t="s">
        <v>27</v>
      </c>
      <c r="T1072">
        <v>0</v>
      </c>
      <c r="U1072">
        <v>18521</v>
      </c>
      <c r="V1072">
        <v>0</v>
      </c>
      <c r="W1072">
        <v>0</v>
      </c>
      <c r="X1072">
        <v>0</v>
      </c>
      <c r="Y1072">
        <v>3113</v>
      </c>
      <c r="Z1072">
        <v>0</v>
      </c>
      <c r="AA1072">
        <v>14098</v>
      </c>
      <c r="AB1072">
        <v>0</v>
      </c>
      <c r="AC1072">
        <v>4</v>
      </c>
      <c r="AD1072">
        <v>3113</v>
      </c>
    </row>
    <row r="1073" spans="1:30">
      <c r="A1073">
        <v>1</v>
      </c>
      <c r="B1073" t="s">
        <v>24</v>
      </c>
      <c r="C1073">
        <v>14</v>
      </c>
      <c r="D1073" t="s">
        <v>36</v>
      </c>
      <c r="E1073" t="str">
        <f t="shared" si="48"/>
        <v>SWA-Arts and Sciences</v>
      </c>
      <c r="F1073" t="s">
        <v>25</v>
      </c>
      <c r="G1073" t="s">
        <v>26</v>
      </c>
      <c r="H1073" t="s">
        <v>109</v>
      </c>
      <c r="I1073">
        <f t="shared" si="49"/>
        <v>1</v>
      </c>
      <c r="J1073">
        <f t="shared" si="50"/>
        <v>0</v>
      </c>
      <c r="K1073" s="1">
        <v>31000</v>
      </c>
      <c r="L1073">
        <v>201708</v>
      </c>
      <c r="N1073">
        <v>20230514</v>
      </c>
      <c r="O1073" t="s">
        <v>27</v>
      </c>
      <c r="P1073">
        <v>829</v>
      </c>
      <c r="Q1073">
        <v>2314</v>
      </c>
      <c r="R1073">
        <v>1678</v>
      </c>
      <c r="S1073">
        <v>1241</v>
      </c>
      <c r="T1073">
        <v>0</v>
      </c>
      <c r="U1073">
        <v>184563.22</v>
      </c>
      <c r="V1073">
        <v>206576</v>
      </c>
      <c r="W1073">
        <v>68478</v>
      </c>
      <c r="X1073">
        <v>68478</v>
      </c>
      <c r="Y1073">
        <v>2337</v>
      </c>
      <c r="Z1073">
        <v>25600</v>
      </c>
      <c r="AB1073">
        <v>0</v>
      </c>
      <c r="AC1073">
        <v>2.39</v>
      </c>
      <c r="AD1073">
        <v>1337</v>
      </c>
    </row>
    <row r="1074" spans="1:30">
      <c r="A1074">
        <v>1</v>
      </c>
      <c r="B1074" t="s">
        <v>24</v>
      </c>
      <c r="C1074">
        <v>14</v>
      </c>
      <c r="D1074" t="s">
        <v>36</v>
      </c>
      <c r="E1074" t="str">
        <f t="shared" si="48"/>
        <v>SWA-Arts and Sciences</v>
      </c>
      <c r="F1074" t="s">
        <v>30</v>
      </c>
      <c r="G1074" t="s">
        <v>28</v>
      </c>
      <c r="H1074" t="s">
        <v>114</v>
      </c>
      <c r="I1074">
        <f t="shared" si="49"/>
        <v>0</v>
      </c>
      <c r="J1074">
        <f t="shared" si="50"/>
        <v>1</v>
      </c>
      <c r="K1074" s="1">
        <v>0</v>
      </c>
      <c r="L1074">
        <v>202108</v>
      </c>
      <c r="N1074">
        <v>20230514</v>
      </c>
      <c r="O1074" t="s">
        <v>27</v>
      </c>
      <c r="P1074">
        <v>0</v>
      </c>
      <c r="Q1074">
        <v>0</v>
      </c>
      <c r="S1074">
        <v>23760</v>
      </c>
      <c r="T1074">
        <v>0</v>
      </c>
      <c r="U1074">
        <v>28653</v>
      </c>
      <c r="V1074">
        <v>0</v>
      </c>
      <c r="W1074">
        <v>0</v>
      </c>
      <c r="X1074">
        <v>0</v>
      </c>
      <c r="Y1074">
        <v>10000</v>
      </c>
      <c r="Z1074">
        <v>0</v>
      </c>
      <c r="AA1074">
        <v>18216</v>
      </c>
      <c r="AB1074">
        <v>0</v>
      </c>
      <c r="AC1074">
        <v>4</v>
      </c>
      <c r="AD1074">
        <v>0</v>
      </c>
    </row>
    <row r="1075" spans="1:30">
      <c r="A1075">
        <v>1</v>
      </c>
      <c r="B1075" t="s">
        <v>24</v>
      </c>
      <c r="C1075">
        <v>55</v>
      </c>
      <c r="D1075" t="s">
        <v>35</v>
      </c>
      <c r="E1075" t="str">
        <f t="shared" si="48"/>
        <v>SWA-College of Applied Human Sci</v>
      </c>
      <c r="F1075" t="s">
        <v>25</v>
      </c>
      <c r="G1075" t="s">
        <v>26</v>
      </c>
      <c r="H1075" t="s">
        <v>109</v>
      </c>
      <c r="I1075">
        <f t="shared" si="49"/>
        <v>0</v>
      </c>
      <c r="J1075">
        <f t="shared" si="50"/>
        <v>1</v>
      </c>
      <c r="K1075" s="1">
        <v>0</v>
      </c>
      <c r="L1075">
        <v>201908</v>
      </c>
      <c r="N1075">
        <v>20230514</v>
      </c>
      <c r="O1075" t="s">
        <v>27</v>
      </c>
      <c r="P1075">
        <v>0</v>
      </c>
      <c r="Q1075">
        <v>4680</v>
      </c>
      <c r="R1075">
        <v>5552</v>
      </c>
      <c r="S1075">
        <v>5163</v>
      </c>
      <c r="T1075">
        <v>0</v>
      </c>
      <c r="U1075">
        <v>123638.62</v>
      </c>
      <c r="V1075">
        <v>0</v>
      </c>
      <c r="W1075">
        <v>0</v>
      </c>
      <c r="X1075">
        <v>0</v>
      </c>
      <c r="Y1075">
        <v>3000</v>
      </c>
      <c r="Z1075">
        <v>5989</v>
      </c>
      <c r="AB1075">
        <v>0</v>
      </c>
      <c r="AC1075">
        <v>3.68</v>
      </c>
      <c r="AD1075">
        <v>2000</v>
      </c>
    </row>
    <row r="1076" spans="1:30">
      <c r="A1076">
        <v>1</v>
      </c>
      <c r="B1076" t="s">
        <v>24</v>
      </c>
      <c r="C1076">
        <v>55</v>
      </c>
      <c r="D1076" t="s">
        <v>35</v>
      </c>
      <c r="E1076" t="str">
        <f t="shared" si="48"/>
        <v>SWA-College of Applied Human Sci</v>
      </c>
      <c r="F1076" t="s">
        <v>25</v>
      </c>
      <c r="G1076" t="s">
        <v>26</v>
      </c>
      <c r="H1076" t="s">
        <v>109</v>
      </c>
      <c r="I1076">
        <f t="shared" si="49"/>
        <v>1</v>
      </c>
      <c r="J1076">
        <f t="shared" si="50"/>
        <v>0</v>
      </c>
      <c r="K1076" s="1">
        <v>21266</v>
      </c>
      <c r="L1076">
        <v>201908</v>
      </c>
      <c r="N1076">
        <v>20230514</v>
      </c>
      <c r="O1076" t="s">
        <v>27</v>
      </c>
      <c r="P1076">
        <v>56511</v>
      </c>
      <c r="Q1076">
        <v>75823</v>
      </c>
      <c r="R1076">
        <v>77448</v>
      </c>
      <c r="S1076">
        <v>63704</v>
      </c>
      <c r="T1076">
        <v>0</v>
      </c>
      <c r="U1076">
        <v>118103.65</v>
      </c>
      <c r="V1076">
        <v>111814</v>
      </c>
      <c r="W1076">
        <v>111814</v>
      </c>
      <c r="X1076">
        <v>111814</v>
      </c>
      <c r="Y1076">
        <v>30000</v>
      </c>
      <c r="Z1076">
        <v>0</v>
      </c>
      <c r="AB1076">
        <v>0</v>
      </c>
      <c r="AC1076">
        <v>3.15</v>
      </c>
      <c r="AD1076">
        <v>30000</v>
      </c>
    </row>
    <row r="1077" spans="1:30">
      <c r="A1077">
        <v>1</v>
      </c>
      <c r="B1077" t="s">
        <v>32</v>
      </c>
      <c r="C1077">
        <v>21</v>
      </c>
      <c r="D1077" t="s">
        <v>41</v>
      </c>
      <c r="E1077" t="str">
        <f t="shared" si="48"/>
        <v>SOA-Business and Economics</v>
      </c>
      <c r="F1077" t="s">
        <v>30</v>
      </c>
      <c r="G1077" t="s">
        <v>26</v>
      </c>
      <c r="H1077" t="s">
        <v>111</v>
      </c>
      <c r="I1077">
        <f t="shared" si="49"/>
        <v>0</v>
      </c>
      <c r="J1077">
        <f t="shared" si="50"/>
        <v>1</v>
      </c>
      <c r="K1077" s="1">
        <v>0</v>
      </c>
      <c r="L1077">
        <v>202008</v>
      </c>
      <c r="N1077">
        <v>20230514</v>
      </c>
      <c r="O1077" t="s">
        <v>27</v>
      </c>
      <c r="T1077">
        <v>0</v>
      </c>
      <c r="U1077">
        <v>24600</v>
      </c>
      <c r="V1077">
        <v>0</v>
      </c>
      <c r="W1077">
        <v>0</v>
      </c>
      <c r="X1077">
        <v>0</v>
      </c>
      <c r="Y1077">
        <v>3000</v>
      </c>
      <c r="Z1077">
        <v>0</v>
      </c>
      <c r="AB1077">
        <v>0</v>
      </c>
      <c r="AC1077">
        <v>3.7</v>
      </c>
      <c r="AD1077">
        <v>0</v>
      </c>
    </row>
    <row r="1078" spans="1:30">
      <c r="A1078">
        <v>1</v>
      </c>
      <c r="B1078" t="s">
        <v>24</v>
      </c>
      <c r="C1078">
        <v>14</v>
      </c>
      <c r="D1078" t="s">
        <v>36</v>
      </c>
      <c r="E1078" t="str">
        <f t="shared" si="48"/>
        <v>SWA-Arts and Sciences</v>
      </c>
      <c r="F1078" t="s">
        <v>25</v>
      </c>
      <c r="G1078" t="s">
        <v>28</v>
      </c>
      <c r="H1078" t="s">
        <v>110</v>
      </c>
      <c r="I1078">
        <f t="shared" si="49"/>
        <v>1</v>
      </c>
      <c r="J1078">
        <f t="shared" si="50"/>
        <v>0</v>
      </c>
      <c r="K1078" s="1">
        <v>25000</v>
      </c>
      <c r="L1078">
        <v>201908</v>
      </c>
      <c r="N1078">
        <v>20230514</v>
      </c>
      <c r="O1078" t="s">
        <v>27</v>
      </c>
      <c r="P1078">
        <v>24665</v>
      </c>
      <c r="Q1078">
        <v>19925</v>
      </c>
      <c r="R1078">
        <v>24232</v>
      </c>
      <c r="S1078">
        <v>48819</v>
      </c>
      <c r="T1078">
        <v>0</v>
      </c>
      <c r="U1078">
        <v>40712</v>
      </c>
      <c r="V1078">
        <v>25000</v>
      </c>
      <c r="W1078">
        <v>25000</v>
      </c>
      <c r="X1078">
        <v>25000</v>
      </c>
      <c r="Y1078">
        <v>33250</v>
      </c>
      <c r="Z1078">
        <v>0</v>
      </c>
      <c r="AB1078">
        <v>0</v>
      </c>
      <c r="AC1078">
        <v>3.95</v>
      </c>
      <c r="AD1078">
        <v>14000</v>
      </c>
    </row>
    <row r="1079" spans="1:30">
      <c r="A1079">
        <v>1</v>
      </c>
      <c r="B1079" t="s">
        <v>24</v>
      </c>
      <c r="C1079">
        <v>80</v>
      </c>
      <c r="D1079" t="s">
        <v>44</v>
      </c>
      <c r="E1079" t="str">
        <f t="shared" si="48"/>
        <v>SWA-Dentistry</v>
      </c>
      <c r="F1079" t="s">
        <v>25</v>
      </c>
      <c r="G1079" t="s">
        <v>28</v>
      </c>
      <c r="H1079" t="s">
        <v>110</v>
      </c>
      <c r="I1079">
        <f t="shared" si="49"/>
        <v>0</v>
      </c>
      <c r="J1079">
        <f t="shared" si="50"/>
        <v>1</v>
      </c>
      <c r="K1079" s="1">
        <v>0</v>
      </c>
      <c r="L1079">
        <v>201908</v>
      </c>
      <c r="N1079">
        <v>20230514</v>
      </c>
      <c r="O1079" t="s">
        <v>27</v>
      </c>
      <c r="P1079">
        <v>0</v>
      </c>
      <c r="Q1079">
        <v>0</v>
      </c>
      <c r="R1079">
        <v>0</v>
      </c>
      <c r="T1079">
        <v>0</v>
      </c>
      <c r="U1079">
        <v>66454</v>
      </c>
      <c r="V1079">
        <v>0</v>
      </c>
      <c r="W1079">
        <v>0</v>
      </c>
      <c r="X1079">
        <v>0</v>
      </c>
      <c r="Y1079">
        <v>0</v>
      </c>
      <c r="Z1079">
        <v>29609</v>
      </c>
      <c r="AB1079">
        <v>0</v>
      </c>
      <c r="AC1079">
        <v>3.22</v>
      </c>
      <c r="AD1079">
        <v>0</v>
      </c>
    </row>
    <row r="1080" spans="1:30">
      <c r="A1080">
        <v>1</v>
      </c>
      <c r="B1080" t="s">
        <v>24</v>
      </c>
      <c r="C1080">
        <v>21</v>
      </c>
      <c r="D1080" t="s">
        <v>41</v>
      </c>
      <c r="E1080" t="str">
        <f t="shared" si="48"/>
        <v>SWA-Business and Economics</v>
      </c>
      <c r="F1080" t="s">
        <v>25</v>
      </c>
      <c r="G1080" t="s">
        <v>26</v>
      </c>
      <c r="H1080" t="s">
        <v>109</v>
      </c>
      <c r="I1080">
        <f t="shared" si="49"/>
        <v>0</v>
      </c>
      <c r="J1080">
        <f t="shared" si="50"/>
        <v>1</v>
      </c>
      <c r="K1080" s="1">
        <v>0</v>
      </c>
      <c r="L1080">
        <v>201908</v>
      </c>
      <c r="N1080">
        <v>20230514</v>
      </c>
      <c r="O1080" t="s">
        <v>27</v>
      </c>
      <c r="P1080">
        <v>796</v>
      </c>
      <c r="Q1080">
        <v>2070</v>
      </c>
      <c r="R1080">
        <v>451</v>
      </c>
      <c r="S1080">
        <v>417</v>
      </c>
      <c r="T1080">
        <v>0</v>
      </c>
      <c r="U1080">
        <v>133609.49</v>
      </c>
      <c r="V1080">
        <v>0</v>
      </c>
      <c r="W1080">
        <v>0</v>
      </c>
      <c r="X1080">
        <v>0</v>
      </c>
      <c r="Y1080">
        <v>67795</v>
      </c>
      <c r="Z1080">
        <v>22230</v>
      </c>
      <c r="AB1080">
        <v>0</v>
      </c>
      <c r="AC1080">
        <v>3.84</v>
      </c>
      <c r="AD1080">
        <v>63295</v>
      </c>
    </row>
    <row r="1081" spans="1:30">
      <c r="A1081">
        <v>1</v>
      </c>
      <c r="B1081" t="s">
        <v>32</v>
      </c>
      <c r="C1081">
        <v>86</v>
      </c>
      <c r="D1081" t="s">
        <v>34</v>
      </c>
      <c r="E1081" t="str">
        <f t="shared" si="48"/>
        <v>SOA-Nursing</v>
      </c>
      <c r="F1081" t="s">
        <v>30</v>
      </c>
      <c r="G1081" t="s">
        <v>28</v>
      </c>
      <c r="H1081" t="s">
        <v>114</v>
      </c>
      <c r="I1081">
        <f t="shared" si="49"/>
        <v>1</v>
      </c>
      <c r="J1081">
        <f t="shared" si="50"/>
        <v>0</v>
      </c>
      <c r="K1081" s="1">
        <v>61500</v>
      </c>
      <c r="L1081">
        <v>202008</v>
      </c>
      <c r="N1081">
        <v>20230514</v>
      </c>
      <c r="O1081" t="s">
        <v>29</v>
      </c>
      <c r="P1081">
        <v>23183</v>
      </c>
      <c r="Q1081">
        <v>17019</v>
      </c>
      <c r="R1081">
        <v>21203</v>
      </c>
      <c r="S1081">
        <v>9345</v>
      </c>
      <c r="T1081">
        <v>0</v>
      </c>
      <c r="U1081">
        <v>35129.08</v>
      </c>
      <c r="V1081">
        <v>61500</v>
      </c>
      <c r="W1081">
        <v>61500</v>
      </c>
      <c r="X1081">
        <v>61500</v>
      </c>
      <c r="Y1081">
        <v>0</v>
      </c>
      <c r="Z1081">
        <v>0</v>
      </c>
      <c r="AB1081">
        <v>0</v>
      </c>
      <c r="AC1081">
        <v>3.41</v>
      </c>
      <c r="AD1081">
        <v>0</v>
      </c>
    </row>
    <row r="1082" spans="1:30">
      <c r="A1082">
        <v>1</v>
      </c>
      <c r="B1082" t="s">
        <v>32</v>
      </c>
      <c r="C1082">
        <v>21</v>
      </c>
      <c r="D1082" t="s">
        <v>41</v>
      </c>
      <c r="E1082" t="str">
        <f t="shared" si="48"/>
        <v>SOA-Business and Economics</v>
      </c>
      <c r="F1082" t="s">
        <v>30</v>
      </c>
      <c r="G1082" t="s">
        <v>28</v>
      </c>
      <c r="H1082" t="s">
        <v>114</v>
      </c>
      <c r="I1082">
        <f t="shared" si="49"/>
        <v>0</v>
      </c>
      <c r="J1082">
        <f t="shared" si="50"/>
        <v>1</v>
      </c>
      <c r="K1082" s="1">
        <v>0</v>
      </c>
      <c r="L1082">
        <v>202108</v>
      </c>
      <c r="N1082">
        <v>20230514</v>
      </c>
      <c r="O1082" t="s">
        <v>27</v>
      </c>
      <c r="P1082">
        <v>893</v>
      </c>
      <c r="Q1082">
        <v>788</v>
      </c>
      <c r="R1082">
        <v>18928</v>
      </c>
      <c r="S1082">
        <v>48373</v>
      </c>
      <c r="T1082">
        <v>0</v>
      </c>
      <c r="U1082">
        <v>31980</v>
      </c>
      <c r="V1082">
        <v>0</v>
      </c>
      <c r="W1082">
        <v>0</v>
      </c>
      <c r="X1082">
        <v>0</v>
      </c>
      <c r="Y1082">
        <v>1050</v>
      </c>
      <c r="Z1082">
        <v>0</v>
      </c>
      <c r="AA1082">
        <v>3750</v>
      </c>
      <c r="AB1082">
        <v>0</v>
      </c>
      <c r="AC1082">
        <v>3.94</v>
      </c>
      <c r="AD1082">
        <v>0</v>
      </c>
    </row>
    <row r="1083" spans="1:30">
      <c r="A1083">
        <v>1</v>
      </c>
      <c r="B1083" t="s">
        <v>24</v>
      </c>
      <c r="C1083">
        <v>55</v>
      </c>
      <c r="D1083" t="s">
        <v>35</v>
      </c>
      <c r="E1083" t="str">
        <f t="shared" si="48"/>
        <v>SWA-College of Applied Human Sci</v>
      </c>
      <c r="F1083" t="s">
        <v>25</v>
      </c>
      <c r="G1083" t="s">
        <v>26</v>
      </c>
      <c r="H1083" t="s">
        <v>109</v>
      </c>
      <c r="I1083">
        <f t="shared" si="49"/>
        <v>0</v>
      </c>
      <c r="J1083">
        <f t="shared" si="50"/>
        <v>1</v>
      </c>
      <c r="K1083" s="1">
        <v>0</v>
      </c>
      <c r="L1083">
        <v>201908</v>
      </c>
      <c r="N1083">
        <v>20230514</v>
      </c>
      <c r="O1083" t="s">
        <v>27</v>
      </c>
      <c r="T1083">
        <v>0</v>
      </c>
      <c r="U1083">
        <v>119702.93</v>
      </c>
      <c r="V1083">
        <v>0</v>
      </c>
      <c r="W1083">
        <v>0</v>
      </c>
      <c r="X1083">
        <v>0</v>
      </c>
      <c r="Y1083">
        <v>95112.4</v>
      </c>
      <c r="Z1083">
        <v>0</v>
      </c>
      <c r="AB1083">
        <v>0</v>
      </c>
      <c r="AC1083">
        <v>3.81</v>
      </c>
      <c r="AD1083">
        <v>95112.4</v>
      </c>
    </row>
    <row r="1084" spans="1:30">
      <c r="A1084">
        <v>1</v>
      </c>
      <c r="B1084" t="s">
        <v>24</v>
      </c>
      <c r="C1084">
        <v>14</v>
      </c>
      <c r="D1084" t="s">
        <v>36</v>
      </c>
      <c r="E1084" t="str">
        <f t="shared" si="48"/>
        <v>SWA-Arts and Sciences</v>
      </c>
      <c r="F1084" t="s">
        <v>25</v>
      </c>
      <c r="G1084" t="s">
        <v>28</v>
      </c>
      <c r="H1084" t="s">
        <v>110</v>
      </c>
      <c r="I1084">
        <f t="shared" si="49"/>
        <v>0</v>
      </c>
      <c r="J1084">
        <f t="shared" si="50"/>
        <v>1</v>
      </c>
      <c r="K1084" s="1">
        <v>0</v>
      </c>
      <c r="L1084">
        <v>201908</v>
      </c>
      <c r="N1084">
        <v>20230514</v>
      </c>
      <c r="O1084" t="s">
        <v>29</v>
      </c>
      <c r="P1084">
        <v>45473</v>
      </c>
      <c r="Q1084">
        <v>55689</v>
      </c>
      <c r="R1084">
        <v>34733</v>
      </c>
      <c r="S1084">
        <v>29247</v>
      </c>
      <c r="T1084">
        <v>0</v>
      </c>
      <c r="U1084">
        <v>77517.88</v>
      </c>
      <c r="V1084">
        <v>0</v>
      </c>
      <c r="W1084">
        <v>0</v>
      </c>
      <c r="X1084">
        <v>0</v>
      </c>
      <c r="Y1084">
        <v>35250</v>
      </c>
      <c r="Z1084">
        <v>0</v>
      </c>
      <c r="AA1084">
        <v>15810</v>
      </c>
      <c r="AB1084">
        <v>0</v>
      </c>
      <c r="AC1084">
        <v>3.93</v>
      </c>
      <c r="AD1084">
        <v>14000</v>
      </c>
    </row>
    <row r="1085" spans="1:30">
      <c r="A1085">
        <v>1</v>
      </c>
      <c r="B1085" t="s">
        <v>24</v>
      </c>
      <c r="C1085">
        <v>83</v>
      </c>
      <c r="D1085" t="s">
        <v>38</v>
      </c>
      <c r="E1085" t="str">
        <f t="shared" si="48"/>
        <v>SWA-Medicine</v>
      </c>
      <c r="F1085" t="s">
        <v>25</v>
      </c>
      <c r="G1085" t="s">
        <v>28</v>
      </c>
      <c r="H1085" t="s">
        <v>110</v>
      </c>
      <c r="I1085">
        <f t="shared" si="49"/>
        <v>1</v>
      </c>
      <c r="J1085">
        <f t="shared" si="50"/>
        <v>0</v>
      </c>
      <c r="K1085" s="1">
        <v>6984</v>
      </c>
      <c r="L1085">
        <v>201908</v>
      </c>
      <c r="N1085">
        <v>20230514</v>
      </c>
      <c r="O1085" t="s">
        <v>27</v>
      </c>
      <c r="P1085">
        <v>42173</v>
      </c>
      <c r="Q1085">
        <v>103197</v>
      </c>
      <c r="R1085">
        <v>21979</v>
      </c>
      <c r="S1085">
        <v>16218</v>
      </c>
      <c r="T1085">
        <v>0</v>
      </c>
      <c r="U1085">
        <v>62364.99</v>
      </c>
      <c r="V1085">
        <v>6984</v>
      </c>
      <c r="W1085">
        <v>6984</v>
      </c>
      <c r="X1085">
        <v>6984</v>
      </c>
      <c r="Y1085">
        <v>29250</v>
      </c>
      <c r="Z1085">
        <v>0</v>
      </c>
      <c r="AB1085">
        <v>0</v>
      </c>
      <c r="AC1085">
        <v>3.95</v>
      </c>
      <c r="AD1085">
        <v>10000</v>
      </c>
    </row>
    <row r="1086" spans="1:30">
      <c r="A1086">
        <v>1</v>
      </c>
      <c r="B1086" t="s">
        <v>24</v>
      </c>
      <c r="C1086">
        <v>7</v>
      </c>
      <c r="D1086" t="s">
        <v>43</v>
      </c>
      <c r="E1086" t="str">
        <f t="shared" si="48"/>
        <v>SWA-Agriculture Natural Res &amp; Dsg</v>
      </c>
      <c r="F1086" t="s">
        <v>25</v>
      </c>
      <c r="G1086" t="s">
        <v>28</v>
      </c>
      <c r="H1086" t="s">
        <v>110</v>
      </c>
      <c r="I1086">
        <f t="shared" si="49"/>
        <v>0</v>
      </c>
      <c r="J1086">
        <f t="shared" si="50"/>
        <v>1</v>
      </c>
      <c r="K1086" s="1">
        <v>0</v>
      </c>
      <c r="L1086">
        <v>202008</v>
      </c>
      <c r="N1086">
        <v>20230514</v>
      </c>
      <c r="O1086" t="s">
        <v>27</v>
      </c>
      <c r="P1086">
        <v>104448</v>
      </c>
      <c r="Q1086">
        <v>68964</v>
      </c>
      <c r="R1086">
        <v>40880</v>
      </c>
      <c r="T1086">
        <v>0</v>
      </c>
      <c r="U1086">
        <v>46309</v>
      </c>
      <c r="V1086">
        <v>0</v>
      </c>
      <c r="W1086">
        <v>0</v>
      </c>
      <c r="X1086">
        <v>0</v>
      </c>
      <c r="Y1086">
        <v>35000</v>
      </c>
      <c r="Z1086">
        <v>0</v>
      </c>
      <c r="AB1086">
        <v>0</v>
      </c>
      <c r="AC1086">
        <v>4</v>
      </c>
      <c r="AD1086">
        <v>18000</v>
      </c>
    </row>
    <row r="1087" spans="1:30">
      <c r="A1087">
        <v>1</v>
      </c>
      <c r="B1087" t="s">
        <v>24</v>
      </c>
      <c r="C1087">
        <v>84</v>
      </c>
      <c r="D1087" t="s">
        <v>42</v>
      </c>
      <c r="E1087" t="str">
        <f t="shared" si="48"/>
        <v>SWA-Public Health</v>
      </c>
      <c r="F1087" t="s">
        <v>30</v>
      </c>
      <c r="G1087" t="s">
        <v>26</v>
      </c>
      <c r="H1087" t="s">
        <v>111</v>
      </c>
      <c r="I1087">
        <f t="shared" si="49"/>
        <v>0</v>
      </c>
      <c r="J1087">
        <f t="shared" si="50"/>
        <v>1</v>
      </c>
      <c r="K1087" s="1">
        <v>0</v>
      </c>
      <c r="L1087">
        <v>202108</v>
      </c>
      <c r="N1087">
        <v>20230514</v>
      </c>
      <c r="O1087" t="s">
        <v>27</v>
      </c>
      <c r="T1087">
        <v>0</v>
      </c>
      <c r="U1087">
        <v>57227</v>
      </c>
      <c r="V1087">
        <v>0</v>
      </c>
      <c r="W1087">
        <v>0</v>
      </c>
      <c r="X1087">
        <v>0</v>
      </c>
      <c r="Y1087">
        <v>40343</v>
      </c>
      <c r="Z1087">
        <v>0</v>
      </c>
      <c r="AA1087">
        <v>16884</v>
      </c>
      <c r="AB1087">
        <v>0</v>
      </c>
      <c r="AC1087">
        <v>4</v>
      </c>
      <c r="AD1087">
        <v>0</v>
      </c>
    </row>
    <row r="1088" spans="1:30">
      <c r="A1088">
        <v>1</v>
      </c>
      <c r="B1088" t="s">
        <v>24</v>
      </c>
      <c r="C1088">
        <v>14</v>
      </c>
      <c r="D1088" t="s">
        <v>36</v>
      </c>
      <c r="E1088" t="str">
        <f t="shared" si="48"/>
        <v>SWA-Arts and Sciences</v>
      </c>
      <c r="F1088" t="s">
        <v>25</v>
      </c>
      <c r="G1088" t="s">
        <v>26</v>
      </c>
      <c r="H1088" t="s">
        <v>109</v>
      </c>
      <c r="I1088">
        <f t="shared" si="49"/>
        <v>1</v>
      </c>
      <c r="J1088">
        <f t="shared" si="50"/>
        <v>0</v>
      </c>
      <c r="K1088" s="1">
        <v>28000</v>
      </c>
      <c r="L1088">
        <v>201908</v>
      </c>
      <c r="N1088">
        <v>20230514</v>
      </c>
      <c r="O1088" t="s">
        <v>29</v>
      </c>
      <c r="P1088">
        <v>4116</v>
      </c>
      <c r="Q1088">
        <v>4898</v>
      </c>
      <c r="R1088">
        <v>5859</v>
      </c>
      <c r="S1088">
        <v>6569</v>
      </c>
      <c r="T1088">
        <v>0</v>
      </c>
      <c r="U1088">
        <v>103973</v>
      </c>
      <c r="V1088">
        <v>28000</v>
      </c>
      <c r="W1088">
        <v>28000</v>
      </c>
      <c r="X1088">
        <v>28000</v>
      </c>
      <c r="Y1088">
        <v>0</v>
      </c>
      <c r="Z1088">
        <v>4185</v>
      </c>
      <c r="AB1088">
        <v>0</v>
      </c>
      <c r="AC1088">
        <v>3.14</v>
      </c>
      <c r="AD1088">
        <v>0</v>
      </c>
    </row>
    <row r="1089" spans="1:30">
      <c r="A1089">
        <v>1</v>
      </c>
      <c r="B1089" t="s">
        <v>24</v>
      </c>
      <c r="C1089">
        <v>83</v>
      </c>
      <c r="D1089" t="s">
        <v>38</v>
      </c>
      <c r="E1089" t="str">
        <f t="shared" si="48"/>
        <v>SWA-Medicine</v>
      </c>
      <c r="F1089" t="s">
        <v>30</v>
      </c>
      <c r="G1089" t="s">
        <v>28</v>
      </c>
      <c r="H1089" t="s">
        <v>114</v>
      </c>
      <c r="I1089">
        <f t="shared" si="49"/>
        <v>1</v>
      </c>
      <c r="J1089">
        <f t="shared" si="50"/>
        <v>0</v>
      </c>
      <c r="K1089" s="1">
        <v>10250</v>
      </c>
      <c r="L1089">
        <v>202108</v>
      </c>
      <c r="N1089">
        <v>20230514</v>
      </c>
      <c r="O1089" t="s">
        <v>27</v>
      </c>
      <c r="P1089">
        <v>0</v>
      </c>
      <c r="Q1089">
        <v>0</v>
      </c>
      <c r="R1089">
        <v>24539</v>
      </c>
      <c r="S1089">
        <v>26045</v>
      </c>
      <c r="T1089">
        <v>0</v>
      </c>
      <c r="U1089">
        <v>31169</v>
      </c>
      <c r="V1089">
        <v>10250</v>
      </c>
      <c r="W1089">
        <v>10250</v>
      </c>
      <c r="X1089">
        <v>10250</v>
      </c>
      <c r="Y1089">
        <v>0</v>
      </c>
      <c r="Z1089">
        <v>0</v>
      </c>
      <c r="AB1089">
        <v>0</v>
      </c>
      <c r="AC1089">
        <v>3.63</v>
      </c>
      <c r="AD1089">
        <v>0</v>
      </c>
    </row>
    <row r="1090" spans="1:30">
      <c r="A1090">
        <v>1</v>
      </c>
      <c r="B1090" t="s">
        <v>24</v>
      </c>
      <c r="C1090">
        <v>14</v>
      </c>
      <c r="D1090" t="s">
        <v>36</v>
      </c>
      <c r="E1090" t="str">
        <f t="shared" si="48"/>
        <v>SWA-Arts and Sciences</v>
      </c>
      <c r="F1090" t="s">
        <v>25</v>
      </c>
      <c r="G1090" t="s">
        <v>28</v>
      </c>
      <c r="H1090" t="s">
        <v>110</v>
      </c>
      <c r="I1090">
        <f t="shared" si="49"/>
        <v>1</v>
      </c>
      <c r="J1090">
        <f t="shared" si="50"/>
        <v>0</v>
      </c>
      <c r="K1090" s="1">
        <v>16500</v>
      </c>
      <c r="L1090">
        <v>201908</v>
      </c>
      <c r="N1090">
        <v>20230514</v>
      </c>
      <c r="O1090" t="s">
        <v>27</v>
      </c>
      <c r="P1090">
        <v>27156</v>
      </c>
      <c r="Q1090">
        <v>24465</v>
      </c>
      <c r="R1090">
        <v>22120</v>
      </c>
      <c r="S1090">
        <v>9131</v>
      </c>
      <c r="T1090">
        <v>0</v>
      </c>
      <c r="U1090">
        <v>65640.789999999994</v>
      </c>
      <c r="V1090">
        <v>31952</v>
      </c>
      <c r="W1090">
        <v>16500</v>
      </c>
      <c r="X1090">
        <v>16500</v>
      </c>
      <c r="Y1090">
        <v>32610</v>
      </c>
      <c r="Z1090">
        <v>2400</v>
      </c>
      <c r="AB1090">
        <v>0</v>
      </c>
      <c r="AC1090">
        <v>3.4</v>
      </c>
      <c r="AD1090">
        <v>16000</v>
      </c>
    </row>
    <row r="1091" spans="1:30">
      <c r="A1091">
        <v>1</v>
      </c>
      <c r="B1091" t="s">
        <v>24</v>
      </c>
      <c r="C1091">
        <v>84</v>
      </c>
      <c r="D1091" t="s">
        <v>42</v>
      </c>
      <c r="E1091" t="str">
        <f t="shared" ref="E1091:E1154" si="51">B1091&amp; "-" &amp; D1091</f>
        <v>SWA-Public Health</v>
      </c>
      <c r="F1091" t="s">
        <v>25</v>
      </c>
      <c r="G1091" t="s">
        <v>26</v>
      </c>
      <c r="H1091" t="s">
        <v>109</v>
      </c>
      <c r="I1091">
        <f t="shared" ref="I1091:I1154" si="52">IF(K1091&gt;0,1,0)</f>
        <v>1</v>
      </c>
      <c r="J1091">
        <f t="shared" ref="J1091:J1154" si="53">IF(K1091=0,1,0)</f>
        <v>0</v>
      </c>
      <c r="K1091" s="1">
        <v>27000</v>
      </c>
      <c r="L1091">
        <v>201908</v>
      </c>
      <c r="N1091">
        <v>20230514</v>
      </c>
      <c r="O1091" t="s">
        <v>27</v>
      </c>
      <c r="P1091">
        <v>79055</v>
      </c>
      <c r="Q1091">
        <v>97295</v>
      </c>
      <c r="R1091">
        <v>68406</v>
      </c>
      <c r="S1091">
        <v>47958</v>
      </c>
      <c r="T1091">
        <v>0</v>
      </c>
      <c r="U1091">
        <v>140500.88</v>
      </c>
      <c r="V1091">
        <v>27000</v>
      </c>
      <c r="W1091">
        <v>27000</v>
      </c>
      <c r="X1091">
        <v>27000</v>
      </c>
      <c r="Y1091">
        <v>33600</v>
      </c>
      <c r="Z1091">
        <v>0</v>
      </c>
      <c r="AB1091">
        <v>0</v>
      </c>
      <c r="AC1091">
        <v>3.4</v>
      </c>
      <c r="AD1091">
        <v>33600</v>
      </c>
    </row>
    <row r="1092" spans="1:30">
      <c r="A1092">
        <v>1</v>
      </c>
      <c r="B1092" t="s">
        <v>24</v>
      </c>
      <c r="C1092">
        <v>55</v>
      </c>
      <c r="D1092" t="s">
        <v>35</v>
      </c>
      <c r="E1092" t="str">
        <f t="shared" si="51"/>
        <v>SWA-College of Applied Human Sci</v>
      </c>
      <c r="F1092" t="s">
        <v>25</v>
      </c>
      <c r="G1092" t="s">
        <v>26</v>
      </c>
      <c r="H1092" t="s">
        <v>109</v>
      </c>
      <c r="I1092">
        <f t="shared" si="52"/>
        <v>1</v>
      </c>
      <c r="J1092">
        <f t="shared" si="53"/>
        <v>0</v>
      </c>
      <c r="K1092" s="1">
        <v>24976</v>
      </c>
      <c r="L1092">
        <v>201908</v>
      </c>
      <c r="N1092">
        <v>20230514</v>
      </c>
      <c r="O1092" t="s">
        <v>27</v>
      </c>
      <c r="P1092">
        <v>21891</v>
      </c>
      <c r="Q1092">
        <v>51955</v>
      </c>
      <c r="R1092">
        <v>11588</v>
      </c>
      <c r="S1092">
        <v>9376</v>
      </c>
      <c r="T1092">
        <v>0</v>
      </c>
      <c r="U1092">
        <v>50253.85</v>
      </c>
      <c r="V1092">
        <v>24976</v>
      </c>
      <c r="W1092">
        <v>24976</v>
      </c>
      <c r="X1092">
        <v>24976</v>
      </c>
      <c r="Y1092">
        <v>6000</v>
      </c>
      <c r="Z1092">
        <v>0</v>
      </c>
      <c r="AB1092">
        <v>0</v>
      </c>
      <c r="AC1092">
        <v>3.45</v>
      </c>
      <c r="AD1092">
        <v>6000</v>
      </c>
    </row>
    <row r="1093" spans="1:30">
      <c r="A1093">
        <v>1</v>
      </c>
      <c r="B1093" t="s">
        <v>24</v>
      </c>
      <c r="C1093">
        <v>21</v>
      </c>
      <c r="D1093" t="s">
        <v>41</v>
      </c>
      <c r="E1093" t="str">
        <f t="shared" si="51"/>
        <v>SWA-Business and Economics</v>
      </c>
      <c r="F1093" t="s">
        <v>31</v>
      </c>
      <c r="G1093" t="s">
        <v>26</v>
      </c>
      <c r="H1093" t="s">
        <v>112</v>
      </c>
      <c r="I1093">
        <f t="shared" si="52"/>
        <v>0</v>
      </c>
      <c r="J1093">
        <f t="shared" si="53"/>
        <v>1</v>
      </c>
      <c r="K1093" s="1">
        <v>0</v>
      </c>
      <c r="L1093">
        <v>201808</v>
      </c>
      <c r="N1093">
        <v>20230514</v>
      </c>
      <c r="O1093" t="s">
        <v>27</v>
      </c>
      <c r="P1093">
        <v>5322</v>
      </c>
      <c r="Q1093">
        <v>4283</v>
      </c>
      <c r="R1093">
        <v>0</v>
      </c>
      <c r="S1093">
        <v>0</v>
      </c>
      <c r="T1093">
        <v>0</v>
      </c>
      <c r="U1093">
        <v>203256</v>
      </c>
      <c r="V1093">
        <v>0</v>
      </c>
      <c r="W1093">
        <v>0</v>
      </c>
      <c r="X1093">
        <v>0</v>
      </c>
      <c r="Y1093">
        <v>58932</v>
      </c>
      <c r="Z1093">
        <v>0</v>
      </c>
      <c r="AA1093">
        <v>139368</v>
      </c>
      <c r="AB1093">
        <v>0</v>
      </c>
      <c r="AC1093">
        <v>3.94</v>
      </c>
      <c r="AD1093">
        <v>0</v>
      </c>
    </row>
    <row r="1094" spans="1:30">
      <c r="A1094">
        <v>1</v>
      </c>
      <c r="B1094" t="s">
        <v>24</v>
      </c>
      <c r="C1094">
        <v>14</v>
      </c>
      <c r="D1094" t="s">
        <v>36</v>
      </c>
      <c r="E1094" t="str">
        <f t="shared" si="51"/>
        <v>SWA-Arts and Sciences</v>
      </c>
      <c r="F1094" t="s">
        <v>25</v>
      </c>
      <c r="G1094" t="s">
        <v>28</v>
      </c>
      <c r="H1094" t="s">
        <v>110</v>
      </c>
      <c r="I1094">
        <f t="shared" si="52"/>
        <v>0</v>
      </c>
      <c r="J1094">
        <f t="shared" si="53"/>
        <v>1</v>
      </c>
      <c r="K1094" s="1">
        <v>0</v>
      </c>
      <c r="L1094">
        <v>201908</v>
      </c>
      <c r="N1094">
        <v>20230514</v>
      </c>
      <c r="O1094" t="s">
        <v>27</v>
      </c>
      <c r="Q1094">
        <v>12589</v>
      </c>
      <c r="R1094">
        <v>9029</v>
      </c>
      <c r="S1094">
        <v>2163</v>
      </c>
      <c r="T1094">
        <v>0</v>
      </c>
      <c r="U1094">
        <v>50880.4</v>
      </c>
      <c r="V1094">
        <v>0</v>
      </c>
      <c r="W1094">
        <v>0</v>
      </c>
      <c r="X1094">
        <v>0</v>
      </c>
      <c r="Y1094">
        <v>31250</v>
      </c>
      <c r="Z1094">
        <v>9545</v>
      </c>
      <c r="AB1094">
        <v>0</v>
      </c>
      <c r="AC1094">
        <v>3.3</v>
      </c>
      <c r="AD1094">
        <v>12000</v>
      </c>
    </row>
    <row r="1095" spans="1:30">
      <c r="A1095">
        <v>1</v>
      </c>
      <c r="B1095" t="s">
        <v>32</v>
      </c>
      <c r="C1095">
        <v>49</v>
      </c>
      <c r="D1095" t="s">
        <v>39</v>
      </c>
      <c r="E1095" t="str">
        <f t="shared" si="51"/>
        <v>SOA-Reed College of Media</v>
      </c>
      <c r="F1095" t="s">
        <v>30</v>
      </c>
      <c r="G1095" t="s">
        <v>26</v>
      </c>
      <c r="H1095" t="s">
        <v>111</v>
      </c>
      <c r="I1095">
        <f t="shared" si="52"/>
        <v>0</v>
      </c>
      <c r="J1095">
        <f t="shared" si="53"/>
        <v>1</v>
      </c>
      <c r="K1095" s="1">
        <v>0</v>
      </c>
      <c r="L1095">
        <v>202101</v>
      </c>
      <c r="N1095">
        <v>20230514</v>
      </c>
      <c r="O1095" t="s">
        <v>27</v>
      </c>
      <c r="R1095">
        <v>39604</v>
      </c>
      <c r="T1095">
        <v>0</v>
      </c>
      <c r="U1095">
        <v>27060</v>
      </c>
      <c r="V1095">
        <v>0</v>
      </c>
      <c r="W1095">
        <v>0</v>
      </c>
      <c r="X1095">
        <v>0</v>
      </c>
      <c r="Y1095">
        <v>0</v>
      </c>
      <c r="Z1095">
        <v>0</v>
      </c>
      <c r="AB1095">
        <v>0</v>
      </c>
      <c r="AC1095">
        <v>4</v>
      </c>
      <c r="AD1095">
        <v>0</v>
      </c>
    </row>
    <row r="1096" spans="1:30">
      <c r="A1096">
        <v>1</v>
      </c>
      <c r="B1096" t="s">
        <v>32</v>
      </c>
      <c r="C1096">
        <v>86</v>
      </c>
      <c r="D1096" t="s">
        <v>34</v>
      </c>
      <c r="E1096" t="str">
        <f t="shared" si="51"/>
        <v>SOA-Nursing</v>
      </c>
      <c r="F1096" t="s">
        <v>25</v>
      </c>
      <c r="G1096" t="s">
        <v>26</v>
      </c>
      <c r="H1096" t="s">
        <v>109</v>
      </c>
      <c r="I1096">
        <f t="shared" si="52"/>
        <v>0</v>
      </c>
      <c r="J1096">
        <f t="shared" si="53"/>
        <v>1</v>
      </c>
      <c r="K1096" s="1">
        <v>0</v>
      </c>
      <c r="L1096">
        <v>202108</v>
      </c>
      <c r="N1096">
        <v>20230514</v>
      </c>
      <c r="O1096" t="s">
        <v>27</v>
      </c>
      <c r="T1096">
        <v>0</v>
      </c>
      <c r="U1096">
        <v>17220</v>
      </c>
      <c r="V1096">
        <v>0</v>
      </c>
      <c r="W1096">
        <v>0</v>
      </c>
      <c r="X1096">
        <v>0</v>
      </c>
      <c r="Y1096">
        <v>0</v>
      </c>
      <c r="Z1096">
        <v>0</v>
      </c>
      <c r="AB1096">
        <v>0</v>
      </c>
      <c r="AC1096">
        <v>3.21</v>
      </c>
      <c r="AD1096">
        <v>0</v>
      </c>
    </row>
    <row r="1097" spans="1:30">
      <c r="A1097">
        <v>1</v>
      </c>
      <c r="B1097" t="s">
        <v>24</v>
      </c>
      <c r="C1097">
        <v>83</v>
      </c>
      <c r="D1097" t="s">
        <v>38</v>
      </c>
      <c r="E1097" t="str">
        <f t="shared" si="51"/>
        <v>SWA-Medicine</v>
      </c>
      <c r="F1097" t="s">
        <v>25</v>
      </c>
      <c r="G1097" t="s">
        <v>28</v>
      </c>
      <c r="H1097" t="s">
        <v>110</v>
      </c>
      <c r="I1097">
        <f t="shared" si="52"/>
        <v>1</v>
      </c>
      <c r="J1097">
        <f t="shared" si="53"/>
        <v>0</v>
      </c>
      <c r="K1097" s="1">
        <v>24085</v>
      </c>
      <c r="L1097">
        <v>201908</v>
      </c>
      <c r="N1097">
        <v>20230514</v>
      </c>
      <c r="O1097" t="s">
        <v>27</v>
      </c>
      <c r="P1097">
        <v>0</v>
      </c>
      <c r="Q1097">
        <v>2314</v>
      </c>
      <c r="R1097">
        <v>1948</v>
      </c>
      <c r="S1097">
        <v>2912</v>
      </c>
      <c r="T1097">
        <v>0</v>
      </c>
      <c r="U1097">
        <v>54739.32</v>
      </c>
      <c r="V1097">
        <v>24085</v>
      </c>
      <c r="W1097">
        <v>24085</v>
      </c>
      <c r="X1097">
        <v>24085</v>
      </c>
      <c r="Y1097">
        <v>37050</v>
      </c>
      <c r="Z1097">
        <v>28327</v>
      </c>
      <c r="AB1097">
        <v>0</v>
      </c>
      <c r="AC1097">
        <v>3.87</v>
      </c>
      <c r="AD1097">
        <v>14000</v>
      </c>
    </row>
    <row r="1098" spans="1:30">
      <c r="A1098">
        <v>1</v>
      </c>
      <c r="B1098" t="s">
        <v>24</v>
      </c>
      <c r="C1098">
        <v>30</v>
      </c>
      <c r="D1098" t="s">
        <v>40</v>
      </c>
      <c r="E1098" t="str">
        <f t="shared" si="51"/>
        <v>SWA-Engineering Mineral Resources</v>
      </c>
      <c r="F1098" t="s">
        <v>30</v>
      </c>
      <c r="G1098" t="s">
        <v>26</v>
      </c>
      <c r="H1098" t="s">
        <v>111</v>
      </c>
      <c r="I1098">
        <f t="shared" si="52"/>
        <v>0</v>
      </c>
      <c r="J1098">
        <f t="shared" si="53"/>
        <v>1</v>
      </c>
      <c r="K1098" s="1">
        <v>0</v>
      </c>
      <c r="L1098">
        <v>202008</v>
      </c>
      <c r="N1098">
        <v>20230514</v>
      </c>
      <c r="O1098" t="s">
        <v>27</v>
      </c>
      <c r="T1098">
        <v>0</v>
      </c>
      <c r="U1098">
        <v>65464.92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33948</v>
      </c>
      <c r="AB1098">
        <v>0</v>
      </c>
      <c r="AC1098">
        <v>3.66</v>
      </c>
      <c r="AD1098">
        <v>0</v>
      </c>
    </row>
    <row r="1099" spans="1:30">
      <c r="A1099">
        <v>1</v>
      </c>
      <c r="B1099" t="s">
        <v>24</v>
      </c>
      <c r="C1099">
        <v>7</v>
      </c>
      <c r="D1099" t="s">
        <v>43</v>
      </c>
      <c r="E1099" t="str">
        <f t="shared" si="51"/>
        <v>SWA-Agriculture Natural Res &amp; Dsg</v>
      </c>
      <c r="F1099" t="s">
        <v>25</v>
      </c>
      <c r="G1099" t="s">
        <v>26</v>
      </c>
      <c r="H1099" t="s">
        <v>109</v>
      </c>
      <c r="I1099">
        <f t="shared" si="52"/>
        <v>0</v>
      </c>
      <c r="J1099">
        <f t="shared" si="53"/>
        <v>1</v>
      </c>
      <c r="K1099" s="1">
        <v>0</v>
      </c>
      <c r="L1099">
        <v>201908</v>
      </c>
      <c r="N1099">
        <v>20230514</v>
      </c>
      <c r="O1099" t="s">
        <v>27</v>
      </c>
      <c r="R1099">
        <v>222273</v>
      </c>
      <c r="S1099">
        <v>176119</v>
      </c>
      <c r="T1099">
        <v>0</v>
      </c>
      <c r="U1099">
        <v>142737.68</v>
      </c>
      <c r="V1099">
        <v>0</v>
      </c>
      <c r="W1099">
        <v>0</v>
      </c>
      <c r="X1099">
        <v>0</v>
      </c>
      <c r="Y1099">
        <v>40200</v>
      </c>
      <c r="Z1099">
        <v>0</v>
      </c>
      <c r="AB1099">
        <v>0</v>
      </c>
      <c r="AC1099">
        <v>3.52</v>
      </c>
      <c r="AD1099">
        <v>40200</v>
      </c>
    </row>
    <row r="1100" spans="1:30">
      <c r="A1100">
        <v>1</v>
      </c>
      <c r="B1100" t="s">
        <v>32</v>
      </c>
      <c r="C1100">
        <v>49</v>
      </c>
      <c r="D1100" t="s">
        <v>39</v>
      </c>
      <c r="E1100" t="str">
        <f t="shared" si="51"/>
        <v>SOA-Reed College of Media</v>
      </c>
      <c r="F1100" t="s">
        <v>30</v>
      </c>
      <c r="G1100" t="s">
        <v>26</v>
      </c>
      <c r="H1100" t="s">
        <v>111</v>
      </c>
      <c r="I1100">
        <f t="shared" si="52"/>
        <v>1</v>
      </c>
      <c r="J1100">
        <f t="shared" si="53"/>
        <v>0</v>
      </c>
      <c r="K1100" s="1">
        <v>26200</v>
      </c>
      <c r="L1100">
        <v>202205</v>
      </c>
      <c r="N1100">
        <v>20230514</v>
      </c>
      <c r="O1100" t="s">
        <v>29</v>
      </c>
      <c r="P1100">
        <v>11199</v>
      </c>
      <c r="Q1100">
        <v>3003</v>
      </c>
      <c r="T1100">
        <v>0</v>
      </c>
      <c r="U1100">
        <v>24600</v>
      </c>
      <c r="V1100">
        <v>26200</v>
      </c>
      <c r="W1100">
        <v>26200</v>
      </c>
      <c r="X1100">
        <v>26200</v>
      </c>
      <c r="Y1100">
        <v>0</v>
      </c>
      <c r="Z1100">
        <v>0</v>
      </c>
      <c r="AB1100">
        <v>0</v>
      </c>
      <c r="AC1100">
        <v>3.8</v>
      </c>
      <c r="AD1100">
        <v>0</v>
      </c>
    </row>
    <row r="1101" spans="1:30">
      <c r="A1101">
        <v>1</v>
      </c>
      <c r="B1101" t="s">
        <v>32</v>
      </c>
      <c r="C1101">
        <v>49</v>
      </c>
      <c r="D1101" t="s">
        <v>39</v>
      </c>
      <c r="E1101" t="str">
        <f t="shared" si="51"/>
        <v>SOA-Reed College of Media</v>
      </c>
      <c r="F1101" t="s">
        <v>30</v>
      </c>
      <c r="G1101" t="s">
        <v>26</v>
      </c>
      <c r="H1101" t="s">
        <v>111</v>
      </c>
      <c r="I1101">
        <f t="shared" si="52"/>
        <v>1</v>
      </c>
      <c r="J1101">
        <f t="shared" si="53"/>
        <v>0</v>
      </c>
      <c r="K1101" s="1">
        <v>11812</v>
      </c>
      <c r="L1101">
        <v>202101</v>
      </c>
      <c r="N1101">
        <v>20230514</v>
      </c>
      <c r="O1101" t="s">
        <v>29</v>
      </c>
      <c r="P1101">
        <v>30586</v>
      </c>
      <c r="Q1101">
        <v>23797</v>
      </c>
      <c r="R1101">
        <v>0</v>
      </c>
      <c r="T1101">
        <v>0</v>
      </c>
      <c r="U1101">
        <v>27060</v>
      </c>
      <c r="V1101">
        <v>11812</v>
      </c>
      <c r="W1101">
        <v>11812</v>
      </c>
      <c r="X1101">
        <v>11812</v>
      </c>
      <c r="Y1101">
        <v>0</v>
      </c>
      <c r="Z1101">
        <v>0</v>
      </c>
      <c r="AB1101">
        <v>0</v>
      </c>
      <c r="AC1101">
        <v>4</v>
      </c>
      <c r="AD1101">
        <v>0</v>
      </c>
    </row>
    <row r="1102" spans="1:30">
      <c r="A1102">
        <v>1</v>
      </c>
      <c r="B1102" t="s">
        <v>24</v>
      </c>
      <c r="C1102">
        <v>55</v>
      </c>
      <c r="D1102" t="s">
        <v>35</v>
      </c>
      <c r="E1102" t="str">
        <f t="shared" si="51"/>
        <v>SWA-College of Applied Human Sci</v>
      </c>
      <c r="F1102" t="s">
        <v>25</v>
      </c>
      <c r="G1102" t="s">
        <v>28</v>
      </c>
      <c r="H1102" t="s">
        <v>110</v>
      </c>
      <c r="I1102">
        <f t="shared" si="52"/>
        <v>1</v>
      </c>
      <c r="J1102">
        <f t="shared" si="53"/>
        <v>0</v>
      </c>
      <c r="K1102" s="1">
        <v>34500</v>
      </c>
      <c r="L1102">
        <v>201908</v>
      </c>
      <c r="N1102">
        <v>20230514</v>
      </c>
      <c r="O1102" t="s">
        <v>27</v>
      </c>
      <c r="P1102">
        <v>22161</v>
      </c>
      <c r="R1102">
        <v>9251</v>
      </c>
      <c r="S1102">
        <v>5548</v>
      </c>
      <c r="T1102">
        <v>0</v>
      </c>
      <c r="U1102">
        <v>41221.89</v>
      </c>
      <c r="V1102">
        <v>34500</v>
      </c>
      <c r="W1102">
        <v>34500</v>
      </c>
      <c r="X1102">
        <v>34500</v>
      </c>
      <c r="Y1102">
        <v>500</v>
      </c>
      <c r="Z1102">
        <v>657</v>
      </c>
      <c r="AB1102">
        <v>0</v>
      </c>
      <c r="AC1102">
        <v>2.94</v>
      </c>
      <c r="AD1102">
        <v>0</v>
      </c>
    </row>
    <row r="1103" spans="1:30">
      <c r="A1103">
        <v>1</v>
      </c>
      <c r="B1103" t="s">
        <v>24</v>
      </c>
      <c r="C1103">
        <v>83</v>
      </c>
      <c r="D1103" t="s">
        <v>38</v>
      </c>
      <c r="E1103" t="str">
        <f t="shared" si="51"/>
        <v>SWA-Medicine</v>
      </c>
      <c r="F1103" t="s">
        <v>30</v>
      </c>
      <c r="G1103" t="s">
        <v>28</v>
      </c>
      <c r="H1103" t="s">
        <v>114</v>
      </c>
      <c r="I1103">
        <f t="shared" si="52"/>
        <v>1</v>
      </c>
      <c r="J1103">
        <f t="shared" si="53"/>
        <v>0</v>
      </c>
      <c r="K1103" s="1">
        <v>21000</v>
      </c>
      <c r="L1103">
        <v>202205</v>
      </c>
      <c r="N1103">
        <v>20230514</v>
      </c>
      <c r="O1103" t="s">
        <v>27</v>
      </c>
      <c r="P1103">
        <v>0</v>
      </c>
      <c r="Q1103">
        <v>0</v>
      </c>
      <c r="T1103">
        <v>0</v>
      </c>
      <c r="U1103">
        <v>17599</v>
      </c>
      <c r="V1103">
        <v>21000</v>
      </c>
      <c r="W1103">
        <v>21000</v>
      </c>
      <c r="X1103">
        <v>21000</v>
      </c>
      <c r="Y1103">
        <v>0</v>
      </c>
      <c r="Z1103">
        <v>0</v>
      </c>
      <c r="AB1103">
        <v>0</v>
      </c>
      <c r="AC1103">
        <v>3.7</v>
      </c>
      <c r="AD1103">
        <v>0</v>
      </c>
    </row>
    <row r="1104" spans="1:30">
      <c r="A1104">
        <v>1</v>
      </c>
      <c r="B1104" t="s">
        <v>24</v>
      </c>
      <c r="C1104">
        <v>83</v>
      </c>
      <c r="D1104" t="s">
        <v>38</v>
      </c>
      <c r="E1104" t="str">
        <f t="shared" si="51"/>
        <v>SWA-Medicine</v>
      </c>
      <c r="F1104" t="s">
        <v>31</v>
      </c>
      <c r="G1104" t="s">
        <v>26</v>
      </c>
      <c r="H1104" t="s">
        <v>112</v>
      </c>
      <c r="I1104">
        <f t="shared" si="52"/>
        <v>1</v>
      </c>
      <c r="J1104">
        <f t="shared" si="53"/>
        <v>0</v>
      </c>
      <c r="K1104" s="1">
        <v>205903</v>
      </c>
      <c r="L1104">
        <v>201908</v>
      </c>
      <c r="N1104">
        <v>20230514</v>
      </c>
      <c r="O1104" t="s">
        <v>27</v>
      </c>
      <c r="P1104">
        <v>0</v>
      </c>
      <c r="Q1104">
        <v>0</v>
      </c>
      <c r="R1104">
        <v>568</v>
      </c>
      <c r="S1104">
        <v>0</v>
      </c>
      <c r="T1104">
        <v>0</v>
      </c>
      <c r="U1104">
        <v>262830</v>
      </c>
      <c r="V1104">
        <v>205903</v>
      </c>
      <c r="W1104">
        <v>205903</v>
      </c>
      <c r="X1104">
        <v>205903</v>
      </c>
      <c r="Y1104">
        <v>126459</v>
      </c>
      <c r="Z1104">
        <v>0</v>
      </c>
      <c r="AB1104">
        <v>0</v>
      </c>
      <c r="AC1104">
        <v>0</v>
      </c>
      <c r="AD1104">
        <v>0</v>
      </c>
    </row>
    <row r="1105" spans="1:30">
      <c r="A1105">
        <v>1</v>
      </c>
      <c r="B1105" t="s">
        <v>24</v>
      </c>
      <c r="C1105">
        <v>80</v>
      </c>
      <c r="D1105" t="s">
        <v>44</v>
      </c>
      <c r="E1105" t="str">
        <f t="shared" si="51"/>
        <v>SWA-Dentistry</v>
      </c>
      <c r="F1105" t="s">
        <v>31</v>
      </c>
      <c r="G1105" t="s">
        <v>28</v>
      </c>
      <c r="H1105" t="s">
        <v>113</v>
      </c>
      <c r="I1105">
        <f t="shared" si="52"/>
        <v>1</v>
      </c>
      <c r="J1105">
        <f t="shared" si="53"/>
        <v>0</v>
      </c>
      <c r="K1105" s="1">
        <v>184625</v>
      </c>
      <c r="L1105">
        <v>201908</v>
      </c>
      <c r="N1105">
        <v>20230514</v>
      </c>
      <c r="O1105" t="s">
        <v>27</v>
      </c>
      <c r="P1105">
        <v>204</v>
      </c>
      <c r="Q1105">
        <v>0</v>
      </c>
      <c r="R1105">
        <v>0</v>
      </c>
      <c r="S1105">
        <v>0</v>
      </c>
      <c r="T1105">
        <v>0</v>
      </c>
      <c r="U1105">
        <v>181870.86</v>
      </c>
      <c r="V1105">
        <v>184625</v>
      </c>
      <c r="W1105">
        <v>184625</v>
      </c>
      <c r="X1105">
        <v>184625</v>
      </c>
      <c r="Y1105">
        <v>0</v>
      </c>
      <c r="Z1105">
        <v>0</v>
      </c>
      <c r="AB1105">
        <v>0</v>
      </c>
      <c r="AC1105">
        <v>3.24</v>
      </c>
      <c r="AD1105">
        <v>0</v>
      </c>
    </row>
    <row r="1106" spans="1:30">
      <c r="A1106">
        <v>1</v>
      </c>
      <c r="B1106" t="s">
        <v>24</v>
      </c>
      <c r="C1106">
        <v>21</v>
      </c>
      <c r="D1106" t="s">
        <v>41</v>
      </c>
      <c r="E1106" t="str">
        <f t="shared" si="51"/>
        <v>SWA-Business and Economics</v>
      </c>
      <c r="F1106" t="s">
        <v>25</v>
      </c>
      <c r="G1106" t="s">
        <v>26</v>
      </c>
      <c r="H1106" t="s">
        <v>109</v>
      </c>
      <c r="I1106">
        <f t="shared" si="52"/>
        <v>0</v>
      </c>
      <c r="J1106">
        <f t="shared" si="53"/>
        <v>1</v>
      </c>
      <c r="K1106" s="1">
        <v>0</v>
      </c>
      <c r="L1106">
        <v>201808</v>
      </c>
      <c r="N1106">
        <v>20230514</v>
      </c>
      <c r="O1106" t="s">
        <v>27</v>
      </c>
      <c r="Q1106">
        <v>43001</v>
      </c>
      <c r="R1106">
        <v>78547</v>
      </c>
      <c r="S1106">
        <v>64151</v>
      </c>
      <c r="T1106">
        <v>0</v>
      </c>
      <c r="U1106">
        <v>146997.23000000001</v>
      </c>
      <c r="V1106">
        <v>18000</v>
      </c>
      <c r="W1106">
        <v>18000</v>
      </c>
      <c r="X1106">
        <v>18000</v>
      </c>
      <c r="Y1106">
        <v>7000</v>
      </c>
      <c r="Z1106">
        <v>0</v>
      </c>
      <c r="AB1106">
        <v>0</v>
      </c>
      <c r="AC1106">
        <v>3.04</v>
      </c>
      <c r="AD1106">
        <v>7000</v>
      </c>
    </row>
    <row r="1107" spans="1:30">
      <c r="A1107">
        <v>1</v>
      </c>
      <c r="B1107" t="s">
        <v>24</v>
      </c>
      <c r="C1107">
        <v>14</v>
      </c>
      <c r="D1107" t="s">
        <v>36</v>
      </c>
      <c r="E1107" t="str">
        <f t="shared" si="51"/>
        <v>SWA-Arts and Sciences</v>
      </c>
      <c r="F1107" t="s">
        <v>25</v>
      </c>
      <c r="G1107" t="s">
        <v>28</v>
      </c>
      <c r="H1107" t="s">
        <v>110</v>
      </c>
      <c r="I1107">
        <f t="shared" si="52"/>
        <v>0</v>
      </c>
      <c r="J1107">
        <f t="shared" si="53"/>
        <v>1</v>
      </c>
      <c r="K1107" s="1">
        <v>0</v>
      </c>
      <c r="L1107">
        <v>202008</v>
      </c>
      <c r="N1107">
        <v>20230514</v>
      </c>
      <c r="O1107" t="s">
        <v>27</v>
      </c>
      <c r="P1107">
        <v>16648</v>
      </c>
      <c r="Q1107">
        <v>7503</v>
      </c>
      <c r="R1107">
        <v>6487</v>
      </c>
      <c r="T1107">
        <v>0</v>
      </c>
      <c r="U1107">
        <v>46861.08</v>
      </c>
      <c r="V1107">
        <v>0</v>
      </c>
      <c r="W1107">
        <v>0</v>
      </c>
      <c r="X1107">
        <v>0</v>
      </c>
      <c r="Y1107">
        <v>29645</v>
      </c>
      <c r="Z1107">
        <v>5700</v>
      </c>
      <c r="AB1107">
        <v>0</v>
      </c>
      <c r="AC1107">
        <v>3.88</v>
      </c>
      <c r="AD1107">
        <v>12000</v>
      </c>
    </row>
    <row r="1108" spans="1:30">
      <c r="A1108">
        <v>1</v>
      </c>
      <c r="B1108" t="s">
        <v>24</v>
      </c>
      <c r="C1108">
        <v>30</v>
      </c>
      <c r="D1108" t="s">
        <v>40</v>
      </c>
      <c r="E1108" t="str">
        <f t="shared" si="51"/>
        <v>SWA-Engineering Mineral Resources</v>
      </c>
      <c r="F1108" t="s">
        <v>25</v>
      </c>
      <c r="G1108" t="s">
        <v>28</v>
      </c>
      <c r="H1108" t="s">
        <v>110</v>
      </c>
      <c r="I1108">
        <f t="shared" si="52"/>
        <v>0</v>
      </c>
      <c r="J1108">
        <f t="shared" si="53"/>
        <v>1</v>
      </c>
      <c r="K1108" s="1">
        <v>0</v>
      </c>
      <c r="L1108">
        <v>201908</v>
      </c>
      <c r="N1108">
        <v>20230514</v>
      </c>
      <c r="O1108" t="s">
        <v>27</v>
      </c>
      <c r="P1108">
        <v>37762</v>
      </c>
      <c r="Q1108">
        <v>23501</v>
      </c>
      <c r="R1108">
        <v>0</v>
      </c>
      <c r="S1108">
        <v>399720</v>
      </c>
      <c r="T1108">
        <v>0</v>
      </c>
      <c r="U1108">
        <v>63010.34</v>
      </c>
      <c r="V1108">
        <v>0</v>
      </c>
      <c r="W1108">
        <v>0</v>
      </c>
      <c r="X1108">
        <v>0</v>
      </c>
      <c r="Y1108">
        <v>33750</v>
      </c>
      <c r="Z1108">
        <v>10245</v>
      </c>
      <c r="AB1108">
        <v>0</v>
      </c>
      <c r="AC1108">
        <v>3.44</v>
      </c>
      <c r="AD1108">
        <v>14500</v>
      </c>
    </row>
    <row r="1109" spans="1:30">
      <c r="A1109">
        <v>1</v>
      </c>
      <c r="B1109" t="s">
        <v>24</v>
      </c>
      <c r="C1109">
        <v>12</v>
      </c>
      <c r="D1109" t="s">
        <v>45</v>
      </c>
      <c r="E1109" t="str">
        <f t="shared" si="51"/>
        <v>SWA-Intercollegiate Programs</v>
      </c>
      <c r="F1109" t="s">
        <v>25</v>
      </c>
      <c r="G1109" t="s">
        <v>28</v>
      </c>
      <c r="H1109" t="s">
        <v>110</v>
      </c>
      <c r="I1109">
        <f t="shared" si="52"/>
        <v>0</v>
      </c>
      <c r="J1109">
        <f t="shared" si="53"/>
        <v>1</v>
      </c>
      <c r="K1109" s="1">
        <v>0</v>
      </c>
      <c r="L1109">
        <v>201908</v>
      </c>
      <c r="N1109">
        <v>20230514</v>
      </c>
      <c r="O1109" t="s">
        <v>27</v>
      </c>
      <c r="P1109">
        <v>229211</v>
      </c>
      <c r="Q1109">
        <v>475855</v>
      </c>
      <c r="R1109">
        <v>451456</v>
      </c>
      <c r="S1109">
        <v>437107</v>
      </c>
      <c r="T1109">
        <v>0</v>
      </c>
      <c r="U1109">
        <v>73848.75</v>
      </c>
      <c r="V1109">
        <v>0</v>
      </c>
      <c r="W1109">
        <v>0</v>
      </c>
      <c r="X1109">
        <v>0</v>
      </c>
      <c r="Y1109">
        <v>34250</v>
      </c>
      <c r="Z1109">
        <v>0</v>
      </c>
      <c r="AB1109">
        <v>0</v>
      </c>
      <c r="AC1109">
        <v>3.95</v>
      </c>
      <c r="AD1109">
        <v>14000</v>
      </c>
    </row>
    <row r="1110" spans="1:30">
      <c r="A1110">
        <v>1</v>
      </c>
      <c r="B1110" t="s">
        <v>24</v>
      </c>
      <c r="C1110">
        <v>84</v>
      </c>
      <c r="D1110" t="s">
        <v>42</v>
      </c>
      <c r="E1110" t="str">
        <f t="shared" si="51"/>
        <v>SWA-Public Health</v>
      </c>
      <c r="F1110" t="s">
        <v>30</v>
      </c>
      <c r="G1110" t="s">
        <v>28</v>
      </c>
      <c r="H1110" t="s">
        <v>114</v>
      </c>
      <c r="I1110">
        <f t="shared" si="52"/>
        <v>1</v>
      </c>
      <c r="J1110">
        <f t="shared" si="53"/>
        <v>0</v>
      </c>
      <c r="K1110" s="1">
        <v>59944</v>
      </c>
      <c r="L1110">
        <v>202108</v>
      </c>
      <c r="N1110">
        <v>20230514</v>
      </c>
      <c r="O1110" t="s">
        <v>27</v>
      </c>
      <c r="P1110">
        <v>0</v>
      </c>
      <c r="Q1110">
        <v>0</v>
      </c>
      <c r="R1110">
        <v>0</v>
      </c>
      <c r="S1110">
        <v>23283</v>
      </c>
      <c r="T1110">
        <v>0</v>
      </c>
      <c r="U1110">
        <v>33289</v>
      </c>
      <c r="V1110">
        <v>59944</v>
      </c>
      <c r="W1110">
        <v>59944</v>
      </c>
      <c r="X1110">
        <v>59944</v>
      </c>
      <c r="Y1110">
        <v>3500</v>
      </c>
      <c r="Z1110">
        <v>0</v>
      </c>
      <c r="AB1110">
        <v>0</v>
      </c>
      <c r="AC1110">
        <v>4</v>
      </c>
      <c r="AD1110">
        <v>0</v>
      </c>
    </row>
    <row r="1111" spans="1:30">
      <c r="A1111">
        <v>1</v>
      </c>
      <c r="B1111" t="s">
        <v>32</v>
      </c>
      <c r="C1111">
        <v>21</v>
      </c>
      <c r="D1111" t="s">
        <v>41</v>
      </c>
      <c r="E1111" t="str">
        <f t="shared" si="51"/>
        <v>SOA-Business and Economics</v>
      </c>
      <c r="F1111" t="s">
        <v>25</v>
      </c>
      <c r="G1111" t="s">
        <v>28</v>
      </c>
      <c r="H1111" t="s">
        <v>110</v>
      </c>
      <c r="I1111">
        <f t="shared" si="52"/>
        <v>1</v>
      </c>
      <c r="J1111">
        <f t="shared" si="53"/>
        <v>0</v>
      </c>
      <c r="K1111" s="1">
        <v>35000</v>
      </c>
      <c r="L1111">
        <v>202008</v>
      </c>
      <c r="N1111">
        <v>20230514</v>
      </c>
      <c r="O1111" t="s">
        <v>27</v>
      </c>
      <c r="P1111">
        <v>3560</v>
      </c>
      <c r="Q1111">
        <v>6571</v>
      </c>
      <c r="R1111">
        <v>6817</v>
      </c>
      <c r="T1111">
        <v>0</v>
      </c>
      <c r="U1111">
        <v>35907.93</v>
      </c>
      <c r="V1111">
        <v>35000</v>
      </c>
      <c r="W1111">
        <v>35000</v>
      </c>
      <c r="X1111">
        <v>35000</v>
      </c>
      <c r="Y1111">
        <v>5000</v>
      </c>
      <c r="Z1111">
        <v>7550</v>
      </c>
      <c r="AB1111">
        <v>0</v>
      </c>
      <c r="AC1111">
        <v>3</v>
      </c>
      <c r="AD1111">
        <v>5000</v>
      </c>
    </row>
    <row r="1112" spans="1:30">
      <c r="A1112">
        <v>1</v>
      </c>
      <c r="B1112" t="s">
        <v>24</v>
      </c>
      <c r="C1112">
        <v>83</v>
      </c>
      <c r="D1112" t="s">
        <v>38</v>
      </c>
      <c r="E1112" t="str">
        <f t="shared" si="51"/>
        <v>SWA-Medicine</v>
      </c>
      <c r="F1112" t="s">
        <v>30</v>
      </c>
      <c r="G1112" t="s">
        <v>28</v>
      </c>
      <c r="H1112" t="s">
        <v>114</v>
      </c>
      <c r="I1112">
        <f t="shared" si="52"/>
        <v>0</v>
      </c>
      <c r="J1112">
        <f t="shared" si="53"/>
        <v>1</v>
      </c>
      <c r="K1112" s="1">
        <v>0</v>
      </c>
      <c r="L1112">
        <v>202108</v>
      </c>
      <c r="N1112">
        <v>20230514</v>
      </c>
      <c r="O1112" t="s">
        <v>27</v>
      </c>
      <c r="P1112">
        <v>0</v>
      </c>
      <c r="Q1112">
        <v>0</v>
      </c>
      <c r="R1112">
        <v>28859</v>
      </c>
      <c r="S1112">
        <v>22597</v>
      </c>
      <c r="T1112">
        <v>0</v>
      </c>
      <c r="U1112">
        <v>31169</v>
      </c>
      <c r="V1112">
        <v>0</v>
      </c>
      <c r="W1112">
        <v>0</v>
      </c>
      <c r="X1112">
        <v>0</v>
      </c>
      <c r="Y1112">
        <v>2580</v>
      </c>
      <c r="Z1112">
        <v>0</v>
      </c>
      <c r="AA1112">
        <v>10120</v>
      </c>
      <c r="AB1112">
        <v>0</v>
      </c>
      <c r="AC1112">
        <v>3.48</v>
      </c>
      <c r="AD1112">
        <v>0</v>
      </c>
    </row>
    <row r="1113" spans="1:30">
      <c r="A1113">
        <v>1</v>
      </c>
      <c r="B1113" t="s">
        <v>24</v>
      </c>
      <c r="C1113">
        <v>14</v>
      </c>
      <c r="D1113" t="s">
        <v>36</v>
      </c>
      <c r="E1113" t="str">
        <f t="shared" si="51"/>
        <v>SWA-Arts and Sciences</v>
      </c>
      <c r="F1113" t="s">
        <v>25</v>
      </c>
      <c r="G1113" t="s">
        <v>26</v>
      </c>
      <c r="H1113" t="s">
        <v>109</v>
      </c>
      <c r="I1113">
        <f t="shared" si="52"/>
        <v>1</v>
      </c>
      <c r="J1113">
        <f t="shared" si="53"/>
        <v>0</v>
      </c>
      <c r="K1113" s="1">
        <v>27375</v>
      </c>
      <c r="L1113">
        <v>201808</v>
      </c>
      <c r="N1113">
        <v>20230514</v>
      </c>
      <c r="O1113" t="s">
        <v>27</v>
      </c>
      <c r="P1113">
        <v>56249</v>
      </c>
      <c r="Q1113">
        <v>55831</v>
      </c>
      <c r="R1113">
        <v>95903</v>
      </c>
      <c r="S1113">
        <v>39959</v>
      </c>
      <c r="T1113">
        <v>0</v>
      </c>
      <c r="U1113">
        <v>164760.99</v>
      </c>
      <c r="V1113">
        <v>27375</v>
      </c>
      <c r="W1113">
        <v>27375</v>
      </c>
      <c r="X1113">
        <v>27375</v>
      </c>
      <c r="Y1113">
        <v>28750</v>
      </c>
      <c r="Z1113">
        <v>0</v>
      </c>
      <c r="AB1113">
        <v>0</v>
      </c>
      <c r="AC1113">
        <v>3.5</v>
      </c>
      <c r="AD1113">
        <v>28000</v>
      </c>
    </row>
    <row r="1114" spans="1:30">
      <c r="A1114">
        <v>1</v>
      </c>
      <c r="B1114" t="s">
        <v>24</v>
      </c>
      <c r="C1114">
        <v>21</v>
      </c>
      <c r="D1114" t="s">
        <v>41</v>
      </c>
      <c r="E1114" t="str">
        <f t="shared" si="51"/>
        <v>SWA-Business and Economics</v>
      </c>
      <c r="F1114" t="s">
        <v>25</v>
      </c>
      <c r="G1114" t="s">
        <v>28</v>
      </c>
      <c r="H1114" t="s">
        <v>110</v>
      </c>
      <c r="I1114">
        <f t="shared" si="52"/>
        <v>0</v>
      </c>
      <c r="J1114">
        <f t="shared" si="53"/>
        <v>1</v>
      </c>
      <c r="K1114" s="1">
        <v>0</v>
      </c>
      <c r="L1114">
        <v>201908</v>
      </c>
      <c r="N1114">
        <v>20230514</v>
      </c>
      <c r="O1114" t="s">
        <v>27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40636</v>
      </c>
      <c r="V1114">
        <v>0</v>
      </c>
      <c r="W1114">
        <v>0</v>
      </c>
      <c r="X1114">
        <v>0</v>
      </c>
      <c r="Y1114">
        <v>0</v>
      </c>
      <c r="Z1114">
        <v>40830</v>
      </c>
      <c r="AB1114">
        <v>0</v>
      </c>
      <c r="AC1114">
        <v>3</v>
      </c>
      <c r="AD1114">
        <v>0</v>
      </c>
    </row>
    <row r="1115" spans="1:30">
      <c r="A1115">
        <v>1</v>
      </c>
      <c r="B1115" t="s">
        <v>24</v>
      </c>
      <c r="C1115">
        <v>21</v>
      </c>
      <c r="D1115" t="s">
        <v>41</v>
      </c>
      <c r="E1115" t="str">
        <f t="shared" si="51"/>
        <v>SWA-Business and Economics</v>
      </c>
      <c r="F1115" t="s">
        <v>25</v>
      </c>
      <c r="G1115" t="s">
        <v>28</v>
      </c>
      <c r="H1115" t="s">
        <v>110</v>
      </c>
      <c r="I1115">
        <f t="shared" si="52"/>
        <v>0</v>
      </c>
      <c r="J1115">
        <f t="shared" si="53"/>
        <v>1</v>
      </c>
      <c r="K1115" s="1">
        <v>0</v>
      </c>
      <c r="L1115">
        <v>201908</v>
      </c>
      <c r="N1115">
        <v>20230514</v>
      </c>
      <c r="O1115" t="s">
        <v>27</v>
      </c>
      <c r="Q1115">
        <v>39083</v>
      </c>
      <c r="R1115">
        <v>35090</v>
      </c>
      <c r="S1115">
        <v>22073</v>
      </c>
      <c r="T1115">
        <v>0</v>
      </c>
      <c r="U1115">
        <v>51262.89</v>
      </c>
      <c r="V1115">
        <v>0</v>
      </c>
      <c r="W1115">
        <v>0</v>
      </c>
      <c r="X1115">
        <v>0</v>
      </c>
      <c r="Y1115">
        <v>1500</v>
      </c>
      <c r="Z1115">
        <v>0</v>
      </c>
      <c r="AB1115">
        <v>0</v>
      </c>
      <c r="AC1115">
        <v>3.26</v>
      </c>
      <c r="AD1115">
        <v>1500</v>
      </c>
    </row>
    <row r="1116" spans="1:30">
      <c r="A1116">
        <v>1</v>
      </c>
      <c r="B1116" t="s">
        <v>24</v>
      </c>
      <c r="C1116">
        <v>21</v>
      </c>
      <c r="D1116" t="s">
        <v>41</v>
      </c>
      <c r="E1116" t="str">
        <f t="shared" si="51"/>
        <v>SWA-Business and Economics</v>
      </c>
      <c r="F1116" t="s">
        <v>25</v>
      </c>
      <c r="G1116" t="s">
        <v>28</v>
      </c>
      <c r="H1116" t="s">
        <v>110</v>
      </c>
      <c r="I1116">
        <f t="shared" si="52"/>
        <v>0</v>
      </c>
      <c r="J1116">
        <f t="shared" si="53"/>
        <v>1</v>
      </c>
      <c r="K1116" s="1">
        <v>0</v>
      </c>
      <c r="L1116">
        <v>201908</v>
      </c>
      <c r="N1116">
        <v>20230514</v>
      </c>
      <c r="O1116" t="s">
        <v>27</v>
      </c>
      <c r="R1116">
        <v>13780</v>
      </c>
      <c r="S1116">
        <v>14701</v>
      </c>
      <c r="T1116">
        <v>0</v>
      </c>
      <c r="U1116">
        <v>52148.41</v>
      </c>
      <c r="V1116">
        <v>15082</v>
      </c>
      <c r="W1116">
        <v>15082</v>
      </c>
      <c r="X1116">
        <v>15082</v>
      </c>
      <c r="Y1116">
        <v>29537.1</v>
      </c>
      <c r="Z1116">
        <v>0</v>
      </c>
      <c r="AB1116">
        <v>0</v>
      </c>
      <c r="AC1116">
        <v>3.15</v>
      </c>
      <c r="AD1116">
        <v>10287.1</v>
      </c>
    </row>
    <row r="1117" spans="1:30">
      <c r="A1117">
        <v>1</v>
      </c>
      <c r="B1117" t="s">
        <v>32</v>
      </c>
      <c r="C1117">
        <v>21</v>
      </c>
      <c r="D1117" t="s">
        <v>41</v>
      </c>
      <c r="E1117" t="str">
        <f t="shared" si="51"/>
        <v>SOA-Business and Economics</v>
      </c>
      <c r="F1117" t="s">
        <v>30</v>
      </c>
      <c r="G1117" t="s">
        <v>26</v>
      </c>
      <c r="H1117" t="s">
        <v>111</v>
      </c>
      <c r="I1117">
        <f t="shared" si="52"/>
        <v>1</v>
      </c>
      <c r="J1117">
        <f t="shared" si="53"/>
        <v>0</v>
      </c>
      <c r="K1117" s="1">
        <v>20500</v>
      </c>
      <c r="L1117">
        <v>202108</v>
      </c>
      <c r="N1117">
        <v>20230514</v>
      </c>
      <c r="O1117" t="s">
        <v>27</v>
      </c>
      <c r="Q1117">
        <v>0</v>
      </c>
      <c r="T1117">
        <v>0</v>
      </c>
      <c r="U1117">
        <v>24600</v>
      </c>
      <c r="V1117">
        <v>20500</v>
      </c>
      <c r="W1117">
        <v>20500</v>
      </c>
      <c r="X1117">
        <v>20500</v>
      </c>
      <c r="Y1117">
        <v>0</v>
      </c>
      <c r="Z1117">
        <v>0</v>
      </c>
      <c r="AB1117">
        <v>0</v>
      </c>
      <c r="AC1117">
        <v>3.6</v>
      </c>
      <c r="AD1117">
        <v>0</v>
      </c>
    </row>
    <row r="1118" spans="1:30">
      <c r="A1118">
        <v>1</v>
      </c>
      <c r="B1118" t="s">
        <v>32</v>
      </c>
      <c r="C1118">
        <v>55</v>
      </c>
      <c r="D1118" t="s">
        <v>35</v>
      </c>
      <c r="E1118" t="str">
        <f t="shared" si="51"/>
        <v>SOA-College of Applied Human Sci</v>
      </c>
      <c r="F1118" t="s">
        <v>30</v>
      </c>
      <c r="G1118" t="s">
        <v>26</v>
      </c>
      <c r="H1118" t="s">
        <v>111</v>
      </c>
      <c r="I1118">
        <f t="shared" si="52"/>
        <v>1</v>
      </c>
      <c r="J1118">
        <f t="shared" si="53"/>
        <v>0</v>
      </c>
      <c r="K1118" s="1">
        <v>33156</v>
      </c>
      <c r="L1118">
        <v>202201</v>
      </c>
      <c r="N1118">
        <v>20230514</v>
      </c>
      <c r="O1118" t="s">
        <v>29</v>
      </c>
      <c r="P1118">
        <v>10621</v>
      </c>
      <c r="Q1118">
        <v>3504</v>
      </c>
      <c r="T1118">
        <v>0</v>
      </c>
      <c r="U1118">
        <v>13512</v>
      </c>
      <c r="V1118">
        <v>33156</v>
      </c>
      <c r="W1118">
        <v>33156</v>
      </c>
      <c r="X1118">
        <v>33156</v>
      </c>
      <c r="Y1118">
        <v>0</v>
      </c>
      <c r="Z1118">
        <v>0</v>
      </c>
      <c r="AB1118">
        <v>0</v>
      </c>
      <c r="AC1118">
        <v>2.85</v>
      </c>
      <c r="AD1118">
        <v>0</v>
      </c>
    </row>
    <row r="1119" spans="1:30">
      <c r="A1119">
        <v>1</v>
      </c>
      <c r="B1119" t="s">
        <v>24</v>
      </c>
      <c r="C1119">
        <v>14</v>
      </c>
      <c r="D1119" t="s">
        <v>36</v>
      </c>
      <c r="E1119" t="str">
        <f t="shared" si="51"/>
        <v>SWA-Arts and Sciences</v>
      </c>
      <c r="F1119" t="s">
        <v>30</v>
      </c>
      <c r="G1119" t="s">
        <v>28</v>
      </c>
      <c r="H1119" t="s">
        <v>114</v>
      </c>
      <c r="I1119">
        <f t="shared" si="52"/>
        <v>1</v>
      </c>
      <c r="J1119">
        <f t="shared" si="53"/>
        <v>0</v>
      </c>
      <c r="K1119" s="1">
        <v>24364</v>
      </c>
      <c r="L1119">
        <v>202108</v>
      </c>
      <c r="N1119">
        <v>20230514</v>
      </c>
      <c r="O1119" t="s">
        <v>27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24540</v>
      </c>
      <c r="V1119">
        <v>24364</v>
      </c>
      <c r="W1119">
        <v>24364</v>
      </c>
      <c r="X1119">
        <v>24364</v>
      </c>
      <c r="Y1119">
        <v>3810</v>
      </c>
      <c r="Z1119">
        <v>0</v>
      </c>
      <c r="AA1119">
        <v>19713</v>
      </c>
      <c r="AB1119">
        <v>0</v>
      </c>
      <c r="AC1119">
        <v>4</v>
      </c>
      <c r="AD1119">
        <v>0</v>
      </c>
    </row>
    <row r="1120" spans="1:30">
      <c r="A1120">
        <v>1</v>
      </c>
      <c r="B1120" t="s">
        <v>24</v>
      </c>
      <c r="C1120">
        <v>14</v>
      </c>
      <c r="D1120" t="s">
        <v>36</v>
      </c>
      <c r="E1120" t="str">
        <f t="shared" si="51"/>
        <v>SWA-Arts and Sciences</v>
      </c>
      <c r="F1120" t="s">
        <v>30</v>
      </c>
      <c r="G1120" t="s">
        <v>28</v>
      </c>
      <c r="H1120" t="s">
        <v>114</v>
      </c>
      <c r="I1120">
        <f t="shared" si="52"/>
        <v>0</v>
      </c>
      <c r="J1120">
        <f t="shared" si="53"/>
        <v>1</v>
      </c>
      <c r="K1120" s="1">
        <v>0</v>
      </c>
      <c r="L1120">
        <v>202108</v>
      </c>
      <c r="N1120">
        <v>20230514</v>
      </c>
      <c r="O1120" t="s">
        <v>27</v>
      </c>
      <c r="P1120">
        <v>0</v>
      </c>
      <c r="Q1120">
        <v>0</v>
      </c>
      <c r="R1120">
        <v>23037</v>
      </c>
      <c r="T1120">
        <v>0</v>
      </c>
      <c r="U1120">
        <v>24640</v>
      </c>
      <c r="V1120">
        <v>0</v>
      </c>
      <c r="W1120">
        <v>0</v>
      </c>
      <c r="X1120">
        <v>0</v>
      </c>
      <c r="Y1120">
        <v>400</v>
      </c>
      <c r="Z1120">
        <v>0</v>
      </c>
      <c r="AA1120">
        <v>19713</v>
      </c>
      <c r="AB1120">
        <v>0</v>
      </c>
      <c r="AC1120">
        <v>3.61</v>
      </c>
      <c r="AD1120">
        <v>0</v>
      </c>
    </row>
    <row r="1121" spans="1:30">
      <c r="A1121">
        <v>1</v>
      </c>
      <c r="B1121" t="s">
        <v>24</v>
      </c>
      <c r="C1121">
        <v>21</v>
      </c>
      <c r="D1121" t="s">
        <v>41</v>
      </c>
      <c r="E1121" t="str">
        <f t="shared" si="51"/>
        <v>SWA-Business and Economics</v>
      </c>
      <c r="F1121" t="s">
        <v>30</v>
      </c>
      <c r="G1121" t="s">
        <v>28</v>
      </c>
      <c r="H1121" t="s">
        <v>114</v>
      </c>
      <c r="I1121">
        <f t="shared" si="52"/>
        <v>1</v>
      </c>
      <c r="J1121">
        <f t="shared" si="53"/>
        <v>0</v>
      </c>
      <c r="K1121" s="1">
        <v>32558</v>
      </c>
      <c r="L1121">
        <v>202205</v>
      </c>
      <c r="N1121">
        <v>20230514</v>
      </c>
      <c r="O1121" t="s">
        <v>29</v>
      </c>
      <c r="P1121">
        <v>0</v>
      </c>
      <c r="Q1121">
        <v>0</v>
      </c>
      <c r="R1121">
        <v>7488</v>
      </c>
      <c r="S1121">
        <v>4527</v>
      </c>
      <c r="T1121">
        <v>0</v>
      </c>
      <c r="U1121">
        <v>28293</v>
      </c>
      <c r="V1121">
        <v>32558</v>
      </c>
      <c r="W1121">
        <v>32558</v>
      </c>
      <c r="X1121">
        <v>32558</v>
      </c>
      <c r="Y1121">
        <v>1250</v>
      </c>
      <c r="Z1121">
        <v>0</v>
      </c>
      <c r="AA1121">
        <v>4617</v>
      </c>
      <c r="AB1121">
        <v>0</v>
      </c>
      <c r="AC1121">
        <v>3.88</v>
      </c>
      <c r="AD1121">
        <v>0</v>
      </c>
    </row>
    <row r="1122" spans="1:30">
      <c r="A1122">
        <v>1</v>
      </c>
      <c r="B1122" t="s">
        <v>24</v>
      </c>
      <c r="C1122">
        <v>21</v>
      </c>
      <c r="D1122" t="s">
        <v>41</v>
      </c>
      <c r="E1122" t="str">
        <f t="shared" si="51"/>
        <v>SWA-Business and Economics</v>
      </c>
      <c r="F1122" t="s">
        <v>25</v>
      </c>
      <c r="G1122" t="s">
        <v>26</v>
      </c>
      <c r="H1122" t="s">
        <v>109</v>
      </c>
      <c r="I1122">
        <f t="shared" si="52"/>
        <v>0</v>
      </c>
      <c r="J1122">
        <f t="shared" si="53"/>
        <v>1</v>
      </c>
      <c r="K1122" s="1">
        <v>0</v>
      </c>
      <c r="L1122">
        <v>201908</v>
      </c>
      <c r="N1122">
        <v>20230514</v>
      </c>
      <c r="O1122" t="s">
        <v>29</v>
      </c>
      <c r="P1122">
        <v>4438</v>
      </c>
      <c r="Q1122">
        <v>4522</v>
      </c>
      <c r="R1122">
        <v>2906</v>
      </c>
      <c r="S1122">
        <v>3831</v>
      </c>
      <c r="T1122">
        <v>0</v>
      </c>
      <c r="U1122">
        <v>128942.89</v>
      </c>
      <c r="V1122">
        <v>0</v>
      </c>
      <c r="W1122">
        <v>0</v>
      </c>
      <c r="X1122">
        <v>0</v>
      </c>
      <c r="Y1122">
        <v>41500</v>
      </c>
      <c r="Z1122">
        <v>10979</v>
      </c>
      <c r="AB1122">
        <v>0</v>
      </c>
      <c r="AC1122">
        <v>3.2</v>
      </c>
      <c r="AD1122">
        <v>41500</v>
      </c>
    </row>
    <row r="1123" spans="1:30">
      <c r="A1123">
        <v>1</v>
      </c>
      <c r="B1123" t="s">
        <v>24</v>
      </c>
      <c r="C1123">
        <v>7</v>
      </c>
      <c r="D1123" t="s">
        <v>43</v>
      </c>
      <c r="E1123" t="str">
        <f t="shared" si="51"/>
        <v>SWA-Agriculture Natural Res &amp; Dsg</v>
      </c>
      <c r="F1123" t="s">
        <v>25</v>
      </c>
      <c r="G1123" t="s">
        <v>28</v>
      </c>
      <c r="H1123" t="s">
        <v>110</v>
      </c>
      <c r="I1123">
        <f t="shared" si="52"/>
        <v>1</v>
      </c>
      <c r="J1123">
        <f t="shared" si="53"/>
        <v>0</v>
      </c>
      <c r="K1123" s="1">
        <v>15000</v>
      </c>
      <c r="L1123">
        <v>202108</v>
      </c>
      <c r="N1123">
        <v>20230514</v>
      </c>
      <c r="O1123" t="s">
        <v>29</v>
      </c>
      <c r="P1123">
        <v>1416</v>
      </c>
      <c r="Q1123">
        <v>435</v>
      </c>
      <c r="R1123">
        <v>336</v>
      </c>
      <c r="S1123">
        <v>0</v>
      </c>
      <c r="T1123">
        <v>0</v>
      </c>
      <c r="U1123">
        <v>23714</v>
      </c>
      <c r="V1123">
        <v>15000</v>
      </c>
      <c r="W1123">
        <v>15000</v>
      </c>
      <c r="X1123">
        <v>15000</v>
      </c>
      <c r="Y1123">
        <v>0</v>
      </c>
      <c r="Z1123">
        <v>17409</v>
      </c>
      <c r="AB1123">
        <v>0</v>
      </c>
      <c r="AC1123">
        <v>3.11</v>
      </c>
      <c r="AD1123">
        <v>0</v>
      </c>
    </row>
    <row r="1124" spans="1:30">
      <c r="A1124">
        <v>1</v>
      </c>
      <c r="B1124" t="s">
        <v>24</v>
      </c>
      <c r="C1124">
        <v>21</v>
      </c>
      <c r="D1124" t="s">
        <v>41</v>
      </c>
      <c r="E1124" t="str">
        <f t="shared" si="51"/>
        <v>SWA-Business and Economics</v>
      </c>
      <c r="F1124" t="s">
        <v>30</v>
      </c>
      <c r="G1124" t="s">
        <v>28</v>
      </c>
      <c r="H1124" t="s">
        <v>114</v>
      </c>
      <c r="I1124">
        <f t="shared" si="52"/>
        <v>0</v>
      </c>
      <c r="J1124">
        <f t="shared" si="53"/>
        <v>1</v>
      </c>
      <c r="K1124" s="1">
        <v>0</v>
      </c>
      <c r="L1124">
        <v>202205</v>
      </c>
      <c r="N1124">
        <v>20230514</v>
      </c>
      <c r="O1124" t="s">
        <v>27</v>
      </c>
      <c r="P1124">
        <v>21830</v>
      </c>
      <c r="Q1124">
        <v>4017</v>
      </c>
      <c r="T1124">
        <v>0</v>
      </c>
      <c r="U1124">
        <v>28293</v>
      </c>
      <c r="V1124">
        <v>0</v>
      </c>
      <c r="W1124">
        <v>0</v>
      </c>
      <c r="X1124">
        <v>0</v>
      </c>
      <c r="Y1124">
        <v>5420</v>
      </c>
      <c r="Z1124">
        <v>0</v>
      </c>
      <c r="AA1124">
        <v>13725</v>
      </c>
      <c r="AB1124">
        <v>0</v>
      </c>
      <c r="AC1124">
        <v>3.94</v>
      </c>
      <c r="AD1124">
        <v>0</v>
      </c>
    </row>
    <row r="1125" spans="1:30">
      <c r="A1125">
        <v>1</v>
      </c>
      <c r="B1125" t="s">
        <v>24</v>
      </c>
      <c r="C1125">
        <v>55</v>
      </c>
      <c r="D1125" t="s">
        <v>35</v>
      </c>
      <c r="E1125" t="str">
        <f t="shared" si="51"/>
        <v>SWA-College of Applied Human Sci</v>
      </c>
      <c r="F1125" t="s">
        <v>25</v>
      </c>
      <c r="G1125" t="s">
        <v>26</v>
      </c>
      <c r="H1125" t="s">
        <v>109</v>
      </c>
      <c r="I1125">
        <f t="shared" si="52"/>
        <v>0</v>
      </c>
      <c r="J1125">
        <f t="shared" si="53"/>
        <v>1</v>
      </c>
      <c r="K1125" s="1">
        <v>0</v>
      </c>
      <c r="L1125">
        <v>202008</v>
      </c>
      <c r="N1125">
        <v>20230514</v>
      </c>
      <c r="O1125" t="s">
        <v>27</v>
      </c>
      <c r="P1125">
        <v>14869</v>
      </c>
      <c r="Q1125">
        <v>8368</v>
      </c>
      <c r="R1125">
        <v>25319</v>
      </c>
      <c r="T1125">
        <v>0</v>
      </c>
      <c r="U1125">
        <v>44812.88</v>
      </c>
      <c r="V1125">
        <v>0</v>
      </c>
      <c r="W1125">
        <v>0</v>
      </c>
      <c r="X1125">
        <v>0</v>
      </c>
      <c r="Y1125">
        <v>4500</v>
      </c>
      <c r="Z1125">
        <v>0</v>
      </c>
      <c r="AB1125">
        <v>0</v>
      </c>
      <c r="AC1125">
        <v>2.97</v>
      </c>
      <c r="AD1125">
        <v>4500</v>
      </c>
    </row>
    <row r="1126" spans="1:30">
      <c r="A1126">
        <v>1</v>
      </c>
      <c r="B1126" t="s">
        <v>24</v>
      </c>
      <c r="C1126">
        <v>14</v>
      </c>
      <c r="D1126" t="s">
        <v>36</v>
      </c>
      <c r="E1126" t="str">
        <f t="shared" si="51"/>
        <v>SWA-Arts and Sciences</v>
      </c>
      <c r="F1126" t="s">
        <v>25</v>
      </c>
      <c r="G1126" t="s">
        <v>28</v>
      </c>
      <c r="H1126" t="s">
        <v>110</v>
      </c>
      <c r="I1126">
        <f t="shared" si="52"/>
        <v>0</v>
      </c>
      <c r="J1126">
        <f t="shared" si="53"/>
        <v>1</v>
      </c>
      <c r="K1126" s="1">
        <v>0</v>
      </c>
      <c r="L1126">
        <v>201905</v>
      </c>
      <c r="N1126">
        <v>20230514</v>
      </c>
      <c r="O1126" t="s">
        <v>29</v>
      </c>
      <c r="P1126">
        <v>16490</v>
      </c>
      <c r="Q1126">
        <v>17334</v>
      </c>
      <c r="R1126">
        <v>21807</v>
      </c>
      <c r="S1126">
        <v>17365</v>
      </c>
      <c r="T1126">
        <v>0</v>
      </c>
      <c r="U1126">
        <v>42149.95</v>
      </c>
      <c r="V1126">
        <v>33519</v>
      </c>
      <c r="W1126">
        <v>33519</v>
      </c>
      <c r="X1126">
        <v>33519</v>
      </c>
      <c r="Y1126">
        <v>25346</v>
      </c>
      <c r="Z1126">
        <v>0</v>
      </c>
      <c r="AB1126">
        <v>0</v>
      </c>
      <c r="AC1126">
        <v>3.45</v>
      </c>
      <c r="AD1126">
        <v>8750</v>
      </c>
    </row>
    <row r="1127" spans="1:30">
      <c r="A1127">
        <v>1</v>
      </c>
      <c r="B1127" t="s">
        <v>24</v>
      </c>
      <c r="C1127">
        <v>7</v>
      </c>
      <c r="D1127" t="s">
        <v>43</v>
      </c>
      <c r="E1127" t="str">
        <f t="shared" si="51"/>
        <v>SWA-Agriculture Natural Res &amp; Dsg</v>
      </c>
      <c r="F1127" t="s">
        <v>25</v>
      </c>
      <c r="G1127" t="s">
        <v>26</v>
      </c>
      <c r="H1127" t="s">
        <v>109</v>
      </c>
      <c r="I1127">
        <f t="shared" si="52"/>
        <v>0</v>
      </c>
      <c r="J1127">
        <f t="shared" si="53"/>
        <v>1</v>
      </c>
      <c r="K1127" s="1">
        <v>0</v>
      </c>
      <c r="L1127">
        <v>201908</v>
      </c>
      <c r="N1127">
        <v>20230514</v>
      </c>
      <c r="O1127" t="s">
        <v>27</v>
      </c>
      <c r="S1127">
        <v>96580</v>
      </c>
      <c r="T1127">
        <v>0</v>
      </c>
      <c r="U1127">
        <v>119425.32</v>
      </c>
      <c r="V1127">
        <v>0</v>
      </c>
      <c r="W1127">
        <v>0</v>
      </c>
      <c r="X1127">
        <v>0</v>
      </c>
      <c r="Y1127">
        <v>24408</v>
      </c>
      <c r="Z1127">
        <v>0</v>
      </c>
      <c r="AB1127">
        <v>0</v>
      </c>
      <c r="AC1127">
        <v>3.73</v>
      </c>
      <c r="AD1127">
        <v>24408</v>
      </c>
    </row>
    <row r="1128" spans="1:30">
      <c r="A1128">
        <v>1</v>
      </c>
      <c r="B1128" t="s">
        <v>24</v>
      </c>
      <c r="C1128">
        <v>55</v>
      </c>
      <c r="D1128" t="s">
        <v>35</v>
      </c>
      <c r="E1128" t="str">
        <f t="shared" si="51"/>
        <v>SWA-College of Applied Human Sci</v>
      </c>
      <c r="F1128" t="s">
        <v>25</v>
      </c>
      <c r="G1128" t="s">
        <v>26</v>
      </c>
      <c r="H1128" t="s">
        <v>109</v>
      </c>
      <c r="I1128">
        <f t="shared" si="52"/>
        <v>1</v>
      </c>
      <c r="J1128">
        <f t="shared" si="53"/>
        <v>0</v>
      </c>
      <c r="K1128" s="1">
        <v>27000</v>
      </c>
      <c r="L1128">
        <v>201908</v>
      </c>
      <c r="N1128">
        <v>20230514</v>
      </c>
      <c r="O1128" t="s">
        <v>27</v>
      </c>
      <c r="P1128">
        <v>218959</v>
      </c>
      <c r="Q1128">
        <v>11590</v>
      </c>
      <c r="R1128">
        <v>24166</v>
      </c>
      <c r="S1128">
        <v>12477</v>
      </c>
      <c r="T1128">
        <v>0</v>
      </c>
      <c r="U1128">
        <v>149481.94</v>
      </c>
      <c r="V1128">
        <v>50400</v>
      </c>
      <c r="W1128">
        <v>50400</v>
      </c>
      <c r="X1128">
        <v>50400</v>
      </c>
      <c r="Y1128">
        <v>19115</v>
      </c>
      <c r="Z1128">
        <v>0</v>
      </c>
      <c r="AB1128">
        <v>0</v>
      </c>
      <c r="AC1128">
        <v>3.33</v>
      </c>
      <c r="AD1128">
        <v>16000</v>
      </c>
    </row>
    <row r="1129" spans="1:30">
      <c r="A1129">
        <v>1</v>
      </c>
      <c r="B1129" t="s">
        <v>24</v>
      </c>
      <c r="C1129">
        <v>84</v>
      </c>
      <c r="D1129" t="s">
        <v>42</v>
      </c>
      <c r="E1129" t="str">
        <f t="shared" si="51"/>
        <v>SWA-Public Health</v>
      </c>
      <c r="F1129" t="s">
        <v>25</v>
      </c>
      <c r="G1129" t="s">
        <v>28</v>
      </c>
      <c r="H1129" t="s">
        <v>110</v>
      </c>
      <c r="I1129">
        <f t="shared" si="52"/>
        <v>0</v>
      </c>
      <c r="J1129">
        <f t="shared" si="53"/>
        <v>1</v>
      </c>
      <c r="K1129" s="1">
        <v>0</v>
      </c>
      <c r="L1129">
        <v>202008</v>
      </c>
      <c r="N1129">
        <v>20230514</v>
      </c>
      <c r="O1129" t="s">
        <v>29</v>
      </c>
      <c r="P1129">
        <v>40</v>
      </c>
      <c r="Q1129">
        <v>0</v>
      </c>
      <c r="R1129">
        <v>0</v>
      </c>
      <c r="T1129">
        <v>0</v>
      </c>
      <c r="U1129">
        <v>44401.96</v>
      </c>
      <c r="V1129">
        <v>0</v>
      </c>
      <c r="W1129">
        <v>0</v>
      </c>
      <c r="X1129">
        <v>0</v>
      </c>
      <c r="Y1129">
        <v>26855</v>
      </c>
      <c r="Z1129">
        <v>30249</v>
      </c>
      <c r="AA1129">
        <v>20888</v>
      </c>
      <c r="AB1129">
        <v>0</v>
      </c>
      <c r="AC1129">
        <v>3.8</v>
      </c>
      <c r="AD1129">
        <v>5892</v>
      </c>
    </row>
    <row r="1130" spans="1:30">
      <c r="A1130">
        <v>1</v>
      </c>
      <c r="B1130" t="s">
        <v>24</v>
      </c>
      <c r="C1130">
        <v>49</v>
      </c>
      <c r="D1130" t="s">
        <v>39</v>
      </c>
      <c r="E1130" t="str">
        <f t="shared" si="51"/>
        <v>SWA-Reed College of Media</v>
      </c>
      <c r="F1130" t="s">
        <v>25</v>
      </c>
      <c r="G1130" t="s">
        <v>28</v>
      </c>
      <c r="H1130" t="s">
        <v>110</v>
      </c>
      <c r="I1130">
        <f t="shared" si="52"/>
        <v>1</v>
      </c>
      <c r="J1130">
        <f t="shared" si="53"/>
        <v>0</v>
      </c>
      <c r="K1130" s="1">
        <v>17638</v>
      </c>
      <c r="L1130">
        <v>201908</v>
      </c>
      <c r="N1130">
        <v>20230514</v>
      </c>
      <c r="O1130" t="s">
        <v>27</v>
      </c>
      <c r="P1130">
        <v>125</v>
      </c>
      <c r="Q1130">
        <v>6788</v>
      </c>
      <c r="R1130">
        <v>1213</v>
      </c>
      <c r="S1130">
        <v>0</v>
      </c>
      <c r="T1130">
        <v>0</v>
      </c>
      <c r="U1130">
        <v>48899.74</v>
      </c>
      <c r="V1130">
        <v>17638</v>
      </c>
      <c r="W1130">
        <v>17638</v>
      </c>
      <c r="X1130">
        <v>17638</v>
      </c>
      <c r="Y1130">
        <v>29250</v>
      </c>
      <c r="Z1130">
        <v>29692</v>
      </c>
      <c r="AB1130">
        <v>0</v>
      </c>
      <c r="AC1130">
        <v>3.58</v>
      </c>
      <c r="AD1130">
        <v>10000</v>
      </c>
    </row>
    <row r="1131" spans="1:30">
      <c r="A1131">
        <v>1</v>
      </c>
      <c r="B1131" t="s">
        <v>24</v>
      </c>
      <c r="C1131">
        <v>83</v>
      </c>
      <c r="D1131" t="s">
        <v>38</v>
      </c>
      <c r="E1131" t="str">
        <f t="shared" si="51"/>
        <v>SWA-Medicine</v>
      </c>
      <c r="F1131" t="s">
        <v>30</v>
      </c>
      <c r="G1131" t="s">
        <v>26</v>
      </c>
      <c r="H1131" t="s">
        <v>111</v>
      </c>
      <c r="I1131">
        <f t="shared" si="52"/>
        <v>1</v>
      </c>
      <c r="J1131">
        <f t="shared" si="53"/>
        <v>0</v>
      </c>
      <c r="K1131" s="1">
        <v>180018</v>
      </c>
      <c r="L1131">
        <v>202101</v>
      </c>
      <c r="N1131">
        <v>20230514</v>
      </c>
      <c r="O1131" t="s">
        <v>27</v>
      </c>
      <c r="P1131">
        <v>0</v>
      </c>
      <c r="Q1131">
        <v>0</v>
      </c>
      <c r="R1131">
        <v>0</v>
      </c>
      <c r="T1131">
        <v>0</v>
      </c>
      <c r="U1131">
        <v>121045</v>
      </c>
      <c r="V1131">
        <v>180018</v>
      </c>
      <c r="W1131">
        <v>180018</v>
      </c>
      <c r="X1131">
        <v>180018</v>
      </c>
      <c r="Y1131">
        <v>0</v>
      </c>
      <c r="Z1131">
        <v>0</v>
      </c>
      <c r="AB1131">
        <v>0</v>
      </c>
      <c r="AC1131">
        <v>3.85</v>
      </c>
      <c r="AD1131">
        <v>0</v>
      </c>
    </row>
    <row r="1132" spans="1:30">
      <c r="A1132">
        <v>1</v>
      </c>
      <c r="B1132" t="s">
        <v>24</v>
      </c>
      <c r="C1132">
        <v>21</v>
      </c>
      <c r="D1132" t="s">
        <v>41</v>
      </c>
      <c r="E1132" t="str">
        <f t="shared" si="51"/>
        <v>SWA-Business and Economics</v>
      </c>
      <c r="F1132" t="s">
        <v>25</v>
      </c>
      <c r="G1132" t="s">
        <v>26</v>
      </c>
      <c r="H1132" t="s">
        <v>109</v>
      </c>
      <c r="I1132">
        <f t="shared" si="52"/>
        <v>1</v>
      </c>
      <c r="J1132">
        <f t="shared" si="53"/>
        <v>0</v>
      </c>
      <c r="K1132" s="1">
        <v>19500</v>
      </c>
      <c r="L1132">
        <v>202008</v>
      </c>
      <c r="N1132">
        <v>20230514</v>
      </c>
      <c r="O1132" t="s">
        <v>27</v>
      </c>
      <c r="P1132">
        <v>27158</v>
      </c>
      <c r="Q1132">
        <v>27101</v>
      </c>
      <c r="R1132">
        <v>31382</v>
      </c>
      <c r="T1132">
        <v>0</v>
      </c>
      <c r="U1132">
        <v>105817.96</v>
      </c>
      <c r="V1132">
        <v>77541</v>
      </c>
      <c r="W1132">
        <v>19500</v>
      </c>
      <c r="X1132">
        <v>19500</v>
      </c>
      <c r="Y1132">
        <v>52500</v>
      </c>
      <c r="Z1132">
        <v>0</v>
      </c>
      <c r="AB1132">
        <v>0</v>
      </c>
      <c r="AC1132">
        <v>3.77</v>
      </c>
      <c r="AD1132">
        <v>52500</v>
      </c>
    </row>
    <row r="1133" spans="1:30">
      <c r="A1133">
        <v>1</v>
      </c>
      <c r="B1133" t="s">
        <v>24</v>
      </c>
      <c r="C1133">
        <v>14</v>
      </c>
      <c r="D1133" t="s">
        <v>36</v>
      </c>
      <c r="E1133" t="str">
        <f t="shared" si="51"/>
        <v>SWA-Arts and Sciences</v>
      </c>
      <c r="F1133" t="s">
        <v>25</v>
      </c>
      <c r="G1133" t="s">
        <v>28</v>
      </c>
      <c r="H1133" t="s">
        <v>110</v>
      </c>
      <c r="I1133">
        <f t="shared" si="52"/>
        <v>0</v>
      </c>
      <c r="J1133">
        <f t="shared" si="53"/>
        <v>1</v>
      </c>
      <c r="K1133" s="1">
        <v>0</v>
      </c>
      <c r="L1133">
        <v>201908</v>
      </c>
      <c r="N1133">
        <v>20230514</v>
      </c>
      <c r="O1133" t="s">
        <v>29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75445.42</v>
      </c>
      <c r="V1133">
        <v>0</v>
      </c>
      <c r="W1133">
        <v>0</v>
      </c>
      <c r="X1133">
        <v>0</v>
      </c>
      <c r="Y1133">
        <v>21750</v>
      </c>
      <c r="Z1133">
        <v>39138</v>
      </c>
      <c r="AA1133">
        <v>16766.240000000002</v>
      </c>
      <c r="AB1133">
        <v>3087.5</v>
      </c>
      <c r="AC1133">
        <v>3.95</v>
      </c>
      <c r="AD1133">
        <v>2500</v>
      </c>
    </row>
    <row r="1134" spans="1:30">
      <c r="A1134">
        <v>1</v>
      </c>
      <c r="B1134" t="s">
        <v>24</v>
      </c>
      <c r="C1134">
        <v>89</v>
      </c>
      <c r="D1134" t="s">
        <v>46</v>
      </c>
      <c r="E1134" t="str">
        <f t="shared" si="51"/>
        <v>SWA-Pharmacy</v>
      </c>
      <c r="F1134" t="s">
        <v>31</v>
      </c>
      <c r="G1134" t="s">
        <v>26</v>
      </c>
      <c r="H1134" t="s">
        <v>112</v>
      </c>
      <c r="I1134">
        <f t="shared" si="52"/>
        <v>1</v>
      </c>
      <c r="J1134">
        <f t="shared" si="53"/>
        <v>0</v>
      </c>
      <c r="K1134" s="1">
        <v>158549</v>
      </c>
      <c r="L1134">
        <v>201908</v>
      </c>
      <c r="N1134">
        <v>20230514</v>
      </c>
      <c r="O1134" t="s">
        <v>27</v>
      </c>
      <c r="P1134">
        <v>0</v>
      </c>
      <c r="Q1134">
        <v>0</v>
      </c>
      <c r="R1134">
        <v>3354</v>
      </c>
      <c r="S1134">
        <v>2200</v>
      </c>
      <c r="T1134">
        <v>0</v>
      </c>
      <c r="U1134">
        <v>181527</v>
      </c>
      <c r="V1134">
        <v>245406</v>
      </c>
      <c r="W1134">
        <v>158549</v>
      </c>
      <c r="X1134">
        <v>158549</v>
      </c>
      <c r="Y1134">
        <v>0</v>
      </c>
      <c r="Z1134">
        <v>7240</v>
      </c>
      <c r="AB1134">
        <v>0</v>
      </c>
      <c r="AC1134">
        <v>3.01</v>
      </c>
      <c r="AD1134">
        <v>0</v>
      </c>
    </row>
    <row r="1135" spans="1:30">
      <c r="A1135">
        <v>1</v>
      </c>
      <c r="B1135" t="s">
        <v>24</v>
      </c>
      <c r="C1135">
        <v>83</v>
      </c>
      <c r="D1135" t="s">
        <v>38</v>
      </c>
      <c r="E1135" t="str">
        <f t="shared" si="51"/>
        <v>SWA-Medicine</v>
      </c>
      <c r="F1135" t="s">
        <v>31</v>
      </c>
      <c r="G1135" t="s">
        <v>28</v>
      </c>
      <c r="H1135" t="s">
        <v>113</v>
      </c>
      <c r="I1135">
        <f t="shared" si="52"/>
        <v>1</v>
      </c>
      <c r="J1135">
        <f t="shared" si="53"/>
        <v>0</v>
      </c>
      <c r="K1135" s="1">
        <v>185536</v>
      </c>
      <c r="L1135">
        <v>201908</v>
      </c>
      <c r="N1135">
        <v>20230514</v>
      </c>
      <c r="O1135" t="s">
        <v>29</v>
      </c>
      <c r="P1135">
        <v>4602</v>
      </c>
      <c r="Q1135">
        <v>0</v>
      </c>
      <c r="R1135">
        <v>0</v>
      </c>
      <c r="S1135">
        <v>0</v>
      </c>
      <c r="T1135">
        <v>0</v>
      </c>
      <c r="U1135">
        <v>136260</v>
      </c>
      <c r="V1135">
        <v>185536</v>
      </c>
      <c r="W1135">
        <v>185536</v>
      </c>
      <c r="X1135">
        <v>185536</v>
      </c>
      <c r="Y1135">
        <v>18000</v>
      </c>
      <c r="Z1135">
        <v>0</v>
      </c>
      <c r="AB1135">
        <v>0</v>
      </c>
      <c r="AC1135">
        <v>0</v>
      </c>
      <c r="AD1135">
        <v>0</v>
      </c>
    </row>
    <row r="1136" spans="1:30">
      <c r="A1136">
        <v>1</v>
      </c>
      <c r="B1136" t="s">
        <v>24</v>
      </c>
      <c r="C1136">
        <v>86</v>
      </c>
      <c r="D1136" t="s">
        <v>34</v>
      </c>
      <c r="E1136" t="str">
        <f t="shared" si="51"/>
        <v>SWA-Nursing</v>
      </c>
      <c r="F1136" t="s">
        <v>25</v>
      </c>
      <c r="G1136" t="s">
        <v>28</v>
      </c>
      <c r="H1136" t="s">
        <v>110</v>
      </c>
      <c r="I1136">
        <f t="shared" si="52"/>
        <v>0</v>
      </c>
      <c r="J1136">
        <f t="shared" si="53"/>
        <v>1</v>
      </c>
      <c r="K1136" s="1">
        <v>0</v>
      </c>
      <c r="L1136">
        <v>201808</v>
      </c>
      <c r="N1136">
        <v>20230514</v>
      </c>
      <c r="O1136" t="s">
        <v>27</v>
      </c>
      <c r="P1136">
        <v>6860</v>
      </c>
      <c r="Q1136">
        <v>7384</v>
      </c>
      <c r="R1136">
        <v>7782</v>
      </c>
      <c r="S1136">
        <v>29991</v>
      </c>
      <c r="T1136">
        <v>0</v>
      </c>
      <c r="U1136">
        <v>71659.09</v>
      </c>
      <c r="V1136">
        <v>0</v>
      </c>
      <c r="W1136">
        <v>0</v>
      </c>
      <c r="X1136">
        <v>0</v>
      </c>
      <c r="Y1136">
        <v>31000</v>
      </c>
      <c r="Z1136">
        <v>8000</v>
      </c>
      <c r="AB1136">
        <v>0</v>
      </c>
      <c r="AC1136">
        <v>3.23</v>
      </c>
      <c r="AD1136">
        <v>12000</v>
      </c>
    </row>
    <row r="1137" spans="1:30">
      <c r="A1137">
        <v>1</v>
      </c>
      <c r="B1137" t="s">
        <v>32</v>
      </c>
      <c r="C1137">
        <v>14</v>
      </c>
      <c r="D1137" t="s">
        <v>36</v>
      </c>
      <c r="E1137" t="str">
        <f t="shared" si="51"/>
        <v>SOA-Arts and Sciences</v>
      </c>
      <c r="F1137" t="s">
        <v>25</v>
      </c>
      <c r="G1137" t="s">
        <v>28</v>
      </c>
      <c r="H1137" t="s">
        <v>110</v>
      </c>
      <c r="I1137">
        <f t="shared" si="52"/>
        <v>0</v>
      </c>
      <c r="J1137">
        <f t="shared" si="53"/>
        <v>1</v>
      </c>
      <c r="K1137" s="1">
        <v>0</v>
      </c>
      <c r="L1137">
        <v>202105</v>
      </c>
      <c r="N1137">
        <v>20230514</v>
      </c>
      <c r="O1137" t="s">
        <v>29</v>
      </c>
      <c r="P1137">
        <v>3149</v>
      </c>
      <c r="Q1137">
        <v>9921</v>
      </c>
      <c r="T1137">
        <v>0</v>
      </c>
      <c r="U1137">
        <v>11908.97</v>
      </c>
      <c r="V1137">
        <v>0</v>
      </c>
      <c r="W1137">
        <v>0</v>
      </c>
      <c r="X1137">
        <v>0</v>
      </c>
      <c r="Y1137">
        <v>0</v>
      </c>
      <c r="Z1137">
        <v>6073</v>
      </c>
      <c r="AB1137">
        <v>0</v>
      </c>
      <c r="AC1137">
        <v>3.06</v>
      </c>
      <c r="AD1137">
        <v>0</v>
      </c>
    </row>
    <row r="1138" spans="1:30">
      <c r="A1138">
        <v>1</v>
      </c>
      <c r="B1138" t="s">
        <v>32</v>
      </c>
      <c r="C1138">
        <v>49</v>
      </c>
      <c r="D1138" t="s">
        <v>39</v>
      </c>
      <c r="E1138" t="str">
        <f t="shared" si="51"/>
        <v>SOA-Reed College of Media</v>
      </c>
      <c r="F1138" t="s">
        <v>30</v>
      </c>
      <c r="G1138" t="s">
        <v>26</v>
      </c>
      <c r="H1138" t="s">
        <v>111</v>
      </c>
      <c r="I1138">
        <f t="shared" si="52"/>
        <v>1</v>
      </c>
      <c r="J1138">
        <f t="shared" si="53"/>
        <v>0</v>
      </c>
      <c r="K1138" s="1">
        <v>40314</v>
      </c>
      <c r="L1138">
        <v>202108</v>
      </c>
      <c r="N1138">
        <v>20230514</v>
      </c>
      <c r="O1138" t="s">
        <v>27</v>
      </c>
      <c r="P1138">
        <v>9864</v>
      </c>
      <c r="Q1138">
        <v>5271</v>
      </c>
      <c r="T1138">
        <v>0</v>
      </c>
      <c r="U1138">
        <v>27060</v>
      </c>
      <c r="V1138">
        <v>40314</v>
      </c>
      <c r="W1138">
        <v>40314</v>
      </c>
      <c r="X1138">
        <v>40314</v>
      </c>
      <c r="Y1138">
        <v>0</v>
      </c>
      <c r="Z1138">
        <v>0</v>
      </c>
      <c r="AB1138">
        <v>0</v>
      </c>
      <c r="AC1138">
        <v>4</v>
      </c>
      <c r="AD1138">
        <v>0</v>
      </c>
    </row>
    <row r="1139" spans="1:30">
      <c r="A1139">
        <v>1</v>
      </c>
      <c r="B1139" t="s">
        <v>24</v>
      </c>
      <c r="C1139">
        <v>14</v>
      </c>
      <c r="D1139" t="s">
        <v>36</v>
      </c>
      <c r="E1139" t="str">
        <f t="shared" si="51"/>
        <v>SWA-Arts and Sciences</v>
      </c>
      <c r="F1139" t="s">
        <v>25</v>
      </c>
      <c r="G1139" t="s">
        <v>28</v>
      </c>
      <c r="H1139" t="s">
        <v>110</v>
      </c>
      <c r="I1139">
        <f t="shared" si="52"/>
        <v>1</v>
      </c>
      <c r="J1139">
        <f t="shared" si="53"/>
        <v>0</v>
      </c>
      <c r="K1139" s="1">
        <v>42281</v>
      </c>
      <c r="L1139">
        <v>201908</v>
      </c>
      <c r="N1139">
        <v>20230514</v>
      </c>
      <c r="O1139" t="s">
        <v>29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49142.080000000002</v>
      </c>
      <c r="V1139">
        <v>42281</v>
      </c>
      <c r="W1139">
        <v>42281</v>
      </c>
      <c r="X1139">
        <v>42281</v>
      </c>
      <c r="Y1139">
        <v>3000</v>
      </c>
      <c r="Z1139">
        <v>40830</v>
      </c>
      <c r="AB1139">
        <v>5936.87</v>
      </c>
      <c r="AC1139">
        <v>2.89</v>
      </c>
      <c r="AD1139">
        <v>3000</v>
      </c>
    </row>
    <row r="1140" spans="1:30">
      <c r="A1140">
        <v>1</v>
      </c>
      <c r="B1140" t="s">
        <v>24</v>
      </c>
      <c r="C1140">
        <v>84</v>
      </c>
      <c r="D1140" t="s">
        <v>42</v>
      </c>
      <c r="E1140" t="str">
        <f t="shared" si="51"/>
        <v>SWA-Public Health</v>
      </c>
      <c r="F1140" t="s">
        <v>25</v>
      </c>
      <c r="G1140" t="s">
        <v>26</v>
      </c>
      <c r="H1140" t="s">
        <v>109</v>
      </c>
      <c r="I1140">
        <f t="shared" si="52"/>
        <v>1</v>
      </c>
      <c r="J1140">
        <f t="shared" si="53"/>
        <v>0</v>
      </c>
      <c r="K1140" s="1">
        <v>24088</v>
      </c>
      <c r="L1140">
        <v>201905</v>
      </c>
      <c r="N1140">
        <v>20230514</v>
      </c>
      <c r="O1140" t="s">
        <v>29</v>
      </c>
      <c r="P1140">
        <v>29901</v>
      </c>
      <c r="Q1140">
        <v>23952</v>
      </c>
      <c r="R1140">
        <v>22263</v>
      </c>
      <c r="S1140">
        <v>8699</v>
      </c>
      <c r="T1140">
        <v>0</v>
      </c>
      <c r="U1140">
        <v>118923.66</v>
      </c>
      <c r="V1140">
        <v>46676</v>
      </c>
      <c r="W1140">
        <v>24088</v>
      </c>
      <c r="X1140">
        <v>24088</v>
      </c>
      <c r="Y1140">
        <v>56000</v>
      </c>
      <c r="Z1140">
        <v>0</v>
      </c>
      <c r="AB1140">
        <v>0</v>
      </c>
      <c r="AC1140">
        <v>3.6</v>
      </c>
      <c r="AD1140">
        <v>56000</v>
      </c>
    </row>
    <row r="1141" spans="1:30">
      <c r="A1141">
        <v>1</v>
      </c>
      <c r="B1141" t="s">
        <v>24</v>
      </c>
      <c r="C1141">
        <v>30</v>
      </c>
      <c r="D1141" t="s">
        <v>40</v>
      </c>
      <c r="E1141" t="str">
        <f t="shared" si="51"/>
        <v>SWA-Engineering Mineral Resources</v>
      </c>
      <c r="F1141" t="s">
        <v>25</v>
      </c>
      <c r="G1141" t="s">
        <v>28</v>
      </c>
      <c r="H1141" t="s">
        <v>110</v>
      </c>
      <c r="I1141">
        <f t="shared" si="52"/>
        <v>1</v>
      </c>
      <c r="J1141">
        <f t="shared" si="53"/>
        <v>0</v>
      </c>
      <c r="K1141" s="1">
        <v>11736</v>
      </c>
      <c r="L1141">
        <v>201908</v>
      </c>
      <c r="N1141">
        <v>20230514</v>
      </c>
      <c r="O1141" t="s">
        <v>29</v>
      </c>
      <c r="P1141">
        <v>8475</v>
      </c>
      <c r="Q1141">
        <v>4135</v>
      </c>
      <c r="R1141">
        <v>4447</v>
      </c>
      <c r="S1141">
        <v>3564</v>
      </c>
      <c r="T1141">
        <v>0</v>
      </c>
      <c r="U1141">
        <v>52103.63</v>
      </c>
      <c r="V1141">
        <v>11736</v>
      </c>
      <c r="W1141">
        <v>11736</v>
      </c>
      <c r="X1141">
        <v>11736</v>
      </c>
      <c r="Y1141">
        <v>44250</v>
      </c>
      <c r="Z1141">
        <v>18785</v>
      </c>
      <c r="AB1141">
        <v>0</v>
      </c>
      <c r="AC1141">
        <v>3.68</v>
      </c>
      <c r="AD1141">
        <v>24000</v>
      </c>
    </row>
    <row r="1142" spans="1:30">
      <c r="A1142">
        <v>1</v>
      </c>
      <c r="B1142" t="s">
        <v>24</v>
      </c>
      <c r="C1142">
        <v>21</v>
      </c>
      <c r="D1142" t="s">
        <v>41</v>
      </c>
      <c r="E1142" t="str">
        <f t="shared" si="51"/>
        <v>SWA-Business and Economics</v>
      </c>
      <c r="F1142" t="s">
        <v>25</v>
      </c>
      <c r="G1142" t="s">
        <v>26</v>
      </c>
      <c r="H1142" t="s">
        <v>109</v>
      </c>
      <c r="I1142">
        <f t="shared" si="52"/>
        <v>0</v>
      </c>
      <c r="J1142">
        <f t="shared" si="53"/>
        <v>1</v>
      </c>
      <c r="K1142" s="1">
        <v>0</v>
      </c>
      <c r="L1142">
        <v>202008</v>
      </c>
      <c r="N1142">
        <v>20230514</v>
      </c>
      <c r="O1142" t="s">
        <v>27</v>
      </c>
      <c r="P1142">
        <v>25197</v>
      </c>
      <c r="Q1142">
        <v>30710</v>
      </c>
      <c r="R1142">
        <v>29574</v>
      </c>
      <c r="T1142">
        <v>0</v>
      </c>
      <c r="U1142">
        <v>98759</v>
      </c>
      <c r="V1142">
        <v>0</v>
      </c>
      <c r="W1142">
        <v>0</v>
      </c>
      <c r="X1142">
        <v>0</v>
      </c>
      <c r="Y1142">
        <v>62000</v>
      </c>
      <c r="Z1142">
        <v>0</v>
      </c>
      <c r="AB1142">
        <v>0</v>
      </c>
      <c r="AC1142">
        <v>3.86</v>
      </c>
      <c r="AD1142">
        <v>62000</v>
      </c>
    </row>
    <row r="1143" spans="1:30">
      <c r="A1143">
        <v>1</v>
      </c>
      <c r="B1143" t="s">
        <v>24</v>
      </c>
      <c r="C1143">
        <v>30</v>
      </c>
      <c r="D1143" t="s">
        <v>40</v>
      </c>
      <c r="E1143" t="str">
        <f t="shared" si="51"/>
        <v>SWA-Engineering Mineral Resources</v>
      </c>
      <c r="F1143" t="s">
        <v>25</v>
      </c>
      <c r="G1143" t="s">
        <v>26</v>
      </c>
      <c r="H1143" t="s">
        <v>109</v>
      </c>
      <c r="I1143">
        <f t="shared" si="52"/>
        <v>1</v>
      </c>
      <c r="J1143">
        <f t="shared" si="53"/>
        <v>0</v>
      </c>
      <c r="K1143" s="1">
        <v>7500</v>
      </c>
      <c r="L1143">
        <v>202108</v>
      </c>
      <c r="N1143">
        <v>20230514</v>
      </c>
      <c r="O1143" t="s">
        <v>27</v>
      </c>
      <c r="P1143">
        <v>27770</v>
      </c>
      <c r="Q1143">
        <v>26285</v>
      </c>
      <c r="S1143">
        <v>30849</v>
      </c>
      <c r="T1143">
        <v>0</v>
      </c>
      <c r="U1143">
        <v>70865</v>
      </c>
      <c r="V1143">
        <v>63000</v>
      </c>
      <c r="W1143">
        <v>63000</v>
      </c>
      <c r="X1143">
        <v>63000</v>
      </c>
      <c r="Y1143">
        <v>16000</v>
      </c>
      <c r="Z1143">
        <v>0</v>
      </c>
      <c r="AB1143">
        <v>0</v>
      </c>
      <c r="AC1143">
        <v>3.54</v>
      </c>
      <c r="AD1143">
        <v>16000</v>
      </c>
    </row>
    <row r="1144" spans="1:30">
      <c r="A1144">
        <v>1</v>
      </c>
      <c r="B1144" t="s">
        <v>24</v>
      </c>
      <c r="C1144">
        <v>7</v>
      </c>
      <c r="D1144" t="s">
        <v>43</v>
      </c>
      <c r="E1144" t="str">
        <f t="shared" si="51"/>
        <v>SWA-Agriculture Natural Res &amp; Dsg</v>
      </c>
      <c r="F1144" t="s">
        <v>25</v>
      </c>
      <c r="G1144" t="s">
        <v>26</v>
      </c>
      <c r="H1144" t="s">
        <v>109</v>
      </c>
      <c r="I1144">
        <f t="shared" si="52"/>
        <v>0</v>
      </c>
      <c r="J1144">
        <f t="shared" si="53"/>
        <v>1</v>
      </c>
      <c r="K1144" s="1">
        <v>0</v>
      </c>
      <c r="L1144">
        <v>201908</v>
      </c>
      <c r="N1144">
        <v>20230514</v>
      </c>
      <c r="O1144" t="s">
        <v>27</v>
      </c>
      <c r="T1144">
        <v>0</v>
      </c>
      <c r="U1144">
        <v>127415.83</v>
      </c>
      <c r="V1144">
        <v>0</v>
      </c>
      <c r="W1144">
        <v>0</v>
      </c>
      <c r="X1144">
        <v>0</v>
      </c>
      <c r="Y1144">
        <v>27000</v>
      </c>
      <c r="Z1144">
        <v>0</v>
      </c>
      <c r="AB1144">
        <v>0</v>
      </c>
      <c r="AC1144">
        <v>3.08</v>
      </c>
      <c r="AD1144">
        <v>27000</v>
      </c>
    </row>
    <row r="1145" spans="1:30">
      <c r="A1145">
        <v>1</v>
      </c>
      <c r="B1145" t="s">
        <v>24</v>
      </c>
      <c r="C1145">
        <v>80</v>
      </c>
      <c r="D1145" t="s">
        <v>44</v>
      </c>
      <c r="E1145" t="str">
        <f t="shared" si="51"/>
        <v>SWA-Dentistry</v>
      </c>
      <c r="F1145" t="s">
        <v>31</v>
      </c>
      <c r="G1145" t="s">
        <v>26</v>
      </c>
      <c r="H1145" t="s">
        <v>112</v>
      </c>
      <c r="I1145">
        <f t="shared" si="52"/>
        <v>1</v>
      </c>
      <c r="J1145">
        <f t="shared" si="53"/>
        <v>0</v>
      </c>
      <c r="K1145" s="1">
        <v>441369</v>
      </c>
      <c r="L1145">
        <v>201908</v>
      </c>
      <c r="N1145">
        <v>20230514</v>
      </c>
      <c r="O1145" t="s">
        <v>27</v>
      </c>
      <c r="P1145">
        <v>0</v>
      </c>
      <c r="Q1145">
        <v>0</v>
      </c>
      <c r="R1145">
        <v>823</v>
      </c>
      <c r="S1145">
        <v>0</v>
      </c>
      <c r="T1145">
        <v>0</v>
      </c>
      <c r="U1145">
        <v>352492</v>
      </c>
      <c r="V1145">
        <v>441369</v>
      </c>
      <c r="W1145">
        <v>441369</v>
      </c>
      <c r="X1145">
        <v>441369</v>
      </c>
      <c r="Y1145">
        <v>2374</v>
      </c>
      <c r="Z1145">
        <v>0</v>
      </c>
      <c r="AB1145">
        <v>0</v>
      </c>
      <c r="AC1145">
        <v>3.38</v>
      </c>
      <c r="AD1145">
        <v>0</v>
      </c>
    </row>
    <row r="1146" spans="1:30">
      <c r="A1146">
        <v>1</v>
      </c>
      <c r="B1146" t="s">
        <v>24</v>
      </c>
      <c r="C1146">
        <v>14</v>
      </c>
      <c r="D1146" t="s">
        <v>36</v>
      </c>
      <c r="E1146" t="str">
        <f t="shared" si="51"/>
        <v>SWA-Arts and Sciences</v>
      </c>
      <c r="F1146" t="s">
        <v>30</v>
      </c>
      <c r="G1146" t="s">
        <v>26</v>
      </c>
      <c r="H1146" t="s">
        <v>111</v>
      </c>
      <c r="I1146">
        <f t="shared" si="52"/>
        <v>0</v>
      </c>
      <c r="J1146">
        <f t="shared" si="53"/>
        <v>1</v>
      </c>
      <c r="K1146" s="1">
        <v>0</v>
      </c>
      <c r="L1146">
        <v>202108</v>
      </c>
      <c r="N1146">
        <v>20230514</v>
      </c>
      <c r="O1146" t="s">
        <v>27</v>
      </c>
      <c r="T1146">
        <v>0</v>
      </c>
      <c r="U1146">
        <v>56916</v>
      </c>
      <c r="V1146">
        <v>0</v>
      </c>
      <c r="W1146">
        <v>0</v>
      </c>
      <c r="X1146">
        <v>0</v>
      </c>
      <c r="Y1146">
        <v>2790</v>
      </c>
      <c r="Z1146">
        <v>0</v>
      </c>
      <c r="AA1146">
        <v>51408</v>
      </c>
      <c r="AB1146">
        <v>0</v>
      </c>
      <c r="AC1146">
        <v>4</v>
      </c>
      <c r="AD1146">
        <v>0</v>
      </c>
    </row>
    <row r="1147" spans="1:30">
      <c r="A1147">
        <v>1</v>
      </c>
      <c r="B1147" t="s">
        <v>24</v>
      </c>
      <c r="C1147">
        <v>25</v>
      </c>
      <c r="D1147" t="s">
        <v>37</v>
      </c>
      <c r="E1147" t="str">
        <f t="shared" si="51"/>
        <v>SWA-Creative Arts</v>
      </c>
      <c r="F1147" t="s">
        <v>30</v>
      </c>
      <c r="G1147" t="s">
        <v>28</v>
      </c>
      <c r="H1147" t="s">
        <v>114</v>
      </c>
      <c r="I1147">
        <f t="shared" si="52"/>
        <v>0</v>
      </c>
      <c r="J1147">
        <f t="shared" si="53"/>
        <v>1</v>
      </c>
      <c r="K1147" s="1">
        <v>0</v>
      </c>
      <c r="L1147">
        <v>202108</v>
      </c>
      <c r="N1147">
        <v>20230514</v>
      </c>
      <c r="O1147" t="s">
        <v>27</v>
      </c>
      <c r="P1147">
        <v>11450</v>
      </c>
      <c r="Q1147">
        <v>126</v>
      </c>
      <c r="T1147">
        <v>0</v>
      </c>
      <c r="U1147">
        <v>23235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12685</v>
      </c>
      <c r="AB1147">
        <v>0</v>
      </c>
      <c r="AC1147">
        <v>4</v>
      </c>
      <c r="AD1147">
        <v>0</v>
      </c>
    </row>
    <row r="1148" spans="1:30">
      <c r="A1148">
        <v>1</v>
      </c>
      <c r="B1148" t="s">
        <v>24</v>
      </c>
      <c r="C1148">
        <v>14</v>
      </c>
      <c r="D1148" t="s">
        <v>36</v>
      </c>
      <c r="E1148" t="str">
        <f t="shared" si="51"/>
        <v>SWA-Arts and Sciences</v>
      </c>
      <c r="F1148" t="s">
        <v>25</v>
      </c>
      <c r="G1148" t="s">
        <v>28</v>
      </c>
      <c r="H1148" t="s">
        <v>110</v>
      </c>
      <c r="I1148">
        <f t="shared" si="52"/>
        <v>1</v>
      </c>
      <c r="J1148">
        <f t="shared" si="53"/>
        <v>0</v>
      </c>
      <c r="K1148" s="1">
        <v>14908</v>
      </c>
      <c r="L1148">
        <v>201908</v>
      </c>
      <c r="N1148">
        <v>20230514</v>
      </c>
      <c r="O1148" t="s">
        <v>27</v>
      </c>
      <c r="P1148">
        <v>1648</v>
      </c>
      <c r="Q1148">
        <v>1336</v>
      </c>
      <c r="R1148">
        <v>0</v>
      </c>
      <c r="S1148">
        <v>0</v>
      </c>
      <c r="T1148">
        <v>0</v>
      </c>
      <c r="U1148">
        <v>61450.89</v>
      </c>
      <c r="V1148">
        <v>14908</v>
      </c>
      <c r="W1148">
        <v>14908</v>
      </c>
      <c r="X1148">
        <v>14908</v>
      </c>
      <c r="Y1148">
        <v>34080</v>
      </c>
      <c r="Z1148">
        <v>37623</v>
      </c>
      <c r="AA1148">
        <v>31080</v>
      </c>
      <c r="AB1148">
        <v>5570.5</v>
      </c>
      <c r="AC1148">
        <v>2.83</v>
      </c>
      <c r="AD1148">
        <v>3000</v>
      </c>
    </row>
    <row r="1149" spans="1:30">
      <c r="A1149">
        <v>1</v>
      </c>
      <c r="B1149" t="s">
        <v>24</v>
      </c>
      <c r="C1149">
        <v>80</v>
      </c>
      <c r="D1149" t="s">
        <v>44</v>
      </c>
      <c r="E1149" t="str">
        <f t="shared" si="51"/>
        <v>SWA-Dentistry</v>
      </c>
      <c r="F1149" t="s">
        <v>31</v>
      </c>
      <c r="G1149" t="s">
        <v>26</v>
      </c>
      <c r="H1149" t="s">
        <v>112</v>
      </c>
      <c r="I1149">
        <f t="shared" si="52"/>
        <v>1</v>
      </c>
      <c r="J1149">
        <f t="shared" si="53"/>
        <v>0</v>
      </c>
      <c r="K1149" s="1">
        <v>234467</v>
      </c>
      <c r="L1149">
        <v>201908</v>
      </c>
      <c r="N1149">
        <v>20230514</v>
      </c>
      <c r="O1149" t="s">
        <v>27</v>
      </c>
      <c r="Q1149">
        <v>0</v>
      </c>
      <c r="R1149">
        <v>0</v>
      </c>
      <c r="S1149">
        <v>0</v>
      </c>
      <c r="T1149">
        <v>0</v>
      </c>
      <c r="U1149">
        <v>361488</v>
      </c>
      <c r="V1149">
        <v>248263</v>
      </c>
      <c r="W1149">
        <v>248263</v>
      </c>
      <c r="X1149">
        <v>248263</v>
      </c>
      <c r="Y1149">
        <v>0</v>
      </c>
      <c r="Z1149">
        <v>0</v>
      </c>
      <c r="AB1149">
        <v>0</v>
      </c>
      <c r="AC1149">
        <v>3.62</v>
      </c>
      <c r="AD1149">
        <v>0</v>
      </c>
    </row>
    <row r="1150" spans="1:30">
      <c r="A1150">
        <v>1</v>
      </c>
      <c r="B1150" t="s">
        <v>24</v>
      </c>
      <c r="C1150">
        <v>84</v>
      </c>
      <c r="D1150" t="s">
        <v>42</v>
      </c>
      <c r="E1150" t="str">
        <f t="shared" si="51"/>
        <v>SWA-Public Health</v>
      </c>
      <c r="F1150" t="s">
        <v>25</v>
      </c>
      <c r="G1150" t="s">
        <v>28</v>
      </c>
      <c r="H1150" t="s">
        <v>110</v>
      </c>
      <c r="I1150">
        <f t="shared" si="52"/>
        <v>0</v>
      </c>
      <c r="J1150">
        <f t="shared" si="53"/>
        <v>1</v>
      </c>
      <c r="K1150" s="1">
        <v>0</v>
      </c>
      <c r="L1150">
        <v>202008</v>
      </c>
      <c r="N1150">
        <v>20230514</v>
      </c>
      <c r="O1150" t="s">
        <v>27</v>
      </c>
      <c r="T1150">
        <v>0</v>
      </c>
      <c r="U1150">
        <v>36372</v>
      </c>
      <c r="V1150">
        <v>0</v>
      </c>
      <c r="W1150">
        <v>0</v>
      </c>
      <c r="X1150">
        <v>0</v>
      </c>
      <c r="Y1150">
        <v>0</v>
      </c>
      <c r="Z1150">
        <v>0</v>
      </c>
      <c r="AB1150">
        <v>0</v>
      </c>
      <c r="AC1150">
        <v>3.94</v>
      </c>
      <c r="AD1150">
        <v>0</v>
      </c>
    </row>
    <row r="1151" spans="1:30">
      <c r="A1151">
        <v>1</v>
      </c>
      <c r="B1151" t="s">
        <v>24</v>
      </c>
      <c r="C1151">
        <v>49</v>
      </c>
      <c r="D1151" t="s">
        <v>39</v>
      </c>
      <c r="E1151" t="str">
        <f t="shared" si="51"/>
        <v>SWA-Reed College of Media</v>
      </c>
      <c r="F1151" t="s">
        <v>25</v>
      </c>
      <c r="G1151" t="s">
        <v>26</v>
      </c>
      <c r="H1151" t="s">
        <v>109</v>
      </c>
      <c r="I1151">
        <f t="shared" si="52"/>
        <v>1</v>
      </c>
      <c r="J1151">
        <f t="shared" si="53"/>
        <v>0</v>
      </c>
      <c r="K1151" s="1">
        <v>17500</v>
      </c>
      <c r="L1151">
        <v>201908</v>
      </c>
      <c r="N1151">
        <v>20230514</v>
      </c>
      <c r="O1151" t="s">
        <v>27</v>
      </c>
      <c r="P1151">
        <v>36101</v>
      </c>
      <c r="Q1151">
        <v>20898</v>
      </c>
      <c r="R1151">
        <v>19034</v>
      </c>
      <c r="S1151">
        <v>18372</v>
      </c>
      <c r="T1151">
        <v>0</v>
      </c>
      <c r="U1151">
        <v>122341.51</v>
      </c>
      <c r="V1151">
        <v>101562</v>
      </c>
      <c r="W1151">
        <v>17500</v>
      </c>
      <c r="X1151">
        <v>17500</v>
      </c>
      <c r="Y1151">
        <v>26000</v>
      </c>
      <c r="Z1151">
        <v>0</v>
      </c>
      <c r="AB1151">
        <v>0</v>
      </c>
      <c r="AC1151">
        <v>2.84</v>
      </c>
      <c r="AD1151">
        <v>26000</v>
      </c>
    </row>
    <row r="1152" spans="1:30">
      <c r="A1152">
        <v>1</v>
      </c>
      <c r="B1152" t="s">
        <v>24</v>
      </c>
      <c r="C1152">
        <v>30</v>
      </c>
      <c r="D1152" t="s">
        <v>40</v>
      </c>
      <c r="E1152" t="str">
        <f t="shared" si="51"/>
        <v>SWA-Engineering Mineral Resources</v>
      </c>
      <c r="F1152" t="s">
        <v>30</v>
      </c>
      <c r="G1152" t="s">
        <v>26</v>
      </c>
      <c r="H1152" t="s">
        <v>111</v>
      </c>
      <c r="I1152">
        <f t="shared" si="52"/>
        <v>0</v>
      </c>
      <c r="J1152">
        <f t="shared" si="53"/>
        <v>1</v>
      </c>
      <c r="K1152" s="1">
        <v>0</v>
      </c>
      <c r="L1152">
        <v>202201</v>
      </c>
      <c r="N1152">
        <v>20230514</v>
      </c>
      <c r="O1152" t="s">
        <v>27</v>
      </c>
      <c r="T1152">
        <v>0</v>
      </c>
      <c r="U1152">
        <v>49578</v>
      </c>
      <c r="V1152">
        <v>0</v>
      </c>
      <c r="W1152">
        <v>0</v>
      </c>
      <c r="X1152">
        <v>0</v>
      </c>
      <c r="Y1152">
        <v>0</v>
      </c>
      <c r="Z1152">
        <v>0</v>
      </c>
      <c r="AB1152">
        <v>0</v>
      </c>
      <c r="AC1152">
        <v>3.9</v>
      </c>
      <c r="AD1152">
        <v>0</v>
      </c>
    </row>
    <row r="1153" spans="1:30">
      <c r="A1153">
        <v>1</v>
      </c>
      <c r="B1153" t="s">
        <v>24</v>
      </c>
      <c r="C1153">
        <v>55</v>
      </c>
      <c r="D1153" t="s">
        <v>35</v>
      </c>
      <c r="E1153" t="str">
        <f t="shared" si="51"/>
        <v>SWA-College of Applied Human Sci</v>
      </c>
      <c r="F1153" t="s">
        <v>25</v>
      </c>
      <c r="G1153" t="s">
        <v>26</v>
      </c>
      <c r="H1153" t="s">
        <v>109</v>
      </c>
      <c r="I1153">
        <f t="shared" si="52"/>
        <v>1</v>
      </c>
      <c r="J1153">
        <f t="shared" si="53"/>
        <v>0</v>
      </c>
      <c r="K1153" s="1">
        <v>26349</v>
      </c>
      <c r="L1153">
        <v>201908</v>
      </c>
      <c r="N1153">
        <v>20230514</v>
      </c>
      <c r="O1153" t="s">
        <v>27</v>
      </c>
      <c r="P1153">
        <v>26157</v>
      </c>
      <c r="Q1153">
        <v>31769</v>
      </c>
      <c r="R1153">
        <v>29399</v>
      </c>
      <c r="S1153">
        <v>12626</v>
      </c>
      <c r="T1153">
        <v>0</v>
      </c>
      <c r="U1153">
        <v>129626.28</v>
      </c>
      <c r="V1153">
        <v>118027</v>
      </c>
      <c r="W1153">
        <v>118027</v>
      </c>
      <c r="X1153">
        <v>118027</v>
      </c>
      <c r="Y1153">
        <v>54000</v>
      </c>
      <c r="Z1153">
        <v>0</v>
      </c>
      <c r="AB1153">
        <v>0</v>
      </c>
      <c r="AC1153">
        <v>2.92</v>
      </c>
      <c r="AD1153">
        <v>54000</v>
      </c>
    </row>
    <row r="1154" spans="1:30">
      <c r="A1154">
        <v>1</v>
      </c>
      <c r="B1154" t="s">
        <v>24</v>
      </c>
      <c r="C1154">
        <v>21</v>
      </c>
      <c r="D1154" t="s">
        <v>41</v>
      </c>
      <c r="E1154" t="str">
        <f t="shared" si="51"/>
        <v>SWA-Business and Economics</v>
      </c>
      <c r="F1154" t="s">
        <v>25</v>
      </c>
      <c r="G1154" t="s">
        <v>26</v>
      </c>
      <c r="H1154" t="s">
        <v>109</v>
      </c>
      <c r="I1154">
        <f t="shared" si="52"/>
        <v>1</v>
      </c>
      <c r="J1154">
        <f t="shared" si="53"/>
        <v>0</v>
      </c>
      <c r="K1154" s="1">
        <v>18400</v>
      </c>
      <c r="L1154">
        <v>201908</v>
      </c>
      <c r="N1154">
        <v>20230514</v>
      </c>
      <c r="O1154" t="s">
        <v>27</v>
      </c>
      <c r="P1154">
        <v>9063</v>
      </c>
      <c r="Q1154">
        <v>1611</v>
      </c>
      <c r="R1154">
        <v>0</v>
      </c>
      <c r="S1154">
        <v>6150</v>
      </c>
      <c r="T1154">
        <v>0</v>
      </c>
      <c r="U1154">
        <v>136443.51</v>
      </c>
      <c r="V1154">
        <v>18400</v>
      </c>
      <c r="W1154">
        <v>18400</v>
      </c>
      <c r="X1154">
        <v>18400</v>
      </c>
      <c r="Y1154">
        <v>54295</v>
      </c>
      <c r="Z1154">
        <v>15981</v>
      </c>
      <c r="AB1154">
        <v>5385.75</v>
      </c>
      <c r="AC1154">
        <v>2.9</v>
      </c>
      <c r="AD1154">
        <v>54000</v>
      </c>
    </row>
    <row r="1155" spans="1:30">
      <c r="A1155">
        <v>1</v>
      </c>
      <c r="B1155" t="s">
        <v>24</v>
      </c>
      <c r="C1155">
        <v>21</v>
      </c>
      <c r="D1155" t="s">
        <v>41</v>
      </c>
      <c r="E1155" t="str">
        <f t="shared" ref="E1155:E1218" si="54">B1155&amp; "-" &amp; D1155</f>
        <v>SWA-Business and Economics</v>
      </c>
      <c r="F1155" t="s">
        <v>25</v>
      </c>
      <c r="G1155" t="s">
        <v>26</v>
      </c>
      <c r="H1155" t="s">
        <v>109</v>
      </c>
      <c r="I1155">
        <f t="shared" ref="I1155:I1218" si="55">IF(K1155&gt;0,1,0)</f>
        <v>1</v>
      </c>
      <c r="J1155">
        <f t="shared" ref="J1155:J1218" si="56">IF(K1155=0,1,0)</f>
        <v>0</v>
      </c>
      <c r="K1155" s="1">
        <v>15500</v>
      </c>
      <c r="L1155">
        <v>201908</v>
      </c>
      <c r="N1155">
        <v>20230514</v>
      </c>
      <c r="O1155" t="s">
        <v>27</v>
      </c>
      <c r="P1155">
        <v>22156</v>
      </c>
      <c r="Q1155">
        <v>22293</v>
      </c>
      <c r="R1155">
        <v>23661</v>
      </c>
      <c r="S1155">
        <v>36720</v>
      </c>
      <c r="T1155">
        <v>0</v>
      </c>
      <c r="U1155">
        <v>127290.53</v>
      </c>
      <c r="V1155">
        <v>15500</v>
      </c>
      <c r="W1155">
        <v>15500</v>
      </c>
      <c r="X1155">
        <v>15500</v>
      </c>
      <c r="Y1155">
        <v>44000</v>
      </c>
      <c r="Z1155">
        <v>0</v>
      </c>
      <c r="AB1155">
        <v>0</v>
      </c>
      <c r="AC1155">
        <v>2.96</v>
      </c>
      <c r="AD1155">
        <v>44000</v>
      </c>
    </row>
    <row r="1156" spans="1:30">
      <c r="A1156">
        <v>1</v>
      </c>
      <c r="B1156" t="s">
        <v>24</v>
      </c>
      <c r="C1156">
        <v>21</v>
      </c>
      <c r="D1156" t="s">
        <v>41</v>
      </c>
      <c r="E1156" t="str">
        <f t="shared" si="54"/>
        <v>SWA-Business and Economics</v>
      </c>
      <c r="F1156" t="s">
        <v>25</v>
      </c>
      <c r="G1156" t="s">
        <v>28</v>
      </c>
      <c r="H1156" t="s">
        <v>110</v>
      </c>
      <c r="I1156">
        <f t="shared" si="55"/>
        <v>0</v>
      </c>
      <c r="J1156">
        <f t="shared" si="56"/>
        <v>1</v>
      </c>
      <c r="K1156" s="1">
        <v>0</v>
      </c>
      <c r="L1156">
        <v>201908</v>
      </c>
      <c r="N1156">
        <v>20230514</v>
      </c>
      <c r="O1156" t="s">
        <v>27</v>
      </c>
      <c r="S1156">
        <v>125085</v>
      </c>
      <c r="T1156">
        <v>0</v>
      </c>
      <c r="U1156">
        <v>60833.03</v>
      </c>
      <c r="V1156">
        <v>0</v>
      </c>
      <c r="W1156">
        <v>0</v>
      </c>
      <c r="X1156">
        <v>0</v>
      </c>
      <c r="Y1156">
        <v>1500</v>
      </c>
      <c r="Z1156">
        <v>0</v>
      </c>
      <c r="AB1156">
        <v>0</v>
      </c>
      <c r="AC1156">
        <v>2.95</v>
      </c>
      <c r="AD1156">
        <v>1500</v>
      </c>
    </row>
    <row r="1157" spans="1:30">
      <c r="A1157">
        <v>1</v>
      </c>
      <c r="B1157" t="s">
        <v>24</v>
      </c>
      <c r="C1157">
        <v>25</v>
      </c>
      <c r="D1157" t="s">
        <v>37</v>
      </c>
      <c r="E1157" t="str">
        <f t="shared" si="54"/>
        <v>SWA-Creative Arts</v>
      </c>
      <c r="F1157" t="s">
        <v>25</v>
      </c>
      <c r="G1157" t="s">
        <v>26</v>
      </c>
      <c r="H1157" t="s">
        <v>109</v>
      </c>
      <c r="I1157">
        <f t="shared" si="55"/>
        <v>1</v>
      </c>
      <c r="J1157">
        <f t="shared" si="56"/>
        <v>0</v>
      </c>
      <c r="K1157" s="1">
        <v>24691</v>
      </c>
      <c r="L1157">
        <v>201808</v>
      </c>
      <c r="N1157">
        <v>20230514</v>
      </c>
      <c r="O1157" t="s">
        <v>27</v>
      </c>
      <c r="P1157">
        <v>10864</v>
      </c>
      <c r="Q1157">
        <v>31238</v>
      </c>
      <c r="R1157">
        <v>27754</v>
      </c>
      <c r="S1157">
        <v>10243</v>
      </c>
      <c r="T1157">
        <v>0</v>
      </c>
      <c r="U1157">
        <v>149809.53</v>
      </c>
      <c r="V1157">
        <v>82691</v>
      </c>
      <c r="W1157">
        <v>82691</v>
      </c>
      <c r="X1157">
        <v>82691</v>
      </c>
      <c r="Y1157">
        <v>44600</v>
      </c>
      <c r="Z1157">
        <v>0</v>
      </c>
      <c r="AA1157">
        <v>9497</v>
      </c>
      <c r="AB1157">
        <v>3582.04</v>
      </c>
      <c r="AC1157">
        <v>3.69</v>
      </c>
      <c r="AD1157">
        <v>44500</v>
      </c>
    </row>
    <row r="1158" spans="1:30">
      <c r="A1158">
        <v>1</v>
      </c>
      <c r="B1158" t="s">
        <v>57</v>
      </c>
      <c r="C1158" t="s">
        <v>58</v>
      </c>
      <c r="D1158" t="s">
        <v>59</v>
      </c>
      <c r="E1158" t="str">
        <f t="shared" si="54"/>
        <v>STA-Engr and Sciences at WVUIT</v>
      </c>
      <c r="F1158" t="s">
        <v>25</v>
      </c>
      <c r="G1158" t="s">
        <v>28</v>
      </c>
      <c r="H1158" t="s">
        <v>110</v>
      </c>
      <c r="I1158">
        <f t="shared" si="55"/>
        <v>1</v>
      </c>
      <c r="J1158">
        <f t="shared" si="56"/>
        <v>0</v>
      </c>
      <c r="K1158" s="1">
        <v>25500</v>
      </c>
      <c r="L1158">
        <v>201908</v>
      </c>
      <c r="N1158">
        <v>20230506</v>
      </c>
      <c r="O1158" t="s">
        <v>27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41424</v>
      </c>
      <c r="V1158">
        <v>25500</v>
      </c>
      <c r="W1158">
        <v>25500</v>
      </c>
      <c r="X1158">
        <v>25500</v>
      </c>
      <c r="Y1158">
        <v>0</v>
      </c>
      <c r="Z1158">
        <v>20440</v>
      </c>
      <c r="AB1158">
        <v>144.38</v>
      </c>
      <c r="AC1158">
        <v>2.83</v>
      </c>
      <c r="AD1158">
        <v>0</v>
      </c>
    </row>
    <row r="1159" spans="1:30">
      <c r="A1159">
        <v>1</v>
      </c>
      <c r="B1159" t="s">
        <v>24</v>
      </c>
      <c r="C1159">
        <v>14</v>
      </c>
      <c r="D1159" t="s">
        <v>36</v>
      </c>
      <c r="E1159" t="str">
        <f t="shared" si="54"/>
        <v>SWA-Arts and Sciences</v>
      </c>
      <c r="F1159" t="s">
        <v>30</v>
      </c>
      <c r="G1159" t="s">
        <v>26</v>
      </c>
      <c r="H1159" t="s">
        <v>111</v>
      </c>
      <c r="I1159">
        <f t="shared" si="55"/>
        <v>0</v>
      </c>
      <c r="J1159">
        <f t="shared" si="56"/>
        <v>1</v>
      </c>
      <c r="K1159" s="1">
        <v>0</v>
      </c>
      <c r="L1159">
        <v>202108</v>
      </c>
      <c r="N1159">
        <v>20230514</v>
      </c>
      <c r="O1159" t="s">
        <v>27</v>
      </c>
      <c r="T1159">
        <v>0</v>
      </c>
      <c r="U1159">
        <v>66352.009999999995</v>
      </c>
      <c r="V1159">
        <v>0</v>
      </c>
      <c r="W1159">
        <v>0</v>
      </c>
      <c r="X1159">
        <v>0</v>
      </c>
      <c r="Y1159">
        <v>2865</v>
      </c>
      <c r="Z1159">
        <v>0</v>
      </c>
      <c r="AA1159">
        <v>52815</v>
      </c>
      <c r="AB1159">
        <v>0</v>
      </c>
      <c r="AC1159">
        <v>4</v>
      </c>
      <c r="AD1159">
        <v>0</v>
      </c>
    </row>
    <row r="1160" spans="1:30">
      <c r="A1160">
        <v>1</v>
      </c>
      <c r="B1160" t="s">
        <v>32</v>
      </c>
      <c r="C1160">
        <v>21</v>
      </c>
      <c r="D1160" t="s">
        <v>41</v>
      </c>
      <c r="E1160" t="str">
        <f t="shared" si="54"/>
        <v>SOA-Business and Economics</v>
      </c>
      <c r="F1160" t="s">
        <v>25</v>
      </c>
      <c r="G1160" t="s">
        <v>26</v>
      </c>
      <c r="H1160" t="s">
        <v>109</v>
      </c>
      <c r="I1160">
        <f t="shared" si="55"/>
        <v>1</v>
      </c>
      <c r="J1160">
        <f t="shared" si="56"/>
        <v>0</v>
      </c>
      <c r="K1160" s="1">
        <v>30500</v>
      </c>
      <c r="L1160">
        <v>201808</v>
      </c>
      <c r="N1160">
        <v>20230514</v>
      </c>
      <c r="O1160" t="s">
        <v>29</v>
      </c>
      <c r="P1160">
        <v>11140</v>
      </c>
      <c r="Q1160">
        <v>16361</v>
      </c>
      <c r="R1160">
        <v>15934</v>
      </c>
      <c r="S1160">
        <v>5705</v>
      </c>
      <c r="T1160">
        <v>0</v>
      </c>
      <c r="U1160">
        <v>122766.19</v>
      </c>
      <c r="V1160">
        <v>97500</v>
      </c>
      <c r="W1160">
        <v>30500</v>
      </c>
      <c r="X1160">
        <v>30500</v>
      </c>
      <c r="Y1160">
        <v>15500</v>
      </c>
      <c r="Z1160">
        <v>0</v>
      </c>
      <c r="AB1160">
        <v>0</v>
      </c>
      <c r="AC1160">
        <v>2.84</v>
      </c>
      <c r="AD1160">
        <v>15500</v>
      </c>
    </row>
    <row r="1161" spans="1:30">
      <c r="A1161">
        <v>1</v>
      </c>
      <c r="B1161" t="s">
        <v>24</v>
      </c>
      <c r="C1161">
        <v>30</v>
      </c>
      <c r="D1161" t="s">
        <v>40</v>
      </c>
      <c r="E1161" t="str">
        <f t="shared" si="54"/>
        <v>SWA-Engineering Mineral Resources</v>
      </c>
      <c r="F1161" t="s">
        <v>25</v>
      </c>
      <c r="G1161" t="s">
        <v>26</v>
      </c>
      <c r="H1161" t="s">
        <v>109</v>
      </c>
      <c r="I1161">
        <f t="shared" si="55"/>
        <v>0</v>
      </c>
      <c r="J1161">
        <f t="shared" si="56"/>
        <v>1</v>
      </c>
      <c r="K1161" s="1">
        <v>0</v>
      </c>
      <c r="L1161">
        <v>201708</v>
      </c>
      <c r="N1161">
        <v>20230514</v>
      </c>
      <c r="O1161" t="s">
        <v>27</v>
      </c>
      <c r="T1161">
        <v>0</v>
      </c>
      <c r="U1161">
        <v>211406.45</v>
      </c>
      <c r="V1161">
        <v>0</v>
      </c>
      <c r="W1161">
        <v>0</v>
      </c>
      <c r="X1161">
        <v>0</v>
      </c>
      <c r="Y1161">
        <v>0</v>
      </c>
      <c r="Z1161">
        <v>0</v>
      </c>
      <c r="AB1161">
        <v>0</v>
      </c>
      <c r="AC1161">
        <v>3.11</v>
      </c>
      <c r="AD1161">
        <v>0</v>
      </c>
    </row>
    <row r="1162" spans="1:30">
      <c r="A1162">
        <v>1</v>
      </c>
      <c r="B1162" t="s">
        <v>32</v>
      </c>
      <c r="C1162">
        <v>49</v>
      </c>
      <c r="D1162" t="s">
        <v>39</v>
      </c>
      <c r="E1162" t="str">
        <f t="shared" si="54"/>
        <v>SOA-Reed College of Media</v>
      </c>
      <c r="F1162" t="s">
        <v>30</v>
      </c>
      <c r="G1162" t="s">
        <v>26</v>
      </c>
      <c r="H1162" t="s">
        <v>111</v>
      </c>
      <c r="I1162">
        <f t="shared" si="55"/>
        <v>1</v>
      </c>
      <c r="J1162">
        <f t="shared" si="56"/>
        <v>0</v>
      </c>
      <c r="K1162" s="1">
        <v>43863</v>
      </c>
      <c r="L1162">
        <v>202201</v>
      </c>
      <c r="N1162">
        <v>20230514</v>
      </c>
      <c r="O1162" t="s">
        <v>29</v>
      </c>
      <c r="P1162">
        <v>17106</v>
      </c>
      <c r="Q1162">
        <v>6904</v>
      </c>
      <c r="T1162">
        <v>0</v>
      </c>
      <c r="U1162">
        <v>29520.080000000002</v>
      </c>
      <c r="V1162">
        <v>43863</v>
      </c>
      <c r="W1162">
        <v>43863</v>
      </c>
      <c r="X1162">
        <v>43863</v>
      </c>
      <c r="Y1162">
        <v>0</v>
      </c>
      <c r="Z1162">
        <v>0</v>
      </c>
      <c r="AB1162">
        <v>0</v>
      </c>
      <c r="AC1162">
        <v>3.8</v>
      </c>
      <c r="AD1162">
        <v>0</v>
      </c>
    </row>
    <row r="1163" spans="1:30">
      <c r="A1163">
        <v>1</v>
      </c>
      <c r="B1163" t="s">
        <v>24</v>
      </c>
      <c r="C1163">
        <v>55</v>
      </c>
      <c r="D1163" t="s">
        <v>35</v>
      </c>
      <c r="E1163" t="str">
        <f t="shared" si="54"/>
        <v>SWA-College of Applied Human Sci</v>
      </c>
      <c r="F1163" t="s">
        <v>25</v>
      </c>
      <c r="G1163" t="s">
        <v>26</v>
      </c>
      <c r="H1163" t="s">
        <v>109</v>
      </c>
      <c r="I1163">
        <f t="shared" si="55"/>
        <v>1</v>
      </c>
      <c r="J1163">
        <f t="shared" si="56"/>
        <v>0</v>
      </c>
      <c r="K1163" s="1">
        <v>26000</v>
      </c>
      <c r="L1163">
        <v>201908</v>
      </c>
      <c r="N1163">
        <v>20230514</v>
      </c>
      <c r="O1163" t="s">
        <v>29</v>
      </c>
      <c r="P1163">
        <v>4139</v>
      </c>
      <c r="Q1163">
        <v>2412</v>
      </c>
      <c r="R1163">
        <v>3111</v>
      </c>
      <c r="S1163">
        <v>4123</v>
      </c>
      <c r="T1163">
        <v>0</v>
      </c>
      <c r="U1163">
        <v>54849.82</v>
      </c>
      <c r="V1163">
        <v>31000</v>
      </c>
      <c r="W1163">
        <v>31000</v>
      </c>
      <c r="X1163">
        <v>31000</v>
      </c>
      <c r="Y1163">
        <v>5300</v>
      </c>
      <c r="Z1163">
        <v>11344</v>
      </c>
      <c r="AB1163">
        <v>0</v>
      </c>
      <c r="AC1163">
        <v>3.39</v>
      </c>
      <c r="AD1163">
        <v>5300</v>
      </c>
    </row>
    <row r="1164" spans="1:30">
      <c r="A1164">
        <v>1</v>
      </c>
      <c r="B1164" t="s">
        <v>24</v>
      </c>
      <c r="C1164">
        <v>14</v>
      </c>
      <c r="D1164" t="s">
        <v>36</v>
      </c>
      <c r="E1164" t="str">
        <f t="shared" si="54"/>
        <v>SWA-Arts and Sciences</v>
      </c>
      <c r="F1164" t="s">
        <v>25</v>
      </c>
      <c r="G1164" t="s">
        <v>28</v>
      </c>
      <c r="H1164" t="s">
        <v>110</v>
      </c>
      <c r="I1164">
        <f t="shared" si="55"/>
        <v>0</v>
      </c>
      <c r="J1164">
        <f t="shared" si="56"/>
        <v>1</v>
      </c>
      <c r="K1164" s="1">
        <v>0</v>
      </c>
      <c r="L1164">
        <v>201908</v>
      </c>
      <c r="N1164">
        <v>20230514</v>
      </c>
      <c r="O1164" t="s">
        <v>27</v>
      </c>
      <c r="P1164">
        <v>23149</v>
      </c>
      <c r="Q1164">
        <v>38948</v>
      </c>
      <c r="R1164">
        <v>33813</v>
      </c>
      <c r="S1164">
        <v>34024</v>
      </c>
      <c r="T1164">
        <v>0</v>
      </c>
      <c r="U1164">
        <v>40264</v>
      </c>
      <c r="V1164">
        <v>0</v>
      </c>
      <c r="W1164">
        <v>0</v>
      </c>
      <c r="X1164">
        <v>0</v>
      </c>
      <c r="Y1164">
        <v>44952</v>
      </c>
      <c r="Z1164">
        <v>0</v>
      </c>
      <c r="AB1164">
        <v>0</v>
      </c>
      <c r="AC1164">
        <v>3.97</v>
      </c>
      <c r="AD1164">
        <v>14000</v>
      </c>
    </row>
    <row r="1165" spans="1:30">
      <c r="A1165">
        <v>1</v>
      </c>
      <c r="B1165" t="s">
        <v>24</v>
      </c>
      <c r="C1165">
        <v>21</v>
      </c>
      <c r="D1165" t="s">
        <v>41</v>
      </c>
      <c r="E1165" t="str">
        <f t="shared" si="54"/>
        <v>SWA-Business and Economics</v>
      </c>
      <c r="F1165" t="s">
        <v>25</v>
      </c>
      <c r="G1165" t="s">
        <v>28</v>
      </c>
      <c r="H1165" t="s">
        <v>110</v>
      </c>
      <c r="I1165">
        <f t="shared" si="55"/>
        <v>0</v>
      </c>
      <c r="J1165">
        <f t="shared" si="56"/>
        <v>1</v>
      </c>
      <c r="K1165" s="1">
        <v>0</v>
      </c>
      <c r="L1165">
        <v>201908</v>
      </c>
      <c r="N1165">
        <v>20230514</v>
      </c>
      <c r="O1165" t="s">
        <v>27</v>
      </c>
      <c r="Q1165">
        <v>47230</v>
      </c>
      <c r="S1165">
        <v>31608</v>
      </c>
      <c r="T1165">
        <v>0</v>
      </c>
      <c r="U1165">
        <v>42752.35</v>
      </c>
      <c r="V1165">
        <v>19342</v>
      </c>
      <c r="W1165">
        <v>19342</v>
      </c>
      <c r="X1165">
        <v>19342</v>
      </c>
      <c r="Y1165">
        <v>6000</v>
      </c>
      <c r="Z1165">
        <v>0</v>
      </c>
      <c r="AB1165">
        <v>0</v>
      </c>
      <c r="AC1165">
        <v>3.29</v>
      </c>
      <c r="AD1165">
        <v>6000</v>
      </c>
    </row>
    <row r="1166" spans="1:30">
      <c r="A1166">
        <v>1</v>
      </c>
      <c r="B1166" t="s">
        <v>24</v>
      </c>
      <c r="C1166">
        <v>7</v>
      </c>
      <c r="D1166" t="s">
        <v>43</v>
      </c>
      <c r="E1166" t="str">
        <f t="shared" si="54"/>
        <v>SWA-Agriculture Natural Res &amp; Dsg</v>
      </c>
      <c r="F1166" t="s">
        <v>25</v>
      </c>
      <c r="G1166" t="s">
        <v>26</v>
      </c>
      <c r="H1166" t="s">
        <v>109</v>
      </c>
      <c r="I1166">
        <f t="shared" si="55"/>
        <v>1</v>
      </c>
      <c r="J1166">
        <f t="shared" si="56"/>
        <v>0</v>
      </c>
      <c r="K1166" s="1">
        <v>18500</v>
      </c>
      <c r="L1166">
        <v>202008</v>
      </c>
      <c r="N1166">
        <v>20230514</v>
      </c>
      <c r="O1166" t="s">
        <v>27</v>
      </c>
      <c r="P1166">
        <v>94467</v>
      </c>
      <c r="Q1166">
        <v>60326</v>
      </c>
      <c r="R1166">
        <v>64721</v>
      </c>
      <c r="T1166">
        <v>0</v>
      </c>
      <c r="U1166">
        <v>98842</v>
      </c>
      <c r="V1166">
        <v>18500</v>
      </c>
      <c r="W1166">
        <v>18500</v>
      </c>
      <c r="X1166">
        <v>18500</v>
      </c>
      <c r="Y1166">
        <v>52500</v>
      </c>
      <c r="Z1166">
        <v>0</v>
      </c>
      <c r="AB1166">
        <v>0</v>
      </c>
      <c r="AC1166">
        <v>3.76</v>
      </c>
      <c r="AD1166">
        <v>52500</v>
      </c>
    </row>
    <row r="1167" spans="1:30">
      <c r="A1167">
        <v>1</v>
      </c>
      <c r="B1167" t="s">
        <v>24</v>
      </c>
      <c r="C1167">
        <v>25</v>
      </c>
      <c r="D1167" t="s">
        <v>37</v>
      </c>
      <c r="E1167" t="str">
        <f t="shared" si="54"/>
        <v>SWA-Creative Arts</v>
      </c>
      <c r="F1167" t="s">
        <v>30</v>
      </c>
      <c r="G1167" t="s">
        <v>26</v>
      </c>
      <c r="H1167" t="s">
        <v>111</v>
      </c>
      <c r="I1167">
        <f t="shared" si="55"/>
        <v>0</v>
      </c>
      <c r="J1167">
        <f t="shared" si="56"/>
        <v>1</v>
      </c>
      <c r="K1167" s="1">
        <v>0</v>
      </c>
      <c r="L1167">
        <v>202008</v>
      </c>
      <c r="N1167">
        <v>20230514</v>
      </c>
      <c r="O1167" t="s">
        <v>27</v>
      </c>
      <c r="T1167">
        <v>0</v>
      </c>
      <c r="U1167">
        <v>94792.68</v>
      </c>
      <c r="V1167">
        <v>0</v>
      </c>
      <c r="W1167">
        <v>0</v>
      </c>
      <c r="X1167">
        <v>0</v>
      </c>
      <c r="Y1167">
        <v>7481</v>
      </c>
      <c r="Z1167">
        <v>0</v>
      </c>
      <c r="AA1167">
        <v>79062</v>
      </c>
      <c r="AB1167">
        <v>0</v>
      </c>
      <c r="AC1167">
        <v>3.65</v>
      </c>
      <c r="AD1167">
        <v>0</v>
      </c>
    </row>
    <row r="1168" spans="1:30">
      <c r="A1168">
        <v>1</v>
      </c>
      <c r="B1168" t="s">
        <v>24</v>
      </c>
      <c r="C1168">
        <v>14</v>
      </c>
      <c r="D1168" t="s">
        <v>36</v>
      </c>
      <c r="E1168" t="str">
        <f t="shared" si="54"/>
        <v>SWA-Arts and Sciences</v>
      </c>
      <c r="F1168" t="s">
        <v>25</v>
      </c>
      <c r="G1168" t="s">
        <v>28</v>
      </c>
      <c r="H1168" t="s">
        <v>110</v>
      </c>
      <c r="I1168">
        <f t="shared" si="55"/>
        <v>0</v>
      </c>
      <c r="J1168">
        <f t="shared" si="56"/>
        <v>1</v>
      </c>
      <c r="K1168" s="1">
        <v>0</v>
      </c>
      <c r="L1168">
        <v>202001</v>
      </c>
      <c r="N1168">
        <v>20230514</v>
      </c>
      <c r="O1168" t="s">
        <v>27</v>
      </c>
      <c r="T1168">
        <v>0</v>
      </c>
      <c r="U1168">
        <v>40339.79</v>
      </c>
      <c r="V1168">
        <v>0</v>
      </c>
      <c r="W1168">
        <v>0</v>
      </c>
      <c r="X1168">
        <v>0</v>
      </c>
      <c r="Y1168">
        <v>0</v>
      </c>
      <c r="Z1168">
        <v>0</v>
      </c>
      <c r="AB1168">
        <v>0</v>
      </c>
      <c r="AC1168">
        <v>3.03</v>
      </c>
      <c r="AD1168">
        <v>0</v>
      </c>
    </row>
    <row r="1169" spans="1:30">
      <c r="A1169">
        <v>1</v>
      </c>
      <c r="B1169" t="s">
        <v>24</v>
      </c>
      <c r="C1169">
        <v>21</v>
      </c>
      <c r="D1169" t="s">
        <v>41</v>
      </c>
      <c r="E1169" t="str">
        <f t="shared" si="54"/>
        <v>SWA-Business and Economics</v>
      </c>
      <c r="F1169" t="s">
        <v>25</v>
      </c>
      <c r="G1169" t="s">
        <v>26</v>
      </c>
      <c r="H1169" t="s">
        <v>109</v>
      </c>
      <c r="I1169">
        <f t="shared" si="55"/>
        <v>1</v>
      </c>
      <c r="J1169">
        <f t="shared" si="56"/>
        <v>0</v>
      </c>
      <c r="K1169" s="1">
        <v>24450</v>
      </c>
      <c r="L1169">
        <v>201908</v>
      </c>
      <c r="N1169">
        <v>20230514</v>
      </c>
      <c r="O1169" t="s">
        <v>27</v>
      </c>
      <c r="P1169">
        <v>20049</v>
      </c>
      <c r="Q1169">
        <v>12088</v>
      </c>
      <c r="R1169">
        <v>12839</v>
      </c>
      <c r="S1169">
        <v>19713</v>
      </c>
      <c r="T1169">
        <v>0</v>
      </c>
      <c r="U1169">
        <v>119971.37</v>
      </c>
      <c r="V1169">
        <v>24450</v>
      </c>
      <c r="W1169">
        <v>24450</v>
      </c>
      <c r="X1169">
        <v>24450</v>
      </c>
      <c r="Y1169">
        <v>85000</v>
      </c>
      <c r="Z1169">
        <v>0</v>
      </c>
      <c r="AB1169">
        <v>719.72</v>
      </c>
      <c r="AC1169">
        <v>3.87</v>
      </c>
      <c r="AD1169">
        <v>85000</v>
      </c>
    </row>
    <row r="1170" spans="1:30">
      <c r="A1170">
        <v>1</v>
      </c>
      <c r="B1170" t="s">
        <v>24</v>
      </c>
      <c r="C1170">
        <v>21</v>
      </c>
      <c r="D1170" t="s">
        <v>41</v>
      </c>
      <c r="E1170" t="str">
        <f t="shared" si="54"/>
        <v>SWA-Business and Economics</v>
      </c>
      <c r="F1170" t="s">
        <v>25</v>
      </c>
      <c r="G1170" t="s">
        <v>26</v>
      </c>
      <c r="H1170" t="s">
        <v>109</v>
      </c>
      <c r="I1170">
        <f t="shared" si="55"/>
        <v>0</v>
      </c>
      <c r="J1170">
        <f t="shared" si="56"/>
        <v>1</v>
      </c>
      <c r="K1170" s="1">
        <v>0</v>
      </c>
      <c r="L1170">
        <v>201905</v>
      </c>
      <c r="N1170">
        <v>20230514</v>
      </c>
      <c r="O1170" t="s">
        <v>27</v>
      </c>
      <c r="S1170">
        <v>90959</v>
      </c>
      <c r="T1170">
        <v>0</v>
      </c>
      <c r="U1170">
        <v>53837.32</v>
      </c>
      <c r="V1170">
        <v>0</v>
      </c>
      <c r="W1170">
        <v>0</v>
      </c>
      <c r="X1170">
        <v>0</v>
      </c>
      <c r="Y1170">
        <v>6000</v>
      </c>
      <c r="Z1170">
        <v>0</v>
      </c>
      <c r="AB1170">
        <v>0</v>
      </c>
      <c r="AC1170">
        <v>3.36</v>
      </c>
      <c r="AD1170">
        <v>6000</v>
      </c>
    </row>
    <row r="1171" spans="1:30">
      <c r="A1171">
        <v>1</v>
      </c>
      <c r="B1171" t="s">
        <v>24</v>
      </c>
      <c r="C1171">
        <v>7</v>
      </c>
      <c r="D1171" t="s">
        <v>43</v>
      </c>
      <c r="E1171" t="str">
        <f t="shared" si="54"/>
        <v>SWA-Agriculture Natural Res &amp; Dsg</v>
      </c>
      <c r="F1171" t="s">
        <v>25</v>
      </c>
      <c r="G1171" t="s">
        <v>28</v>
      </c>
      <c r="H1171" t="s">
        <v>110</v>
      </c>
      <c r="I1171">
        <f t="shared" si="55"/>
        <v>1</v>
      </c>
      <c r="J1171">
        <f t="shared" si="56"/>
        <v>0</v>
      </c>
      <c r="K1171" s="1">
        <v>18535</v>
      </c>
      <c r="L1171">
        <v>201805</v>
      </c>
      <c r="N1171">
        <v>20230514</v>
      </c>
      <c r="O1171" t="s">
        <v>27</v>
      </c>
      <c r="P1171">
        <v>21185</v>
      </c>
      <c r="Q1171">
        <v>24445</v>
      </c>
      <c r="R1171">
        <v>19690</v>
      </c>
      <c r="T1171">
        <v>0</v>
      </c>
      <c r="U1171">
        <v>76811.240000000005</v>
      </c>
      <c r="V1171">
        <v>25735</v>
      </c>
      <c r="W1171">
        <v>18535</v>
      </c>
      <c r="X1171">
        <v>18535</v>
      </c>
      <c r="Y1171">
        <v>19937</v>
      </c>
      <c r="Z1171">
        <v>0</v>
      </c>
      <c r="AB1171">
        <v>0</v>
      </c>
      <c r="AC1171">
        <v>3.18</v>
      </c>
      <c r="AD1171">
        <v>6875</v>
      </c>
    </row>
    <row r="1172" spans="1:30">
      <c r="A1172">
        <v>1</v>
      </c>
      <c r="B1172" t="s">
        <v>24</v>
      </c>
      <c r="C1172">
        <v>49</v>
      </c>
      <c r="D1172" t="s">
        <v>39</v>
      </c>
      <c r="E1172" t="str">
        <f t="shared" si="54"/>
        <v>SWA-Reed College of Media</v>
      </c>
      <c r="F1172" t="s">
        <v>25</v>
      </c>
      <c r="G1172" t="s">
        <v>28</v>
      </c>
      <c r="H1172" t="s">
        <v>110</v>
      </c>
      <c r="I1172">
        <f t="shared" si="55"/>
        <v>1</v>
      </c>
      <c r="J1172">
        <f t="shared" si="56"/>
        <v>0</v>
      </c>
      <c r="K1172" s="1">
        <v>7500</v>
      </c>
      <c r="L1172">
        <v>201908</v>
      </c>
      <c r="N1172">
        <v>20230514</v>
      </c>
      <c r="O1172" t="s">
        <v>27</v>
      </c>
      <c r="P1172">
        <v>49583</v>
      </c>
      <c r="Q1172">
        <v>59453</v>
      </c>
      <c r="R1172">
        <v>40505</v>
      </c>
      <c r="S1172">
        <v>40115</v>
      </c>
      <c r="T1172">
        <v>0</v>
      </c>
      <c r="U1172">
        <v>50529.11</v>
      </c>
      <c r="V1172">
        <v>7500</v>
      </c>
      <c r="W1172">
        <v>7500</v>
      </c>
      <c r="X1172">
        <v>7500</v>
      </c>
      <c r="Y1172">
        <v>1500</v>
      </c>
      <c r="Z1172">
        <v>0</v>
      </c>
      <c r="AB1172">
        <v>0</v>
      </c>
      <c r="AC1172">
        <v>3.12</v>
      </c>
      <c r="AD1172">
        <v>1500</v>
      </c>
    </row>
    <row r="1173" spans="1:30">
      <c r="A1173">
        <v>1</v>
      </c>
      <c r="B1173" t="s">
        <v>24</v>
      </c>
      <c r="C1173">
        <v>21</v>
      </c>
      <c r="D1173" t="s">
        <v>41</v>
      </c>
      <c r="E1173" t="str">
        <f t="shared" si="54"/>
        <v>SWA-Business and Economics</v>
      </c>
      <c r="F1173" t="s">
        <v>25</v>
      </c>
      <c r="G1173" t="s">
        <v>26</v>
      </c>
      <c r="H1173" t="s">
        <v>109</v>
      </c>
      <c r="I1173">
        <f t="shared" si="55"/>
        <v>0</v>
      </c>
      <c r="J1173">
        <f t="shared" si="56"/>
        <v>1</v>
      </c>
      <c r="K1173" s="1">
        <v>0</v>
      </c>
      <c r="L1173">
        <v>201908</v>
      </c>
      <c r="N1173">
        <v>20230514</v>
      </c>
      <c r="O1173" t="s">
        <v>27</v>
      </c>
      <c r="S1173">
        <v>50271</v>
      </c>
      <c r="T1173">
        <v>0</v>
      </c>
      <c r="U1173">
        <v>128489.60000000001</v>
      </c>
      <c r="V1173">
        <v>0</v>
      </c>
      <c r="W1173">
        <v>0</v>
      </c>
      <c r="X1173">
        <v>0</v>
      </c>
      <c r="Y1173">
        <v>70000</v>
      </c>
      <c r="Z1173">
        <v>0</v>
      </c>
      <c r="AB1173">
        <v>0</v>
      </c>
      <c r="AC1173">
        <v>3.48</v>
      </c>
      <c r="AD1173">
        <v>70000</v>
      </c>
    </row>
    <row r="1174" spans="1:30">
      <c r="A1174">
        <v>1</v>
      </c>
      <c r="B1174" t="s">
        <v>32</v>
      </c>
      <c r="C1174">
        <v>21</v>
      </c>
      <c r="D1174" t="s">
        <v>41</v>
      </c>
      <c r="E1174" t="str">
        <f t="shared" si="54"/>
        <v>SOA-Business and Economics</v>
      </c>
      <c r="F1174" t="s">
        <v>25</v>
      </c>
      <c r="G1174" t="s">
        <v>26</v>
      </c>
      <c r="H1174" t="s">
        <v>109</v>
      </c>
      <c r="I1174">
        <f t="shared" si="55"/>
        <v>1</v>
      </c>
      <c r="J1174">
        <f t="shared" si="56"/>
        <v>0</v>
      </c>
      <c r="K1174" s="1">
        <v>19500</v>
      </c>
      <c r="L1174">
        <v>202008</v>
      </c>
      <c r="N1174">
        <v>20230514</v>
      </c>
      <c r="O1174" t="s">
        <v>27</v>
      </c>
      <c r="P1174">
        <v>3892</v>
      </c>
      <c r="Q1174">
        <v>2256</v>
      </c>
      <c r="R1174">
        <v>2083</v>
      </c>
      <c r="T1174">
        <v>0</v>
      </c>
      <c r="U1174">
        <v>70730.009999999995</v>
      </c>
      <c r="V1174">
        <v>75157</v>
      </c>
      <c r="W1174">
        <v>75157</v>
      </c>
      <c r="X1174">
        <v>75157</v>
      </c>
      <c r="Y1174">
        <v>0</v>
      </c>
      <c r="Z1174">
        <v>13619</v>
      </c>
      <c r="AB1174">
        <v>0</v>
      </c>
      <c r="AC1174">
        <v>3.08</v>
      </c>
      <c r="AD1174">
        <v>0</v>
      </c>
    </row>
    <row r="1175" spans="1:30">
      <c r="A1175">
        <v>1</v>
      </c>
      <c r="B1175" t="s">
        <v>24</v>
      </c>
      <c r="C1175">
        <v>21</v>
      </c>
      <c r="D1175" t="s">
        <v>41</v>
      </c>
      <c r="E1175" t="str">
        <f t="shared" si="54"/>
        <v>SWA-Business and Economics</v>
      </c>
      <c r="F1175" t="s">
        <v>25</v>
      </c>
      <c r="G1175" t="s">
        <v>26</v>
      </c>
      <c r="H1175" t="s">
        <v>109</v>
      </c>
      <c r="I1175">
        <f t="shared" si="55"/>
        <v>0</v>
      </c>
      <c r="J1175">
        <f t="shared" si="56"/>
        <v>1</v>
      </c>
      <c r="K1175" s="1">
        <v>0</v>
      </c>
      <c r="L1175">
        <v>201908</v>
      </c>
      <c r="N1175">
        <v>20230514</v>
      </c>
      <c r="O1175" t="s">
        <v>27</v>
      </c>
      <c r="T1175">
        <v>0</v>
      </c>
      <c r="U1175">
        <v>111039.71</v>
      </c>
      <c r="V1175">
        <v>0</v>
      </c>
      <c r="W1175">
        <v>0</v>
      </c>
      <c r="X1175">
        <v>0</v>
      </c>
      <c r="Y1175">
        <v>110048</v>
      </c>
      <c r="Z1175">
        <v>0</v>
      </c>
      <c r="AB1175">
        <v>0</v>
      </c>
      <c r="AC1175">
        <v>3.54</v>
      </c>
      <c r="AD1175">
        <v>110048</v>
      </c>
    </row>
    <row r="1176" spans="1:30">
      <c r="A1176">
        <v>1</v>
      </c>
      <c r="B1176" t="s">
        <v>24</v>
      </c>
      <c r="C1176">
        <v>14</v>
      </c>
      <c r="D1176" t="s">
        <v>36</v>
      </c>
      <c r="E1176" t="str">
        <f t="shared" si="54"/>
        <v>SWA-Arts and Sciences</v>
      </c>
      <c r="F1176" t="s">
        <v>25</v>
      </c>
      <c r="G1176" t="s">
        <v>28</v>
      </c>
      <c r="H1176" t="s">
        <v>110</v>
      </c>
      <c r="I1176">
        <f t="shared" si="55"/>
        <v>1</v>
      </c>
      <c r="J1176">
        <f t="shared" si="56"/>
        <v>0</v>
      </c>
      <c r="K1176" s="1">
        <v>7500</v>
      </c>
      <c r="L1176">
        <v>201908</v>
      </c>
      <c r="N1176">
        <v>20230514</v>
      </c>
      <c r="O1176" t="s">
        <v>27</v>
      </c>
      <c r="P1176">
        <v>7804</v>
      </c>
      <c r="R1176">
        <v>7607</v>
      </c>
      <c r="S1176">
        <v>16378</v>
      </c>
      <c r="T1176">
        <v>0</v>
      </c>
      <c r="U1176">
        <v>57202.6</v>
      </c>
      <c r="V1176">
        <v>13800</v>
      </c>
      <c r="W1176">
        <v>13800</v>
      </c>
      <c r="X1176">
        <v>13800</v>
      </c>
      <c r="Y1176">
        <v>29630</v>
      </c>
      <c r="Z1176">
        <v>5900</v>
      </c>
      <c r="AB1176">
        <v>0</v>
      </c>
      <c r="AC1176">
        <v>2.56</v>
      </c>
      <c r="AD1176">
        <v>15380</v>
      </c>
    </row>
    <row r="1177" spans="1:30">
      <c r="A1177">
        <v>1</v>
      </c>
      <c r="B1177" t="s">
        <v>32</v>
      </c>
      <c r="C1177">
        <v>21</v>
      </c>
      <c r="D1177" t="s">
        <v>41</v>
      </c>
      <c r="E1177" t="str">
        <f t="shared" si="54"/>
        <v>SOA-Business and Economics</v>
      </c>
      <c r="F1177" t="s">
        <v>30</v>
      </c>
      <c r="G1177" t="s">
        <v>28</v>
      </c>
      <c r="H1177" t="s">
        <v>114</v>
      </c>
      <c r="I1177">
        <f t="shared" si="55"/>
        <v>1</v>
      </c>
      <c r="J1177">
        <f t="shared" si="56"/>
        <v>0</v>
      </c>
      <c r="K1177" s="1">
        <v>47254</v>
      </c>
      <c r="L1177">
        <v>202108</v>
      </c>
      <c r="N1177">
        <v>20230514</v>
      </c>
      <c r="O1177" t="s">
        <v>27</v>
      </c>
      <c r="P1177">
        <v>27021</v>
      </c>
      <c r="Q1177">
        <v>13413</v>
      </c>
      <c r="R1177">
        <v>10600</v>
      </c>
      <c r="T1177">
        <v>0</v>
      </c>
      <c r="U1177">
        <v>31980</v>
      </c>
      <c r="V1177">
        <v>47254</v>
      </c>
      <c r="W1177">
        <v>47254</v>
      </c>
      <c r="X1177">
        <v>47254</v>
      </c>
      <c r="Y1177">
        <v>0</v>
      </c>
      <c r="Z1177">
        <v>0</v>
      </c>
      <c r="AB1177">
        <v>0</v>
      </c>
      <c r="AC1177">
        <v>3.74</v>
      </c>
      <c r="AD1177">
        <v>0</v>
      </c>
    </row>
    <row r="1178" spans="1:30">
      <c r="A1178">
        <v>1</v>
      </c>
      <c r="B1178" t="s">
        <v>24</v>
      </c>
      <c r="C1178">
        <v>83</v>
      </c>
      <c r="D1178" t="s">
        <v>38</v>
      </c>
      <c r="E1178" t="str">
        <f t="shared" si="54"/>
        <v>SWA-Medicine</v>
      </c>
      <c r="F1178" t="s">
        <v>31</v>
      </c>
      <c r="G1178" t="s">
        <v>28</v>
      </c>
      <c r="H1178" t="s">
        <v>113</v>
      </c>
      <c r="I1178">
        <f t="shared" si="55"/>
        <v>1</v>
      </c>
      <c r="J1178">
        <f t="shared" si="56"/>
        <v>0</v>
      </c>
      <c r="K1178" s="1">
        <v>91384</v>
      </c>
      <c r="L1178">
        <v>201908</v>
      </c>
      <c r="N1178">
        <v>20230514</v>
      </c>
      <c r="O1178" t="s">
        <v>27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132828</v>
      </c>
      <c r="V1178">
        <v>91384</v>
      </c>
      <c r="W1178">
        <v>91384</v>
      </c>
      <c r="X1178">
        <v>91384</v>
      </c>
      <c r="Y1178">
        <v>40000</v>
      </c>
      <c r="Z1178">
        <v>0</v>
      </c>
      <c r="AB1178">
        <v>0</v>
      </c>
      <c r="AC1178">
        <v>0</v>
      </c>
      <c r="AD1178">
        <v>0</v>
      </c>
    </row>
    <row r="1179" spans="1:30">
      <c r="A1179">
        <v>1</v>
      </c>
      <c r="B1179" t="s">
        <v>24</v>
      </c>
      <c r="C1179">
        <v>14</v>
      </c>
      <c r="D1179" t="s">
        <v>36</v>
      </c>
      <c r="E1179" t="str">
        <f t="shared" si="54"/>
        <v>SWA-Arts and Sciences</v>
      </c>
      <c r="F1179" t="s">
        <v>25</v>
      </c>
      <c r="G1179" t="s">
        <v>28</v>
      </c>
      <c r="H1179" t="s">
        <v>110</v>
      </c>
      <c r="I1179">
        <f t="shared" si="55"/>
        <v>0</v>
      </c>
      <c r="J1179">
        <f t="shared" si="56"/>
        <v>1</v>
      </c>
      <c r="K1179" s="1">
        <v>0</v>
      </c>
      <c r="L1179">
        <v>202008</v>
      </c>
      <c r="N1179">
        <v>20230514</v>
      </c>
      <c r="O1179" t="s">
        <v>27</v>
      </c>
      <c r="P1179">
        <v>11708</v>
      </c>
      <c r="Q1179">
        <v>22043</v>
      </c>
      <c r="R1179">
        <v>19901</v>
      </c>
      <c r="S1179">
        <v>2890</v>
      </c>
      <c r="T1179">
        <v>0</v>
      </c>
      <c r="U1179">
        <v>33648.19</v>
      </c>
      <c r="V1179">
        <v>0</v>
      </c>
      <c r="W1179">
        <v>0</v>
      </c>
      <c r="X1179">
        <v>0</v>
      </c>
      <c r="Y1179">
        <v>6250</v>
      </c>
      <c r="Z1179">
        <v>1600</v>
      </c>
      <c r="AB1179">
        <v>0</v>
      </c>
      <c r="AC1179">
        <v>3.33</v>
      </c>
      <c r="AD1179">
        <v>1500</v>
      </c>
    </row>
    <row r="1180" spans="1:30">
      <c r="A1180">
        <v>1</v>
      </c>
      <c r="B1180" t="s">
        <v>24</v>
      </c>
      <c r="C1180">
        <v>7</v>
      </c>
      <c r="D1180" t="s">
        <v>43</v>
      </c>
      <c r="E1180" t="str">
        <f t="shared" si="54"/>
        <v>SWA-Agriculture Natural Res &amp; Dsg</v>
      </c>
      <c r="F1180" t="s">
        <v>25</v>
      </c>
      <c r="G1180" t="s">
        <v>26</v>
      </c>
      <c r="H1180" t="s">
        <v>109</v>
      </c>
      <c r="I1180">
        <f t="shared" si="55"/>
        <v>1</v>
      </c>
      <c r="J1180">
        <f t="shared" si="56"/>
        <v>0</v>
      </c>
      <c r="K1180" s="1">
        <v>25000</v>
      </c>
      <c r="L1180">
        <v>201908</v>
      </c>
      <c r="N1180">
        <v>20230514</v>
      </c>
      <c r="O1180" t="s">
        <v>27</v>
      </c>
      <c r="P1180">
        <v>43967</v>
      </c>
      <c r="Q1180">
        <v>45740</v>
      </c>
      <c r="R1180">
        <v>42696</v>
      </c>
      <c r="S1180">
        <v>35075</v>
      </c>
      <c r="T1180">
        <v>0</v>
      </c>
      <c r="U1180">
        <v>66214.240000000005</v>
      </c>
      <c r="V1180">
        <v>25000</v>
      </c>
      <c r="W1180">
        <v>25000</v>
      </c>
      <c r="X1180">
        <v>25000</v>
      </c>
      <c r="Y1180">
        <v>1500</v>
      </c>
      <c r="Z1180">
        <v>0</v>
      </c>
      <c r="AB1180">
        <v>0</v>
      </c>
      <c r="AC1180">
        <v>3.27</v>
      </c>
      <c r="AD1180">
        <v>1500</v>
      </c>
    </row>
    <row r="1181" spans="1:30">
      <c r="A1181">
        <v>1</v>
      </c>
      <c r="B1181" t="s">
        <v>24</v>
      </c>
      <c r="C1181">
        <v>30</v>
      </c>
      <c r="D1181" t="s">
        <v>40</v>
      </c>
      <c r="E1181" t="str">
        <f t="shared" si="54"/>
        <v>SWA-Engineering Mineral Resources</v>
      </c>
      <c r="F1181" t="s">
        <v>25</v>
      </c>
      <c r="G1181" t="s">
        <v>28</v>
      </c>
      <c r="H1181" t="s">
        <v>110</v>
      </c>
      <c r="I1181">
        <f t="shared" si="55"/>
        <v>0</v>
      </c>
      <c r="J1181">
        <f t="shared" si="56"/>
        <v>1</v>
      </c>
      <c r="K1181" s="1">
        <v>0</v>
      </c>
      <c r="L1181">
        <v>201908</v>
      </c>
      <c r="N1181">
        <v>20230514</v>
      </c>
      <c r="O1181" t="s">
        <v>27</v>
      </c>
      <c r="P1181">
        <v>593072</v>
      </c>
      <c r="Q1181">
        <v>536441</v>
      </c>
      <c r="R1181">
        <v>436355</v>
      </c>
      <c r="S1181">
        <v>403990</v>
      </c>
      <c r="T1181">
        <v>0</v>
      </c>
      <c r="U1181">
        <v>53267.75</v>
      </c>
      <c r="V1181">
        <v>0</v>
      </c>
      <c r="W1181">
        <v>0</v>
      </c>
      <c r="X1181">
        <v>0</v>
      </c>
      <c r="Y1181">
        <v>33250</v>
      </c>
      <c r="Z1181">
        <v>0</v>
      </c>
      <c r="AB1181">
        <v>0</v>
      </c>
      <c r="AC1181">
        <v>3.34</v>
      </c>
      <c r="AD1181">
        <v>14000</v>
      </c>
    </row>
    <row r="1182" spans="1:30">
      <c r="A1182">
        <v>1</v>
      </c>
      <c r="B1182" t="s">
        <v>24</v>
      </c>
      <c r="C1182">
        <v>21</v>
      </c>
      <c r="D1182" t="s">
        <v>41</v>
      </c>
      <c r="E1182" t="str">
        <f t="shared" si="54"/>
        <v>SWA-Business and Economics</v>
      </c>
      <c r="F1182" t="s">
        <v>25</v>
      </c>
      <c r="G1182" t="s">
        <v>26</v>
      </c>
      <c r="H1182" t="s">
        <v>109</v>
      </c>
      <c r="I1182">
        <f t="shared" si="55"/>
        <v>0</v>
      </c>
      <c r="J1182">
        <f t="shared" si="56"/>
        <v>1</v>
      </c>
      <c r="K1182" s="1">
        <v>0</v>
      </c>
      <c r="L1182">
        <v>201908</v>
      </c>
      <c r="N1182">
        <v>20230514</v>
      </c>
      <c r="O1182" t="s">
        <v>27</v>
      </c>
      <c r="T1182">
        <v>0</v>
      </c>
      <c r="U1182">
        <v>131618.39000000001</v>
      </c>
      <c r="V1182">
        <v>0</v>
      </c>
      <c r="W1182">
        <v>0</v>
      </c>
      <c r="X1182">
        <v>0</v>
      </c>
      <c r="Y1182">
        <v>32820.949999999997</v>
      </c>
      <c r="Z1182">
        <v>0</v>
      </c>
      <c r="AB1182">
        <v>0</v>
      </c>
      <c r="AC1182">
        <v>2.96</v>
      </c>
      <c r="AD1182">
        <v>32820.949999999997</v>
      </c>
    </row>
    <row r="1183" spans="1:30">
      <c r="A1183">
        <v>1</v>
      </c>
      <c r="B1183" t="s">
        <v>24</v>
      </c>
      <c r="C1183">
        <v>14</v>
      </c>
      <c r="D1183" t="s">
        <v>36</v>
      </c>
      <c r="E1183" t="str">
        <f t="shared" si="54"/>
        <v>SWA-Arts and Sciences</v>
      </c>
      <c r="F1183" t="s">
        <v>25</v>
      </c>
      <c r="G1183" t="s">
        <v>28</v>
      </c>
      <c r="H1183" t="s">
        <v>110</v>
      </c>
      <c r="I1183">
        <f t="shared" si="55"/>
        <v>1</v>
      </c>
      <c r="J1183">
        <f t="shared" si="56"/>
        <v>0</v>
      </c>
      <c r="K1183" s="1">
        <v>25000</v>
      </c>
      <c r="L1183">
        <v>201908</v>
      </c>
      <c r="N1183">
        <v>20230514</v>
      </c>
      <c r="O1183" t="s">
        <v>27</v>
      </c>
      <c r="P1183">
        <v>0</v>
      </c>
      <c r="Q1183">
        <v>0</v>
      </c>
      <c r="R1183">
        <v>0</v>
      </c>
      <c r="S1183">
        <v>100</v>
      </c>
      <c r="T1183">
        <v>0</v>
      </c>
      <c r="U1183">
        <v>64602.53</v>
      </c>
      <c r="V1183">
        <v>25000</v>
      </c>
      <c r="W1183">
        <v>25000</v>
      </c>
      <c r="X1183">
        <v>25000</v>
      </c>
      <c r="Y1183">
        <v>1595</v>
      </c>
      <c r="Z1183">
        <v>40780</v>
      </c>
      <c r="AB1183">
        <v>8092.5</v>
      </c>
      <c r="AC1183">
        <v>2.72</v>
      </c>
      <c r="AD1183">
        <v>1595</v>
      </c>
    </row>
    <row r="1184" spans="1:30">
      <c r="A1184">
        <v>1</v>
      </c>
      <c r="B1184" t="s">
        <v>24</v>
      </c>
      <c r="C1184">
        <v>21</v>
      </c>
      <c r="D1184" t="s">
        <v>41</v>
      </c>
      <c r="E1184" t="str">
        <f t="shared" si="54"/>
        <v>SWA-Business and Economics</v>
      </c>
      <c r="F1184" t="s">
        <v>25</v>
      </c>
      <c r="G1184" t="s">
        <v>26</v>
      </c>
      <c r="H1184" t="s">
        <v>109</v>
      </c>
      <c r="I1184">
        <f t="shared" si="55"/>
        <v>1</v>
      </c>
      <c r="J1184">
        <f t="shared" si="56"/>
        <v>0</v>
      </c>
      <c r="K1184" s="1">
        <v>26018</v>
      </c>
      <c r="L1184">
        <v>201908</v>
      </c>
      <c r="N1184">
        <v>20230514</v>
      </c>
      <c r="O1184" t="s">
        <v>27</v>
      </c>
      <c r="P1184">
        <v>131163</v>
      </c>
      <c r="Q1184">
        <v>19825</v>
      </c>
      <c r="R1184">
        <v>18633</v>
      </c>
      <c r="S1184">
        <v>19729</v>
      </c>
      <c r="T1184">
        <v>0</v>
      </c>
      <c r="U1184">
        <v>119566.05</v>
      </c>
      <c r="V1184">
        <v>84018</v>
      </c>
      <c r="W1184">
        <v>84018</v>
      </c>
      <c r="X1184">
        <v>84018</v>
      </c>
      <c r="Y1184">
        <v>66000</v>
      </c>
      <c r="Z1184">
        <v>0</v>
      </c>
      <c r="AB1184">
        <v>0</v>
      </c>
      <c r="AC1184">
        <v>3.36</v>
      </c>
      <c r="AD1184">
        <v>66000</v>
      </c>
    </row>
    <row r="1185" spans="1:30">
      <c r="A1185">
        <v>1</v>
      </c>
      <c r="B1185" t="s">
        <v>24</v>
      </c>
      <c r="C1185">
        <v>83</v>
      </c>
      <c r="D1185" t="s">
        <v>38</v>
      </c>
      <c r="E1185" t="str">
        <f t="shared" si="54"/>
        <v>SWA-Medicine</v>
      </c>
      <c r="F1185" t="s">
        <v>30</v>
      </c>
      <c r="G1185" t="s">
        <v>26</v>
      </c>
      <c r="H1185" t="s">
        <v>111</v>
      </c>
      <c r="I1185">
        <f t="shared" si="55"/>
        <v>1</v>
      </c>
      <c r="J1185">
        <f t="shared" si="56"/>
        <v>0</v>
      </c>
      <c r="K1185" s="1">
        <v>137575</v>
      </c>
      <c r="L1185">
        <v>202101</v>
      </c>
      <c r="N1185">
        <v>20230514</v>
      </c>
      <c r="O1185" t="s">
        <v>27</v>
      </c>
      <c r="P1185">
        <v>48</v>
      </c>
      <c r="Q1185">
        <v>1179</v>
      </c>
      <c r="R1185">
        <v>0</v>
      </c>
      <c r="T1185">
        <v>0</v>
      </c>
      <c r="U1185">
        <v>121045</v>
      </c>
      <c r="V1185">
        <v>143563</v>
      </c>
      <c r="W1185">
        <v>143563</v>
      </c>
      <c r="X1185">
        <v>143563</v>
      </c>
      <c r="Y1185">
        <v>0</v>
      </c>
      <c r="Z1185">
        <v>0</v>
      </c>
      <c r="AB1185">
        <v>0</v>
      </c>
      <c r="AC1185">
        <v>3.97</v>
      </c>
      <c r="AD1185">
        <v>0</v>
      </c>
    </row>
    <row r="1186" spans="1:30">
      <c r="A1186">
        <v>1</v>
      </c>
      <c r="B1186" t="s">
        <v>24</v>
      </c>
      <c r="C1186">
        <v>21</v>
      </c>
      <c r="D1186" t="s">
        <v>41</v>
      </c>
      <c r="E1186" t="str">
        <f t="shared" si="54"/>
        <v>SWA-Business and Economics</v>
      </c>
      <c r="F1186" t="s">
        <v>25</v>
      </c>
      <c r="G1186" t="s">
        <v>28</v>
      </c>
      <c r="H1186" t="s">
        <v>110</v>
      </c>
      <c r="I1186">
        <f t="shared" si="55"/>
        <v>1</v>
      </c>
      <c r="J1186">
        <f t="shared" si="56"/>
        <v>0</v>
      </c>
      <c r="K1186" s="1">
        <v>16300</v>
      </c>
      <c r="L1186">
        <v>202008</v>
      </c>
      <c r="N1186">
        <v>20230514</v>
      </c>
      <c r="O1186" t="s">
        <v>29</v>
      </c>
      <c r="P1186">
        <v>23345</v>
      </c>
      <c r="Q1186">
        <v>20146</v>
      </c>
      <c r="R1186">
        <v>15392</v>
      </c>
      <c r="S1186">
        <v>13066</v>
      </c>
      <c r="T1186">
        <v>0</v>
      </c>
      <c r="U1186">
        <v>52144.4</v>
      </c>
      <c r="V1186">
        <v>63243</v>
      </c>
      <c r="W1186">
        <v>16300</v>
      </c>
      <c r="X1186">
        <v>16300</v>
      </c>
      <c r="Y1186">
        <v>4500</v>
      </c>
      <c r="Z1186">
        <v>0</v>
      </c>
      <c r="AB1186">
        <v>0</v>
      </c>
      <c r="AC1186">
        <v>3.23</v>
      </c>
      <c r="AD1186">
        <v>4500</v>
      </c>
    </row>
    <row r="1187" spans="1:30">
      <c r="A1187">
        <v>1</v>
      </c>
      <c r="B1187" t="s">
        <v>24</v>
      </c>
      <c r="C1187">
        <v>83</v>
      </c>
      <c r="D1187" t="s">
        <v>38</v>
      </c>
      <c r="E1187" t="str">
        <f t="shared" si="54"/>
        <v>SWA-Medicine</v>
      </c>
      <c r="F1187" t="s">
        <v>25</v>
      </c>
      <c r="G1187" t="s">
        <v>26</v>
      </c>
      <c r="H1187" t="s">
        <v>109</v>
      </c>
      <c r="I1187">
        <f t="shared" si="55"/>
        <v>0</v>
      </c>
      <c r="J1187">
        <f t="shared" si="56"/>
        <v>1</v>
      </c>
      <c r="K1187" s="1">
        <v>0</v>
      </c>
      <c r="L1187">
        <v>201908</v>
      </c>
      <c r="N1187">
        <v>20230514</v>
      </c>
      <c r="O1187" t="s">
        <v>27</v>
      </c>
      <c r="S1187">
        <v>187403</v>
      </c>
      <c r="T1187">
        <v>0</v>
      </c>
      <c r="U1187">
        <v>142624.32999999999</v>
      </c>
      <c r="V1187">
        <v>0</v>
      </c>
      <c r="W1187">
        <v>0</v>
      </c>
      <c r="X1187">
        <v>0</v>
      </c>
      <c r="Y1187">
        <v>38000</v>
      </c>
      <c r="Z1187">
        <v>0</v>
      </c>
      <c r="AB1187">
        <v>0</v>
      </c>
      <c r="AC1187">
        <v>3.73</v>
      </c>
      <c r="AD1187">
        <v>38000</v>
      </c>
    </row>
    <row r="1188" spans="1:30">
      <c r="A1188">
        <v>1</v>
      </c>
      <c r="B1188" t="s">
        <v>24</v>
      </c>
      <c r="C1188">
        <v>7</v>
      </c>
      <c r="D1188" t="s">
        <v>43</v>
      </c>
      <c r="E1188" t="str">
        <f t="shared" si="54"/>
        <v>SWA-Agriculture Natural Res &amp; Dsg</v>
      </c>
      <c r="F1188" t="s">
        <v>25</v>
      </c>
      <c r="G1188" t="s">
        <v>26</v>
      </c>
      <c r="H1188" t="s">
        <v>109</v>
      </c>
      <c r="I1188">
        <f t="shared" si="55"/>
        <v>1</v>
      </c>
      <c r="J1188">
        <f t="shared" si="56"/>
        <v>0</v>
      </c>
      <c r="K1188" s="1">
        <v>19500</v>
      </c>
      <c r="L1188">
        <v>201905</v>
      </c>
      <c r="N1188">
        <v>20230514</v>
      </c>
      <c r="O1188" t="s">
        <v>27</v>
      </c>
      <c r="Q1188">
        <v>7437</v>
      </c>
      <c r="R1188">
        <v>9502</v>
      </c>
      <c r="S1188">
        <v>1028</v>
      </c>
      <c r="T1188">
        <v>0</v>
      </c>
      <c r="U1188">
        <v>56049.66</v>
      </c>
      <c r="V1188">
        <v>19500</v>
      </c>
      <c r="W1188">
        <v>19500</v>
      </c>
      <c r="X1188">
        <v>19500</v>
      </c>
      <c r="Y1188">
        <v>4956.59</v>
      </c>
      <c r="Z1188">
        <v>5788</v>
      </c>
      <c r="AB1188">
        <v>0</v>
      </c>
      <c r="AC1188">
        <v>3.14</v>
      </c>
      <c r="AD1188">
        <v>4956.59</v>
      </c>
    </row>
    <row r="1189" spans="1:30">
      <c r="A1189">
        <v>1</v>
      </c>
      <c r="B1189" t="s">
        <v>24</v>
      </c>
      <c r="C1189">
        <v>21</v>
      </c>
      <c r="D1189" t="s">
        <v>41</v>
      </c>
      <c r="E1189" t="str">
        <f t="shared" si="54"/>
        <v>SWA-Business and Economics</v>
      </c>
      <c r="F1189" t="s">
        <v>25</v>
      </c>
      <c r="G1189" t="s">
        <v>28</v>
      </c>
      <c r="H1189" t="s">
        <v>110</v>
      </c>
      <c r="I1189">
        <f t="shared" si="55"/>
        <v>1</v>
      </c>
      <c r="J1189">
        <f t="shared" si="56"/>
        <v>0</v>
      </c>
      <c r="K1189" s="1">
        <v>27000</v>
      </c>
      <c r="L1189">
        <v>201908</v>
      </c>
      <c r="N1189">
        <v>20230514</v>
      </c>
      <c r="O1189" t="s">
        <v>27</v>
      </c>
      <c r="P1189">
        <v>103464</v>
      </c>
      <c r="Q1189">
        <v>60009</v>
      </c>
      <c r="R1189">
        <v>30508</v>
      </c>
      <c r="S1189">
        <v>23365</v>
      </c>
      <c r="T1189">
        <v>0</v>
      </c>
      <c r="U1189">
        <v>77276.41</v>
      </c>
      <c r="V1189">
        <v>27000</v>
      </c>
      <c r="W1189">
        <v>27000</v>
      </c>
      <c r="X1189">
        <v>27000</v>
      </c>
      <c r="Y1189">
        <v>30500</v>
      </c>
      <c r="Z1189">
        <v>0</v>
      </c>
      <c r="AB1189">
        <v>0</v>
      </c>
      <c r="AC1189">
        <v>3.65</v>
      </c>
      <c r="AD1189">
        <v>11250</v>
      </c>
    </row>
    <row r="1190" spans="1:30">
      <c r="A1190">
        <v>1</v>
      </c>
      <c r="B1190" t="s">
        <v>24</v>
      </c>
      <c r="C1190">
        <v>83</v>
      </c>
      <c r="D1190" t="s">
        <v>38</v>
      </c>
      <c r="E1190" t="str">
        <f t="shared" si="54"/>
        <v>SWA-Medicine</v>
      </c>
      <c r="F1190" t="s">
        <v>31</v>
      </c>
      <c r="G1190" t="s">
        <v>28</v>
      </c>
      <c r="H1190" t="s">
        <v>113</v>
      </c>
      <c r="I1190">
        <f t="shared" si="55"/>
        <v>1</v>
      </c>
      <c r="J1190">
        <f t="shared" si="56"/>
        <v>0</v>
      </c>
      <c r="K1190" s="1">
        <v>245380</v>
      </c>
      <c r="L1190">
        <v>201708</v>
      </c>
      <c r="N1190">
        <v>20230514</v>
      </c>
      <c r="O1190" t="s">
        <v>27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190152.82</v>
      </c>
      <c r="V1190">
        <v>255380</v>
      </c>
      <c r="W1190">
        <v>255380</v>
      </c>
      <c r="X1190">
        <v>245380</v>
      </c>
      <c r="Y1190">
        <v>37319</v>
      </c>
      <c r="Z1190">
        <v>0</v>
      </c>
      <c r="AB1190">
        <v>0</v>
      </c>
      <c r="AC1190">
        <v>0</v>
      </c>
      <c r="AD1190">
        <v>10000</v>
      </c>
    </row>
    <row r="1191" spans="1:30">
      <c r="A1191">
        <v>1</v>
      </c>
      <c r="B1191" t="s">
        <v>24</v>
      </c>
      <c r="C1191">
        <v>14</v>
      </c>
      <c r="D1191" t="s">
        <v>36</v>
      </c>
      <c r="E1191" t="str">
        <f t="shared" si="54"/>
        <v>SWA-Arts and Sciences</v>
      </c>
      <c r="F1191" t="s">
        <v>25</v>
      </c>
      <c r="G1191" t="s">
        <v>28</v>
      </c>
      <c r="H1191" t="s">
        <v>110</v>
      </c>
      <c r="I1191">
        <f t="shared" si="55"/>
        <v>1</v>
      </c>
      <c r="J1191">
        <f t="shared" si="56"/>
        <v>0</v>
      </c>
      <c r="K1191" s="1">
        <v>2760</v>
      </c>
      <c r="L1191">
        <v>202008</v>
      </c>
      <c r="N1191">
        <v>20230514</v>
      </c>
      <c r="O1191" t="s">
        <v>27</v>
      </c>
      <c r="P1191">
        <v>5117</v>
      </c>
      <c r="Q1191">
        <v>843</v>
      </c>
      <c r="R1191">
        <v>948</v>
      </c>
      <c r="T1191">
        <v>0</v>
      </c>
      <c r="U1191">
        <v>30868</v>
      </c>
      <c r="V1191">
        <v>2760</v>
      </c>
      <c r="W1191">
        <v>2760</v>
      </c>
      <c r="X1191">
        <v>2760</v>
      </c>
      <c r="Y1191">
        <v>29035</v>
      </c>
      <c r="Z1191">
        <v>22703</v>
      </c>
      <c r="AB1191">
        <v>2460</v>
      </c>
      <c r="AC1191">
        <v>3.92</v>
      </c>
      <c r="AD1191">
        <v>11035</v>
      </c>
    </row>
    <row r="1192" spans="1:30">
      <c r="A1192">
        <v>1</v>
      </c>
      <c r="B1192" t="s">
        <v>24</v>
      </c>
      <c r="C1192">
        <v>14</v>
      </c>
      <c r="D1192" t="s">
        <v>36</v>
      </c>
      <c r="E1192" t="str">
        <f t="shared" si="54"/>
        <v>SWA-Arts and Sciences</v>
      </c>
      <c r="F1192" t="s">
        <v>25</v>
      </c>
      <c r="G1192" t="s">
        <v>26</v>
      </c>
      <c r="H1192" t="s">
        <v>109</v>
      </c>
      <c r="I1192">
        <f t="shared" si="55"/>
        <v>0</v>
      </c>
      <c r="J1192">
        <f t="shared" si="56"/>
        <v>1</v>
      </c>
      <c r="K1192" s="1">
        <v>0</v>
      </c>
      <c r="L1192">
        <v>201908</v>
      </c>
      <c r="N1192">
        <v>20230514</v>
      </c>
      <c r="O1192" t="s">
        <v>27</v>
      </c>
      <c r="T1192">
        <v>0</v>
      </c>
      <c r="U1192">
        <v>119994.85</v>
      </c>
      <c r="V1192">
        <v>89509</v>
      </c>
      <c r="W1192">
        <v>89509</v>
      </c>
      <c r="X1192">
        <v>89509</v>
      </c>
      <c r="Y1192">
        <v>28000</v>
      </c>
      <c r="Z1192">
        <v>0</v>
      </c>
      <c r="AB1192">
        <v>0</v>
      </c>
      <c r="AC1192">
        <v>2.99</v>
      </c>
      <c r="AD1192">
        <v>28000</v>
      </c>
    </row>
    <row r="1193" spans="1:30">
      <c r="A1193">
        <v>1</v>
      </c>
      <c r="B1193" t="s">
        <v>24</v>
      </c>
      <c r="C1193">
        <v>21</v>
      </c>
      <c r="D1193" t="s">
        <v>41</v>
      </c>
      <c r="E1193" t="str">
        <f t="shared" si="54"/>
        <v>SWA-Business and Economics</v>
      </c>
      <c r="F1193" t="s">
        <v>25</v>
      </c>
      <c r="G1193" t="s">
        <v>26</v>
      </c>
      <c r="H1193" t="s">
        <v>109</v>
      </c>
      <c r="I1193">
        <f t="shared" si="55"/>
        <v>1</v>
      </c>
      <c r="J1193">
        <f t="shared" si="56"/>
        <v>0</v>
      </c>
      <c r="K1193" s="1">
        <v>26000</v>
      </c>
      <c r="L1193">
        <v>201908</v>
      </c>
      <c r="N1193">
        <v>20230514</v>
      </c>
      <c r="O1193" t="s">
        <v>27</v>
      </c>
      <c r="P1193">
        <v>11912</v>
      </c>
      <c r="Q1193">
        <v>11899</v>
      </c>
      <c r="R1193">
        <v>10465</v>
      </c>
      <c r="S1193">
        <v>9518</v>
      </c>
      <c r="T1193">
        <v>0</v>
      </c>
      <c r="U1193">
        <v>117911.54</v>
      </c>
      <c r="V1193">
        <v>88941</v>
      </c>
      <c r="W1193">
        <v>88941</v>
      </c>
      <c r="X1193">
        <v>88941</v>
      </c>
      <c r="Y1193">
        <v>62000</v>
      </c>
      <c r="Z1193">
        <v>1778</v>
      </c>
      <c r="AB1193">
        <v>0</v>
      </c>
      <c r="AC1193">
        <v>3.41</v>
      </c>
      <c r="AD1193">
        <v>62000</v>
      </c>
    </row>
    <row r="1194" spans="1:30">
      <c r="A1194">
        <v>1</v>
      </c>
      <c r="B1194" t="s">
        <v>24</v>
      </c>
      <c r="C1194">
        <v>14</v>
      </c>
      <c r="D1194" t="s">
        <v>36</v>
      </c>
      <c r="E1194" t="str">
        <f t="shared" si="54"/>
        <v>SWA-Arts and Sciences</v>
      </c>
      <c r="F1194" t="s">
        <v>25</v>
      </c>
      <c r="G1194" t="s">
        <v>26</v>
      </c>
      <c r="H1194" t="s">
        <v>109</v>
      </c>
      <c r="I1194">
        <f t="shared" si="55"/>
        <v>1</v>
      </c>
      <c r="J1194">
        <f t="shared" si="56"/>
        <v>0</v>
      </c>
      <c r="K1194" s="1">
        <v>25000</v>
      </c>
      <c r="L1194">
        <v>201905</v>
      </c>
      <c r="N1194">
        <v>20230514</v>
      </c>
      <c r="O1194" t="s">
        <v>27</v>
      </c>
      <c r="P1194">
        <v>90606</v>
      </c>
      <c r="Q1194">
        <v>109104</v>
      </c>
      <c r="R1194">
        <v>86004</v>
      </c>
      <c r="S1194">
        <v>75591</v>
      </c>
      <c r="T1194">
        <v>0</v>
      </c>
      <c r="U1194">
        <v>116559.32</v>
      </c>
      <c r="V1194">
        <v>25000</v>
      </c>
      <c r="W1194">
        <v>25000</v>
      </c>
      <c r="X1194">
        <v>25000</v>
      </c>
      <c r="Y1194">
        <v>26250</v>
      </c>
      <c r="Z1194">
        <v>0</v>
      </c>
      <c r="AB1194">
        <v>0</v>
      </c>
      <c r="AC1194">
        <v>3.4</v>
      </c>
      <c r="AD1194">
        <v>26250</v>
      </c>
    </row>
    <row r="1195" spans="1:30">
      <c r="A1195">
        <v>1</v>
      </c>
      <c r="B1195" t="s">
        <v>32</v>
      </c>
      <c r="C1195">
        <v>14</v>
      </c>
      <c r="D1195" t="s">
        <v>36</v>
      </c>
      <c r="E1195" t="str">
        <f t="shared" si="54"/>
        <v>SOA-Arts and Sciences</v>
      </c>
      <c r="F1195" t="s">
        <v>25</v>
      </c>
      <c r="G1195" t="s">
        <v>26</v>
      </c>
      <c r="H1195" t="s">
        <v>109</v>
      </c>
      <c r="I1195">
        <f t="shared" si="55"/>
        <v>0</v>
      </c>
      <c r="J1195">
        <f t="shared" si="56"/>
        <v>1</v>
      </c>
      <c r="K1195" s="1">
        <v>0</v>
      </c>
      <c r="L1195">
        <v>201808</v>
      </c>
      <c r="N1195">
        <v>20230514</v>
      </c>
      <c r="O1195" t="s">
        <v>27</v>
      </c>
      <c r="T1195">
        <v>0</v>
      </c>
      <c r="U1195">
        <v>112798.7</v>
      </c>
      <c r="V1195">
        <v>0</v>
      </c>
      <c r="W1195">
        <v>0</v>
      </c>
      <c r="X1195">
        <v>0</v>
      </c>
      <c r="Y1195">
        <v>0</v>
      </c>
      <c r="Z1195">
        <v>0</v>
      </c>
      <c r="AB1195">
        <v>0</v>
      </c>
      <c r="AC1195">
        <v>2.99</v>
      </c>
      <c r="AD1195">
        <v>0</v>
      </c>
    </row>
    <row r="1196" spans="1:30">
      <c r="A1196">
        <v>1</v>
      </c>
      <c r="B1196" t="s">
        <v>24</v>
      </c>
      <c r="C1196">
        <v>14</v>
      </c>
      <c r="D1196" t="s">
        <v>36</v>
      </c>
      <c r="E1196" t="str">
        <f t="shared" si="54"/>
        <v>SWA-Arts and Sciences</v>
      </c>
      <c r="F1196" t="s">
        <v>25</v>
      </c>
      <c r="G1196" t="s">
        <v>28</v>
      </c>
      <c r="H1196" t="s">
        <v>110</v>
      </c>
      <c r="I1196">
        <f t="shared" si="55"/>
        <v>1</v>
      </c>
      <c r="J1196">
        <f t="shared" si="56"/>
        <v>0</v>
      </c>
      <c r="K1196" s="1">
        <v>23000</v>
      </c>
      <c r="L1196">
        <v>201908</v>
      </c>
      <c r="N1196">
        <v>20230514</v>
      </c>
      <c r="O1196" t="s">
        <v>29</v>
      </c>
      <c r="P1196">
        <v>0</v>
      </c>
      <c r="Q1196">
        <v>1378</v>
      </c>
      <c r="R1196">
        <v>11</v>
      </c>
      <c r="S1196">
        <v>0</v>
      </c>
      <c r="T1196">
        <v>0</v>
      </c>
      <c r="U1196">
        <v>65026.9</v>
      </c>
      <c r="V1196">
        <v>23000</v>
      </c>
      <c r="W1196">
        <v>23000</v>
      </c>
      <c r="X1196">
        <v>23000</v>
      </c>
      <c r="Y1196">
        <v>10000</v>
      </c>
      <c r="Z1196">
        <v>37168</v>
      </c>
      <c r="AB1196">
        <v>855</v>
      </c>
      <c r="AC1196">
        <v>3.16</v>
      </c>
      <c r="AD1196">
        <v>10000</v>
      </c>
    </row>
    <row r="1197" spans="1:30">
      <c r="A1197">
        <v>1</v>
      </c>
      <c r="B1197" t="s">
        <v>32</v>
      </c>
      <c r="C1197">
        <v>21</v>
      </c>
      <c r="D1197" t="s">
        <v>41</v>
      </c>
      <c r="E1197" t="str">
        <f t="shared" si="54"/>
        <v>SOA-Business and Economics</v>
      </c>
      <c r="F1197" t="s">
        <v>30</v>
      </c>
      <c r="G1197" t="s">
        <v>28</v>
      </c>
      <c r="H1197" t="s">
        <v>114</v>
      </c>
      <c r="I1197">
        <f t="shared" si="55"/>
        <v>1</v>
      </c>
      <c r="J1197">
        <f t="shared" si="56"/>
        <v>0</v>
      </c>
      <c r="K1197" s="1">
        <v>35260</v>
      </c>
      <c r="L1197">
        <v>202108</v>
      </c>
      <c r="N1197">
        <v>20230514</v>
      </c>
      <c r="O1197" t="s">
        <v>27</v>
      </c>
      <c r="P1197">
        <v>22715</v>
      </c>
      <c r="Q1197">
        <v>20429</v>
      </c>
      <c r="T1197">
        <v>0</v>
      </c>
      <c r="U1197">
        <v>31980</v>
      </c>
      <c r="V1197">
        <v>35260</v>
      </c>
      <c r="W1197">
        <v>35260</v>
      </c>
      <c r="X1197">
        <v>35260</v>
      </c>
      <c r="Y1197">
        <v>0</v>
      </c>
      <c r="Z1197">
        <v>0</v>
      </c>
      <c r="AB1197">
        <v>0</v>
      </c>
      <c r="AC1197">
        <v>3.92</v>
      </c>
      <c r="AD1197">
        <v>0</v>
      </c>
    </row>
    <row r="1198" spans="1:30">
      <c r="A1198">
        <v>1</v>
      </c>
      <c r="B1198" t="s">
        <v>24</v>
      </c>
      <c r="C1198">
        <v>55</v>
      </c>
      <c r="D1198" t="s">
        <v>35</v>
      </c>
      <c r="E1198" t="str">
        <f t="shared" si="54"/>
        <v>SWA-College of Applied Human Sci</v>
      </c>
      <c r="F1198" t="s">
        <v>25</v>
      </c>
      <c r="G1198" t="s">
        <v>26</v>
      </c>
      <c r="H1198" t="s">
        <v>109</v>
      </c>
      <c r="I1198">
        <f t="shared" si="55"/>
        <v>1</v>
      </c>
      <c r="J1198">
        <f t="shared" si="56"/>
        <v>0</v>
      </c>
      <c r="K1198" s="1">
        <v>31000</v>
      </c>
      <c r="L1198">
        <v>201808</v>
      </c>
      <c r="N1198">
        <v>20230514</v>
      </c>
      <c r="O1198" t="s">
        <v>29</v>
      </c>
      <c r="P1198">
        <v>4539</v>
      </c>
      <c r="Q1198">
        <v>0</v>
      </c>
      <c r="R1198">
        <v>0</v>
      </c>
      <c r="S1198">
        <v>10</v>
      </c>
      <c r="T1198">
        <v>0</v>
      </c>
      <c r="U1198">
        <v>149851.1</v>
      </c>
      <c r="V1198">
        <v>41000</v>
      </c>
      <c r="W1198">
        <v>41000</v>
      </c>
      <c r="X1198">
        <v>41000</v>
      </c>
      <c r="Y1198">
        <v>62000</v>
      </c>
      <c r="Z1198">
        <v>35561</v>
      </c>
      <c r="AB1198">
        <v>0</v>
      </c>
      <c r="AC1198">
        <v>3.47</v>
      </c>
      <c r="AD1198">
        <v>52000</v>
      </c>
    </row>
    <row r="1199" spans="1:30">
      <c r="A1199">
        <v>1</v>
      </c>
      <c r="B1199" t="s">
        <v>24</v>
      </c>
      <c r="C1199">
        <v>83</v>
      </c>
      <c r="D1199" t="s">
        <v>38</v>
      </c>
      <c r="E1199" t="str">
        <f t="shared" si="54"/>
        <v>SWA-Medicine</v>
      </c>
      <c r="F1199" t="s">
        <v>30</v>
      </c>
      <c r="G1199" t="s">
        <v>26</v>
      </c>
      <c r="H1199" t="s">
        <v>111</v>
      </c>
      <c r="I1199">
        <f t="shared" si="55"/>
        <v>1</v>
      </c>
      <c r="J1199">
        <f t="shared" si="56"/>
        <v>0</v>
      </c>
      <c r="K1199" s="1">
        <v>178642</v>
      </c>
      <c r="L1199">
        <v>202101</v>
      </c>
      <c r="N1199">
        <v>20230514</v>
      </c>
      <c r="O1199" t="s">
        <v>29</v>
      </c>
      <c r="P1199">
        <v>0</v>
      </c>
      <c r="Q1199">
        <v>0</v>
      </c>
      <c r="R1199">
        <v>0</v>
      </c>
      <c r="T1199">
        <v>0</v>
      </c>
      <c r="U1199">
        <v>121045</v>
      </c>
      <c r="V1199">
        <v>178642</v>
      </c>
      <c r="W1199">
        <v>178642</v>
      </c>
      <c r="X1199">
        <v>178642</v>
      </c>
      <c r="Y1199">
        <v>0</v>
      </c>
      <c r="Z1199">
        <v>0</v>
      </c>
      <c r="AB1199">
        <v>0</v>
      </c>
      <c r="AC1199">
        <v>3.86</v>
      </c>
      <c r="AD1199">
        <v>0</v>
      </c>
    </row>
    <row r="1200" spans="1:30">
      <c r="A1200">
        <v>1</v>
      </c>
      <c r="B1200" t="s">
        <v>24</v>
      </c>
      <c r="C1200">
        <v>80</v>
      </c>
      <c r="D1200" t="s">
        <v>44</v>
      </c>
      <c r="E1200" t="str">
        <f t="shared" si="54"/>
        <v>SWA-Dentistry</v>
      </c>
      <c r="F1200" t="s">
        <v>30</v>
      </c>
      <c r="G1200" t="s">
        <v>28</v>
      </c>
      <c r="H1200" t="s">
        <v>114</v>
      </c>
      <c r="I1200">
        <f t="shared" si="55"/>
        <v>0</v>
      </c>
      <c r="J1200">
        <f t="shared" si="56"/>
        <v>1</v>
      </c>
      <c r="K1200" s="1">
        <v>0</v>
      </c>
      <c r="L1200">
        <v>202005</v>
      </c>
      <c r="N1200">
        <v>20230514</v>
      </c>
      <c r="O1200" t="s">
        <v>27</v>
      </c>
      <c r="S1200">
        <v>0</v>
      </c>
      <c r="T1200">
        <v>0</v>
      </c>
      <c r="U1200">
        <v>64906</v>
      </c>
      <c r="V1200">
        <v>0</v>
      </c>
      <c r="W1200">
        <v>0</v>
      </c>
      <c r="X1200">
        <v>0</v>
      </c>
      <c r="Y1200">
        <v>6291</v>
      </c>
      <c r="Z1200">
        <v>0</v>
      </c>
      <c r="AA1200">
        <v>13725</v>
      </c>
      <c r="AB1200">
        <v>0</v>
      </c>
      <c r="AC1200">
        <v>4</v>
      </c>
      <c r="AD1200">
        <v>0</v>
      </c>
    </row>
    <row r="1201" spans="1:30">
      <c r="A1201">
        <v>1</v>
      </c>
      <c r="B1201" t="s">
        <v>24</v>
      </c>
      <c r="C1201">
        <v>30</v>
      </c>
      <c r="D1201" t="s">
        <v>40</v>
      </c>
      <c r="E1201" t="str">
        <f t="shared" si="54"/>
        <v>SWA-Engineering Mineral Resources</v>
      </c>
      <c r="F1201" t="s">
        <v>25</v>
      </c>
      <c r="G1201" t="s">
        <v>26</v>
      </c>
      <c r="H1201" t="s">
        <v>109</v>
      </c>
      <c r="I1201">
        <f t="shared" si="55"/>
        <v>1</v>
      </c>
      <c r="J1201">
        <f t="shared" si="56"/>
        <v>0</v>
      </c>
      <c r="K1201" s="1">
        <v>31000</v>
      </c>
      <c r="L1201">
        <v>201808</v>
      </c>
      <c r="N1201">
        <v>20230514</v>
      </c>
      <c r="O1201" t="s">
        <v>27</v>
      </c>
      <c r="P1201">
        <v>31067</v>
      </c>
      <c r="Q1201">
        <v>28861</v>
      </c>
      <c r="R1201">
        <v>36927</v>
      </c>
      <c r="S1201">
        <v>43262</v>
      </c>
      <c r="T1201">
        <v>0</v>
      </c>
      <c r="U1201">
        <v>153077</v>
      </c>
      <c r="V1201">
        <v>110000</v>
      </c>
      <c r="W1201">
        <v>31000</v>
      </c>
      <c r="X1201">
        <v>31000</v>
      </c>
      <c r="Y1201">
        <v>42900</v>
      </c>
      <c r="Z1201">
        <v>0</v>
      </c>
      <c r="AB1201">
        <v>0</v>
      </c>
      <c r="AC1201">
        <v>3.67</v>
      </c>
      <c r="AD1201">
        <v>42800</v>
      </c>
    </row>
    <row r="1202" spans="1:30">
      <c r="A1202">
        <v>1</v>
      </c>
      <c r="B1202" t="s">
        <v>24</v>
      </c>
      <c r="C1202">
        <v>7</v>
      </c>
      <c r="D1202" t="s">
        <v>43</v>
      </c>
      <c r="E1202" t="str">
        <f t="shared" si="54"/>
        <v>SWA-Agriculture Natural Res &amp; Dsg</v>
      </c>
      <c r="F1202" t="s">
        <v>25</v>
      </c>
      <c r="G1202" t="s">
        <v>26</v>
      </c>
      <c r="H1202" t="s">
        <v>109</v>
      </c>
      <c r="I1202">
        <f t="shared" si="55"/>
        <v>1</v>
      </c>
      <c r="J1202">
        <f t="shared" si="56"/>
        <v>0</v>
      </c>
      <c r="K1202" s="1">
        <v>14000</v>
      </c>
      <c r="L1202">
        <v>202108</v>
      </c>
      <c r="N1202">
        <v>20230514</v>
      </c>
      <c r="O1202" t="s">
        <v>29</v>
      </c>
      <c r="P1202">
        <v>2882</v>
      </c>
      <c r="Q1202">
        <v>4013</v>
      </c>
      <c r="T1202">
        <v>0</v>
      </c>
      <c r="U1202">
        <v>20939</v>
      </c>
      <c r="V1202">
        <v>14000</v>
      </c>
      <c r="W1202">
        <v>14000</v>
      </c>
      <c r="X1202">
        <v>14000</v>
      </c>
      <c r="Y1202">
        <v>6000</v>
      </c>
      <c r="Z1202">
        <v>6490</v>
      </c>
      <c r="AB1202">
        <v>5470</v>
      </c>
      <c r="AC1202">
        <v>3.81</v>
      </c>
      <c r="AD1202">
        <v>6000</v>
      </c>
    </row>
    <row r="1203" spans="1:30">
      <c r="A1203">
        <v>1</v>
      </c>
      <c r="B1203" t="s">
        <v>24</v>
      </c>
      <c r="C1203">
        <v>30</v>
      </c>
      <c r="D1203" t="s">
        <v>40</v>
      </c>
      <c r="E1203" t="str">
        <f t="shared" si="54"/>
        <v>SWA-Engineering Mineral Resources</v>
      </c>
      <c r="F1203" t="s">
        <v>25</v>
      </c>
      <c r="G1203" t="s">
        <v>28</v>
      </c>
      <c r="H1203" t="s">
        <v>110</v>
      </c>
      <c r="I1203">
        <f t="shared" si="55"/>
        <v>0</v>
      </c>
      <c r="J1203">
        <f t="shared" si="56"/>
        <v>1</v>
      </c>
      <c r="K1203" s="1">
        <v>0</v>
      </c>
      <c r="L1203">
        <v>201908</v>
      </c>
      <c r="N1203">
        <v>20230514</v>
      </c>
      <c r="O1203" t="s">
        <v>27</v>
      </c>
      <c r="P1203">
        <v>10</v>
      </c>
      <c r="Q1203">
        <v>234</v>
      </c>
      <c r="R1203">
        <v>2017</v>
      </c>
      <c r="S1203">
        <v>7019</v>
      </c>
      <c r="T1203">
        <v>0</v>
      </c>
      <c r="U1203">
        <v>57657.84</v>
      </c>
      <c r="V1203">
        <v>0</v>
      </c>
      <c r="W1203">
        <v>0</v>
      </c>
      <c r="X1203">
        <v>0</v>
      </c>
      <c r="Y1203">
        <v>43250</v>
      </c>
      <c r="Z1203">
        <v>25685</v>
      </c>
      <c r="AB1203">
        <v>0</v>
      </c>
      <c r="AC1203">
        <v>3.52</v>
      </c>
      <c r="AD1203">
        <v>24000</v>
      </c>
    </row>
    <row r="1204" spans="1:30">
      <c r="A1204">
        <v>1</v>
      </c>
      <c r="B1204" t="s">
        <v>24</v>
      </c>
      <c r="C1204">
        <v>86</v>
      </c>
      <c r="D1204" t="s">
        <v>34</v>
      </c>
      <c r="E1204" t="str">
        <f t="shared" si="54"/>
        <v>SWA-Nursing</v>
      </c>
      <c r="F1204" t="s">
        <v>25</v>
      </c>
      <c r="G1204" t="s">
        <v>28</v>
      </c>
      <c r="H1204" t="s">
        <v>110</v>
      </c>
      <c r="I1204">
        <f t="shared" si="55"/>
        <v>0</v>
      </c>
      <c r="J1204">
        <f t="shared" si="56"/>
        <v>1</v>
      </c>
      <c r="K1204" s="1">
        <v>0</v>
      </c>
      <c r="L1204">
        <v>201905</v>
      </c>
      <c r="N1204">
        <v>20230514</v>
      </c>
      <c r="O1204" t="s">
        <v>27</v>
      </c>
      <c r="P1204">
        <v>1131</v>
      </c>
      <c r="Q1204">
        <v>0</v>
      </c>
      <c r="R1204">
        <v>0</v>
      </c>
      <c r="S1204">
        <v>0</v>
      </c>
      <c r="T1204">
        <v>0</v>
      </c>
      <c r="U1204">
        <v>73843.69</v>
      </c>
      <c r="V1204">
        <v>0</v>
      </c>
      <c r="W1204">
        <v>0</v>
      </c>
      <c r="X1204">
        <v>0</v>
      </c>
      <c r="Y1204">
        <v>69577</v>
      </c>
      <c r="Z1204">
        <v>38022</v>
      </c>
      <c r="AA1204">
        <v>17505</v>
      </c>
      <c r="AB1204">
        <v>0</v>
      </c>
      <c r="AC1204">
        <v>3.67</v>
      </c>
      <c r="AD1204">
        <v>26172</v>
      </c>
    </row>
    <row r="1205" spans="1:30">
      <c r="A1205">
        <v>1</v>
      </c>
      <c r="B1205" t="s">
        <v>24</v>
      </c>
      <c r="C1205">
        <v>30</v>
      </c>
      <c r="D1205" t="s">
        <v>40</v>
      </c>
      <c r="E1205" t="str">
        <f t="shared" si="54"/>
        <v>SWA-Engineering Mineral Resources</v>
      </c>
      <c r="F1205" t="s">
        <v>25</v>
      </c>
      <c r="G1205" t="s">
        <v>26</v>
      </c>
      <c r="H1205" t="s">
        <v>109</v>
      </c>
      <c r="I1205">
        <f t="shared" si="55"/>
        <v>0</v>
      </c>
      <c r="J1205">
        <f t="shared" si="56"/>
        <v>1</v>
      </c>
      <c r="K1205" s="1">
        <v>0</v>
      </c>
      <c r="L1205">
        <v>202001</v>
      </c>
      <c r="N1205">
        <v>20230514</v>
      </c>
      <c r="O1205" t="s">
        <v>27</v>
      </c>
      <c r="T1205">
        <v>0</v>
      </c>
      <c r="U1205">
        <v>104180.66</v>
      </c>
      <c r="V1205">
        <v>0</v>
      </c>
      <c r="W1205">
        <v>0</v>
      </c>
      <c r="X1205">
        <v>0</v>
      </c>
      <c r="Y1205">
        <v>27500</v>
      </c>
      <c r="Z1205">
        <v>0</v>
      </c>
      <c r="AB1205">
        <v>0</v>
      </c>
      <c r="AC1205">
        <v>3.24</v>
      </c>
      <c r="AD1205">
        <v>27500</v>
      </c>
    </row>
    <row r="1206" spans="1:30">
      <c r="A1206">
        <v>1</v>
      </c>
      <c r="B1206" t="s">
        <v>24</v>
      </c>
      <c r="C1206">
        <v>21</v>
      </c>
      <c r="D1206" t="s">
        <v>41</v>
      </c>
      <c r="E1206" t="str">
        <f t="shared" si="54"/>
        <v>SWA-Business and Economics</v>
      </c>
      <c r="F1206" t="s">
        <v>25</v>
      </c>
      <c r="G1206" t="s">
        <v>28</v>
      </c>
      <c r="H1206" t="s">
        <v>110</v>
      </c>
      <c r="I1206">
        <f t="shared" si="55"/>
        <v>1</v>
      </c>
      <c r="J1206">
        <f t="shared" si="56"/>
        <v>0</v>
      </c>
      <c r="K1206" s="1">
        <v>29976</v>
      </c>
      <c r="L1206">
        <v>201908</v>
      </c>
      <c r="N1206">
        <v>20230514</v>
      </c>
      <c r="O1206" t="s">
        <v>27</v>
      </c>
      <c r="P1206">
        <v>57079</v>
      </c>
      <c r="Q1206">
        <v>31416</v>
      </c>
      <c r="R1206">
        <v>39489</v>
      </c>
      <c r="S1206">
        <v>31092</v>
      </c>
      <c r="T1206">
        <v>0</v>
      </c>
      <c r="U1206">
        <v>52638.12</v>
      </c>
      <c r="V1206">
        <v>62637</v>
      </c>
      <c r="W1206">
        <v>62637</v>
      </c>
      <c r="X1206">
        <v>62637</v>
      </c>
      <c r="Y1206">
        <v>35250</v>
      </c>
      <c r="Z1206">
        <v>0</v>
      </c>
      <c r="AB1206">
        <v>0</v>
      </c>
      <c r="AC1206">
        <v>3.53</v>
      </c>
      <c r="AD1206">
        <v>16000</v>
      </c>
    </row>
    <row r="1207" spans="1:30">
      <c r="A1207">
        <v>1</v>
      </c>
      <c r="B1207" t="s">
        <v>24</v>
      </c>
      <c r="C1207">
        <v>30</v>
      </c>
      <c r="D1207" t="s">
        <v>40</v>
      </c>
      <c r="E1207" t="str">
        <f t="shared" si="54"/>
        <v>SWA-Engineering Mineral Resources</v>
      </c>
      <c r="F1207" t="s">
        <v>25</v>
      </c>
      <c r="G1207" t="s">
        <v>26</v>
      </c>
      <c r="H1207" t="s">
        <v>109</v>
      </c>
      <c r="I1207">
        <f t="shared" si="55"/>
        <v>1</v>
      </c>
      <c r="J1207">
        <f t="shared" si="56"/>
        <v>0</v>
      </c>
      <c r="K1207" s="1">
        <v>31000</v>
      </c>
      <c r="L1207">
        <v>201808</v>
      </c>
      <c r="N1207">
        <v>20230514</v>
      </c>
      <c r="O1207" t="s">
        <v>29</v>
      </c>
      <c r="P1207">
        <v>0</v>
      </c>
      <c r="Q1207">
        <v>0</v>
      </c>
      <c r="R1207">
        <v>0</v>
      </c>
      <c r="S1207">
        <v>60</v>
      </c>
      <c r="T1207">
        <v>0</v>
      </c>
      <c r="U1207">
        <v>199866.36</v>
      </c>
      <c r="V1207">
        <v>171131</v>
      </c>
      <c r="W1207">
        <v>31000</v>
      </c>
      <c r="X1207">
        <v>31000</v>
      </c>
      <c r="Y1207">
        <v>14000</v>
      </c>
      <c r="Z1207">
        <v>37975</v>
      </c>
      <c r="AB1207">
        <v>1746</v>
      </c>
      <c r="AC1207">
        <v>3.13</v>
      </c>
      <c r="AD1207">
        <v>14000</v>
      </c>
    </row>
    <row r="1208" spans="1:30">
      <c r="A1208">
        <v>1</v>
      </c>
      <c r="B1208" t="s">
        <v>24</v>
      </c>
      <c r="C1208">
        <v>7</v>
      </c>
      <c r="D1208" t="s">
        <v>43</v>
      </c>
      <c r="E1208" t="str">
        <f t="shared" si="54"/>
        <v>SWA-Agriculture Natural Res &amp; Dsg</v>
      </c>
      <c r="F1208" t="s">
        <v>25</v>
      </c>
      <c r="G1208" t="s">
        <v>28</v>
      </c>
      <c r="H1208" t="s">
        <v>110</v>
      </c>
      <c r="I1208">
        <f t="shared" si="55"/>
        <v>0</v>
      </c>
      <c r="J1208">
        <f t="shared" si="56"/>
        <v>1</v>
      </c>
      <c r="K1208" s="1">
        <v>0</v>
      </c>
      <c r="L1208">
        <v>202001</v>
      </c>
      <c r="N1208">
        <v>20230514</v>
      </c>
      <c r="O1208" t="s">
        <v>27</v>
      </c>
      <c r="T1208">
        <v>0</v>
      </c>
      <c r="U1208">
        <v>42541.14</v>
      </c>
      <c r="V1208">
        <v>0</v>
      </c>
      <c r="W1208">
        <v>0</v>
      </c>
      <c r="X1208">
        <v>0</v>
      </c>
      <c r="Y1208">
        <v>22625</v>
      </c>
      <c r="Z1208">
        <v>0</v>
      </c>
      <c r="AB1208">
        <v>0</v>
      </c>
      <c r="AC1208">
        <v>3.61</v>
      </c>
      <c r="AD1208">
        <v>5750</v>
      </c>
    </row>
    <row r="1209" spans="1:30">
      <c r="A1209">
        <v>1</v>
      </c>
      <c r="B1209" t="s">
        <v>24</v>
      </c>
      <c r="C1209">
        <v>30</v>
      </c>
      <c r="D1209" t="s">
        <v>40</v>
      </c>
      <c r="E1209" t="str">
        <f t="shared" si="54"/>
        <v>SWA-Engineering Mineral Resources</v>
      </c>
      <c r="F1209" t="s">
        <v>25</v>
      </c>
      <c r="G1209" t="s">
        <v>26</v>
      </c>
      <c r="H1209" t="s">
        <v>109</v>
      </c>
      <c r="I1209">
        <f t="shared" si="55"/>
        <v>0</v>
      </c>
      <c r="J1209">
        <f t="shared" si="56"/>
        <v>1</v>
      </c>
      <c r="K1209" s="1">
        <v>0</v>
      </c>
      <c r="L1209">
        <v>201908</v>
      </c>
      <c r="N1209">
        <v>20230514</v>
      </c>
      <c r="O1209" t="s">
        <v>27</v>
      </c>
      <c r="R1209">
        <v>41683</v>
      </c>
      <c r="S1209">
        <v>44889</v>
      </c>
      <c r="T1209">
        <v>0</v>
      </c>
      <c r="U1209">
        <v>119865.77</v>
      </c>
      <c r="V1209">
        <v>0</v>
      </c>
      <c r="W1209">
        <v>0</v>
      </c>
      <c r="X1209">
        <v>0</v>
      </c>
      <c r="Y1209">
        <v>46000</v>
      </c>
      <c r="Z1209">
        <v>0</v>
      </c>
      <c r="AB1209">
        <v>0</v>
      </c>
      <c r="AC1209">
        <v>3.36</v>
      </c>
      <c r="AD1209">
        <v>46000</v>
      </c>
    </row>
    <row r="1210" spans="1:30">
      <c r="A1210">
        <v>1</v>
      </c>
      <c r="B1210" t="s">
        <v>32</v>
      </c>
      <c r="C1210">
        <v>49</v>
      </c>
      <c r="D1210" t="s">
        <v>39</v>
      </c>
      <c r="E1210" t="str">
        <f t="shared" si="54"/>
        <v>SOA-Reed College of Media</v>
      </c>
      <c r="F1210" t="s">
        <v>30</v>
      </c>
      <c r="G1210" t="s">
        <v>28</v>
      </c>
      <c r="H1210" t="s">
        <v>114</v>
      </c>
      <c r="I1210">
        <f t="shared" si="55"/>
        <v>1</v>
      </c>
      <c r="J1210">
        <f t="shared" si="56"/>
        <v>0</v>
      </c>
      <c r="K1210" s="1">
        <v>2767</v>
      </c>
      <c r="L1210">
        <v>202101</v>
      </c>
      <c r="N1210">
        <v>20230514</v>
      </c>
      <c r="O1210" t="s">
        <v>27</v>
      </c>
      <c r="Q1210">
        <v>9735</v>
      </c>
      <c r="R1210">
        <v>5570</v>
      </c>
      <c r="T1210">
        <v>0</v>
      </c>
      <c r="U1210">
        <v>25830</v>
      </c>
      <c r="V1210">
        <v>2767</v>
      </c>
      <c r="W1210">
        <v>2767</v>
      </c>
      <c r="X1210">
        <v>2767</v>
      </c>
      <c r="Y1210">
        <v>0</v>
      </c>
      <c r="Z1210">
        <v>0</v>
      </c>
      <c r="AB1210">
        <v>0</v>
      </c>
      <c r="AC1210">
        <v>3.7</v>
      </c>
      <c r="AD1210">
        <v>0</v>
      </c>
    </row>
    <row r="1211" spans="1:30">
      <c r="A1211">
        <v>1</v>
      </c>
      <c r="B1211" t="s">
        <v>24</v>
      </c>
      <c r="C1211">
        <v>83</v>
      </c>
      <c r="D1211" t="s">
        <v>38</v>
      </c>
      <c r="E1211" t="str">
        <f t="shared" si="54"/>
        <v>SWA-Medicine</v>
      </c>
      <c r="F1211" t="s">
        <v>31</v>
      </c>
      <c r="G1211" t="s">
        <v>26</v>
      </c>
      <c r="H1211" t="s">
        <v>112</v>
      </c>
      <c r="I1211">
        <f t="shared" si="55"/>
        <v>1</v>
      </c>
      <c r="J1211">
        <f t="shared" si="56"/>
        <v>0</v>
      </c>
      <c r="K1211" s="1">
        <v>220050</v>
      </c>
      <c r="L1211">
        <v>201908</v>
      </c>
      <c r="N1211">
        <v>20230514</v>
      </c>
      <c r="O1211" t="s">
        <v>27</v>
      </c>
      <c r="P1211">
        <v>0</v>
      </c>
      <c r="Q1211">
        <v>0</v>
      </c>
      <c r="R1211">
        <v>12144</v>
      </c>
      <c r="S1211">
        <v>0</v>
      </c>
      <c r="T1211">
        <v>0</v>
      </c>
      <c r="U1211">
        <v>259359.4</v>
      </c>
      <c r="V1211">
        <v>220050</v>
      </c>
      <c r="W1211">
        <v>220050</v>
      </c>
      <c r="X1211">
        <v>220050</v>
      </c>
      <c r="Y1211">
        <v>23000</v>
      </c>
      <c r="Z1211">
        <v>0</v>
      </c>
      <c r="AB1211">
        <v>0</v>
      </c>
      <c r="AC1211">
        <v>0</v>
      </c>
      <c r="AD1211">
        <v>0</v>
      </c>
    </row>
    <row r="1212" spans="1:30">
      <c r="A1212">
        <v>1</v>
      </c>
      <c r="B1212" t="s">
        <v>24</v>
      </c>
      <c r="C1212">
        <v>21</v>
      </c>
      <c r="D1212" t="s">
        <v>41</v>
      </c>
      <c r="E1212" t="str">
        <f t="shared" si="54"/>
        <v>SWA-Business and Economics</v>
      </c>
      <c r="F1212" t="s">
        <v>25</v>
      </c>
      <c r="G1212" t="s">
        <v>26</v>
      </c>
      <c r="H1212" t="s">
        <v>109</v>
      </c>
      <c r="I1212">
        <f t="shared" si="55"/>
        <v>0</v>
      </c>
      <c r="J1212">
        <f t="shared" si="56"/>
        <v>1</v>
      </c>
      <c r="K1212" s="1">
        <v>0</v>
      </c>
      <c r="L1212">
        <v>202008</v>
      </c>
      <c r="N1212">
        <v>20230514</v>
      </c>
      <c r="O1212" t="s">
        <v>27</v>
      </c>
      <c r="T1212">
        <v>0</v>
      </c>
      <c r="U1212">
        <v>84750.77</v>
      </c>
      <c r="V1212">
        <v>0</v>
      </c>
      <c r="W1212">
        <v>0</v>
      </c>
      <c r="X1212">
        <v>0</v>
      </c>
      <c r="Y1212">
        <v>33000</v>
      </c>
      <c r="Z1212">
        <v>0</v>
      </c>
      <c r="AB1212">
        <v>0</v>
      </c>
      <c r="AC1212">
        <v>3.66</v>
      </c>
      <c r="AD1212">
        <v>33000</v>
      </c>
    </row>
    <row r="1213" spans="1:30">
      <c r="A1213">
        <v>1</v>
      </c>
      <c r="B1213" t="s">
        <v>24</v>
      </c>
      <c r="C1213">
        <v>25</v>
      </c>
      <c r="D1213" t="s">
        <v>37</v>
      </c>
      <c r="E1213" t="str">
        <f t="shared" si="54"/>
        <v>SWA-Creative Arts</v>
      </c>
      <c r="F1213" t="s">
        <v>25</v>
      </c>
      <c r="G1213" t="s">
        <v>26</v>
      </c>
      <c r="H1213" t="s">
        <v>109</v>
      </c>
      <c r="I1213">
        <f t="shared" si="55"/>
        <v>1</v>
      </c>
      <c r="J1213">
        <f t="shared" si="56"/>
        <v>0</v>
      </c>
      <c r="K1213" s="1">
        <v>27000</v>
      </c>
      <c r="L1213">
        <v>201908</v>
      </c>
      <c r="N1213">
        <v>20230514</v>
      </c>
      <c r="O1213" t="s">
        <v>27</v>
      </c>
      <c r="P1213">
        <v>56341</v>
      </c>
      <c r="Q1213">
        <v>31351</v>
      </c>
      <c r="R1213">
        <v>34055</v>
      </c>
      <c r="S1213">
        <v>32215</v>
      </c>
      <c r="T1213">
        <v>0</v>
      </c>
      <c r="U1213">
        <v>52639.22</v>
      </c>
      <c r="V1213">
        <v>27000</v>
      </c>
      <c r="W1213">
        <v>27000</v>
      </c>
      <c r="X1213">
        <v>27000</v>
      </c>
      <c r="Y1213">
        <v>22218</v>
      </c>
      <c r="Z1213">
        <v>0</v>
      </c>
      <c r="AB1213">
        <v>0</v>
      </c>
      <c r="AC1213">
        <v>3.8</v>
      </c>
      <c r="AD1213">
        <v>22000</v>
      </c>
    </row>
    <row r="1214" spans="1:30">
      <c r="A1214">
        <v>1</v>
      </c>
      <c r="B1214" t="s">
        <v>24</v>
      </c>
      <c r="C1214">
        <v>30</v>
      </c>
      <c r="D1214" t="s">
        <v>40</v>
      </c>
      <c r="E1214" t="str">
        <f t="shared" si="54"/>
        <v>SWA-Engineering Mineral Resources</v>
      </c>
      <c r="F1214" t="s">
        <v>25</v>
      </c>
      <c r="G1214" t="s">
        <v>26</v>
      </c>
      <c r="H1214" t="s">
        <v>109</v>
      </c>
      <c r="I1214">
        <f t="shared" si="55"/>
        <v>1</v>
      </c>
      <c r="J1214">
        <f t="shared" si="56"/>
        <v>0</v>
      </c>
      <c r="K1214" s="1">
        <v>15000</v>
      </c>
      <c r="L1214">
        <v>202108</v>
      </c>
      <c r="N1214">
        <v>20230514</v>
      </c>
      <c r="O1214" t="s">
        <v>27</v>
      </c>
      <c r="P1214">
        <v>346</v>
      </c>
      <c r="Q1214">
        <v>693</v>
      </c>
      <c r="R1214">
        <v>496</v>
      </c>
      <c r="T1214">
        <v>0</v>
      </c>
      <c r="U1214">
        <v>57019.360000000001</v>
      </c>
      <c r="V1214">
        <v>44995</v>
      </c>
      <c r="W1214">
        <v>44995</v>
      </c>
      <c r="X1214">
        <v>44995</v>
      </c>
      <c r="Y1214">
        <v>0</v>
      </c>
      <c r="Z1214">
        <v>12390</v>
      </c>
      <c r="AB1214">
        <v>0</v>
      </c>
      <c r="AC1214">
        <v>2.7</v>
      </c>
      <c r="AD1214">
        <v>0</v>
      </c>
    </row>
    <row r="1215" spans="1:30">
      <c r="A1215">
        <v>1</v>
      </c>
      <c r="B1215" t="s">
        <v>24</v>
      </c>
      <c r="C1215">
        <v>14</v>
      </c>
      <c r="D1215" t="s">
        <v>36</v>
      </c>
      <c r="E1215" t="str">
        <f t="shared" si="54"/>
        <v>SWA-Arts and Sciences</v>
      </c>
      <c r="F1215" t="s">
        <v>30</v>
      </c>
      <c r="G1215" t="s">
        <v>26</v>
      </c>
      <c r="H1215" t="s">
        <v>111</v>
      </c>
      <c r="I1215">
        <f t="shared" si="55"/>
        <v>0</v>
      </c>
      <c r="J1215">
        <f t="shared" si="56"/>
        <v>1</v>
      </c>
      <c r="K1215" s="1">
        <v>0</v>
      </c>
      <c r="L1215">
        <v>202008</v>
      </c>
      <c r="N1215">
        <v>20230514</v>
      </c>
      <c r="O1215" t="s">
        <v>27</v>
      </c>
      <c r="T1215">
        <v>0</v>
      </c>
      <c r="U1215">
        <v>58475</v>
      </c>
      <c r="V1215">
        <v>0</v>
      </c>
      <c r="W1215">
        <v>0</v>
      </c>
      <c r="X1215">
        <v>0</v>
      </c>
      <c r="Y1215">
        <v>2865</v>
      </c>
      <c r="Z1215">
        <v>0</v>
      </c>
      <c r="AA1215">
        <v>52815</v>
      </c>
      <c r="AB1215">
        <v>0</v>
      </c>
      <c r="AC1215">
        <v>4</v>
      </c>
      <c r="AD1215">
        <v>0</v>
      </c>
    </row>
    <row r="1216" spans="1:30">
      <c r="A1216">
        <v>1</v>
      </c>
      <c r="B1216" t="s">
        <v>24</v>
      </c>
      <c r="C1216">
        <v>25</v>
      </c>
      <c r="D1216" t="s">
        <v>37</v>
      </c>
      <c r="E1216" t="str">
        <f t="shared" si="54"/>
        <v>SWA-Creative Arts</v>
      </c>
      <c r="F1216" t="s">
        <v>25</v>
      </c>
      <c r="G1216" t="s">
        <v>28</v>
      </c>
      <c r="H1216" t="s">
        <v>110</v>
      </c>
      <c r="I1216">
        <f t="shared" si="55"/>
        <v>1</v>
      </c>
      <c r="J1216">
        <f t="shared" si="56"/>
        <v>0</v>
      </c>
      <c r="K1216" s="1">
        <v>31000</v>
      </c>
      <c r="L1216">
        <v>201808</v>
      </c>
      <c r="N1216">
        <v>20230514</v>
      </c>
      <c r="O1216" t="s">
        <v>27</v>
      </c>
      <c r="P1216">
        <v>3096</v>
      </c>
      <c r="Q1216">
        <v>2822</v>
      </c>
      <c r="R1216">
        <v>6162</v>
      </c>
      <c r="S1216">
        <v>1549</v>
      </c>
      <c r="T1216">
        <v>0</v>
      </c>
      <c r="U1216">
        <v>58934.34</v>
      </c>
      <c r="V1216">
        <v>42031</v>
      </c>
      <c r="W1216">
        <v>42031</v>
      </c>
      <c r="X1216">
        <v>42031</v>
      </c>
      <c r="Y1216">
        <v>5725</v>
      </c>
      <c r="Z1216">
        <v>19627</v>
      </c>
      <c r="AB1216">
        <v>0</v>
      </c>
      <c r="AC1216">
        <v>3.89</v>
      </c>
      <c r="AD1216">
        <v>5625</v>
      </c>
    </row>
    <row r="1217" spans="1:30">
      <c r="A1217">
        <v>1</v>
      </c>
      <c r="B1217" t="s">
        <v>32</v>
      </c>
      <c r="C1217">
        <v>21</v>
      </c>
      <c r="D1217" t="s">
        <v>41</v>
      </c>
      <c r="E1217" t="str">
        <f t="shared" si="54"/>
        <v>SOA-Business and Economics</v>
      </c>
      <c r="F1217" t="s">
        <v>30</v>
      </c>
      <c r="G1217" t="s">
        <v>26</v>
      </c>
      <c r="H1217" t="s">
        <v>111</v>
      </c>
      <c r="I1217">
        <f t="shared" si="55"/>
        <v>0</v>
      </c>
      <c r="J1217">
        <f t="shared" si="56"/>
        <v>1</v>
      </c>
      <c r="K1217" s="1">
        <v>0</v>
      </c>
      <c r="L1217">
        <v>202108</v>
      </c>
      <c r="N1217">
        <v>20230514</v>
      </c>
      <c r="O1217" t="s">
        <v>27</v>
      </c>
      <c r="P1217">
        <v>36386</v>
      </c>
      <c r="Q1217">
        <v>30257</v>
      </c>
      <c r="T1217">
        <v>0</v>
      </c>
      <c r="U1217">
        <v>30340</v>
      </c>
      <c r="V1217">
        <v>0</v>
      </c>
      <c r="W1217">
        <v>0</v>
      </c>
      <c r="X1217">
        <v>0</v>
      </c>
      <c r="Y1217">
        <v>1050</v>
      </c>
      <c r="Z1217">
        <v>0</v>
      </c>
      <c r="AB1217">
        <v>0</v>
      </c>
      <c r="AC1217">
        <v>4</v>
      </c>
      <c r="AD1217">
        <v>0</v>
      </c>
    </row>
    <row r="1218" spans="1:30">
      <c r="A1218">
        <v>1</v>
      </c>
      <c r="B1218" t="s">
        <v>24</v>
      </c>
      <c r="C1218">
        <v>55</v>
      </c>
      <c r="D1218" t="s">
        <v>35</v>
      </c>
      <c r="E1218" t="str">
        <f t="shared" si="54"/>
        <v>SWA-College of Applied Human Sci</v>
      </c>
      <c r="F1218" t="s">
        <v>30</v>
      </c>
      <c r="G1218" t="s">
        <v>28</v>
      </c>
      <c r="H1218" t="s">
        <v>114</v>
      </c>
      <c r="I1218">
        <f t="shared" si="55"/>
        <v>0</v>
      </c>
      <c r="J1218">
        <f t="shared" si="56"/>
        <v>1</v>
      </c>
      <c r="K1218" s="1">
        <v>0</v>
      </c>
      <c r="L1218">
        <v>202108</v>
      </c>
      <c r="N1218">
        <v>20230514</v>
      </c>
      <c r="O1218" t="s">
        <v>27</v>
      </c>
      <c r="T1218">
        <v>0</v>
      </c>
      <c r="U1218">
        <v>38628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11520</v>
      </c>
      <c r="AB1218">
        <v>0</v>
      </c>
      <c r="AC1218">
        <v>4</v>
      </c>
      <c r="AD1218">
        <v>0</v>
      </c>
    </row>
    <row r="1219" spans="1:30">
      <c r="A1219">
        <v>1</v>
      </c>
      <c r="B1219" t="s">
        <v>24</v>
      </c>
      <c r="C1219">
        <v>25</v>
      </c>
      <c r="D1219" t="s">
        <v>37</v>
      </c>
      <c r="E1219" t="str">
        <f t="shared" ref="E1219:E1282" si="57">B1219&amp; "-" &amp; D1219</f>
        <v>SWA-Creative Arts</v>
      </c>
      <c r="F1219" t="s">
        <v>30</v>
      </c>
      <c r="G1219" t="s">
        <v>26</v>
      </c>
      <c r="H1219" t="s">
        <v>111</v>
      </c>
      <c r="I1219">
        <f t="shared" ref="I1219:I1282" si="58">IF(K1219&gt;0,1,0)</f>
        <v>0</v>
      </c>
      <c r="J1219">
        <f t="shared" ref="J1219:J1282" si="59">IF(K1219=0,1,0)</f>
        <v>1</v>
      </c>
      <c r="K1219" s="1">
        <v>0</v>
      </c>
      <c r="L1219">
        <v>202108</v>
      </c>
      <c r="N1219">
        <v>20230514</v>
      </c>
      <c r="O1219" t="s">
        <v>27</v>
      </c>
      <c r="Q1219">
        <v>0</v>
      </c>
      <c r="T1219">
        <v>0</v>
      </c>
      <c r="U1219">
        <v>58237</v>
      </c>
      <c r="V1219">
        <v>0</v>
      </c>
      <c r="W1219">
        <v>0</v>
      </c>
      <c r="X1219">
        <v>0</v>
      </c>
      <c r="Y1219">
        <v>480</v>
      </c>
      <c r="Z1219">
        <v>0</v>
      </c>
      <c r="AA1219">
        <v>51408</v>
      </c>
      <c r="AB1219">
        <v>0</v>
      </c>
      <c r="AC1219">
        <v>4</v>
      </c>
      <c r="AD1219">
        <v>0</v>
      </c>
    </row>
    <row r="1220" spans="1:30">
      <c r="A1220">
        <v>1</v>
      </c>
      <c r="B1220" t="s">
        <v>24</v>
      </c>
      <c r="C1220">
        <v>14</v>
      </c>
      <c r="D1220" t="s">
        <v>36</v>
      </c>
      <c r="E1220" t="str">
        <f t="shared" si="57"/>
        <v>SWA-Arts and Sciences</v>
      </c>
      <c r="F1220" t="s">
        <v>25</v>
      </c>
      <c r="G1220" t="s">
        <v>26</v>
      </c>
      <c r="H1220" t="s">
        <v>109</v>
      </c>
      <c r="I1220">
        <f t="shared" si="58"/>
        <v>0</v>
      </c>
      <c r="J1220">
        <f t="shared" si="59"/>
        <v>1</v>
      </c>
      <c r="K1220" s="1">
        <v>0</v>
      </c>
      <c r="L1220">
        <v>201908</v>
      </c>
      <c r="N1220">
        <v>20230514</v>
      </c>
      <c r="O1220" t="s">
        <v>27</v>
      </c>
      <c r="P1220">
        <v>2234</v>
      </c>
      <c r="Q1220">
        <v>6209</v>
      </c>
      <c r="S1220">
        <v>3579</v>
      </c>
      <c r="T1220">
        <v>0</v>
      </c>
      <c r="U1220">
        <v>130980.51</v>
      </c>
      <c r="V1220">
        <v>0</v>
      </c>
      <c r="W1220">
        <v>0</v>
      </c>
      <c r="X1220">
        <v>0</v>
      </c>
      <c r="Y1220">
        <v>58000</v>
      </c>
      <c r="Z1220">
        <v>7290</v>
      </c>
      <c r="AB1220">
        <v>0</v>
      </c>
      <c r="AC1220">
        <v>3.8</v>
      </c>
      <c r="AD1220">
        <v>58000</v>
      </c>
    </row>
    <row r="1221" spans="1:30">
      <c r="A1221">
        <v>1</v>
      </c>
      <c r="B1221" t="s">
        <v>24</v>
      </c>
      <c r="C1221">
        <v>55</v>
      </c>
      <c r="D1221" t="s">
        <v>35</v>
      </c>
      <c r="E1221" t="str">
        <f t="shared" si="57"/>
        <v>SWA-College of Applied Human Sci</v>
      </c>
      <c r="F1221" t="s">
        <v>31</v>
      </c>
      <c r="G1221" t="s">
        <v>28</v>
      </c>
      <c r="H1221" t="s">
        <v>113</v>
      </c>
      <c r="I1221">
        <f t="shared" si="58"/>
        <v>0</v>
      </c>
      <c r="J1221">
        <f t="shared" si="59"/>
        <v>1</v>
      </c>
      <c r="K1221" s="1">
        <v>0</v>
      </c>
      <c r="L1221">
        <v>201905</v>
      </c>
      <c r="N1221">
        <v>20230514</v>
      </c>
      <c r="O1221" t="s">
        <v>27</v>
      </c>
      <c r="T1221">
        <v>0</v>
      </c>
      <c r="U1221">
        <v>35899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27625</v>
      </c>
      <c r="AB1221">
        <v>1574.38</v>
      </c>
      <c r="AC1221">
        <v>3.65</v>
      </c>
      <c r="AD1221">
        <v>0</v>
      </c>
    </row>
    <row r="1222" spans="1:30">
      <c r="A1222">
        <v>1</v>
      </c>
      <c r="B1222" t="s">
        <v>24</v>
      </c>
      <c r="C1222">
        <v>80</v>
      </c>
      <c r="D1222" t="s">
        <v>44</v>
      </c>
      <c r="E1222" t="str">
        <f t="shared" si="57"/>
        <v>SWA-Dentistry</v>
      </c>
      <c r="F1222" t="s">
        <v>31</v>
      </c>
      <c r="G1222" t="s">
        <v>28</v>
      </c>
      <c r="H1222" t="s">
        <v>113</v>
      </c>
      <c r="I1222">
        <f t="shared" si="58"/>
        <v>1</v>
      </c>
      <c r="J1222">
        <f t="shared" si="59"/>
        <v>0</v>
      </c>
      <c r="K1222" s="1">
        <v>198201</v>
      </c>
      <c r="L1222">
        <v>201908</v>
      </c>
      <c r="N1222">
        <v>20230514</v>
      </c>
      <c r="O1222" t="s">
        <v>27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179186</v>
      </c>
      <c r="V1222">
        <v>198201</v>
      </c>
      <c r="W1222">
        <v>198201</v>
      </c>
      <c r="X1222">
        <v>198201</v>
      </c>
      <c r="Y1222">
        <v>7750</v>
      </c>
      <c r="Z1222">
        <v>0</v>
      </c>
      <c r="AB1222">
        <v>0</v>
      </c>
      <c r="AC1222">
        <v>2.85</v>
      </c>
      <c r="AD1222">
        <v>0</v>
      </c>
    </row>
    <row r="1223" spans="1:30">
      <c r="A1223">
        <v>1</v>
      </c>
      <c r="B1223" t="s">
        <v>32</v>
      </c>
      <c r="C1223">
        <v>21</v>
      </c>
      <c r="D1223" t="s">
        <v>41</v>
      </c>
      <c r="E1223" t="str">
        <f t="shared" si="57"/>
        <v>SOA-Business and Economics</v>
      </c>
      <c r="F1223" t="s">
        <v>30</v>
      </c>
      <c r="G1223" t="s">
        <v>26</v>
      </c>
      <c r="H1223" t="s">
        <v>111</v>
      </c>
      <c r="I1223">
        <f t="shared" si="58"/>
        <v>1</v>
      </c>
      <c r="J1223">
        <f t="shared" si="59"/>
        <v>0</v>
      </c>
      <c r="K1223" s="1">
        <v>43909</v>
      </c>
      <c r="L1223">
        <v>202108</v>
      </c>
      <c r="N1223">
        <v>20230514</v>
      </c>
      <c r="O1223" t="s">
        <v>27</v>
      </c>
      <c r="P1223">
        <v>0</v>
      </c>
      <c r="Q1223">
        <v>0</v>
      </c>
      <c r="T1223">
        <v>0</v>
      </c>
      <c r="U1223">
        <v>24600</v>
      </c>
      <c r="V1223">
        <v>43909</v>
      </c>
      <c r="W1223">
        <v>43909</v>
      </c>
      <c r="X1223">
        <v>43909</v>
      </c>
      <c r="Y1223">
        <v>0</v>
      </c>
      <c r="Z1223">
        <v>0</v>
      </c>
      <c r="AB1223">
        <v>0</v>
      </c>
      <c r="AC1223">
        <v>3.6</v>
      </c>
      <c r="AD1223">
        <v>0</v>
      </c>
    </row>
    <row r="1224" spans="1:30">
      <c r="A1224">
        <v>1</v>
      </c>
      <c r="B1224" t="s">
        <v>24</v>
      </c>
      <c r="C1224">
        <v>55</v>
      </c>
      <c r="D1224" t="s">
        <v>35</v>
      </c>
      <c r="E1224" t="str">
        <f t="shared" si="57"/>
        <v>SWA-College of Applied Human Sci</v>
      </c>
      <c r="F1224" t="s">
        <v>30</v>
      </c>
      <c r="G1224" t="s">
        <v>28</v>
      </c>
      <c r="H1224" t="s">
        <v>114</v>
      </c>
      <c r="I1224">
        <f t="shared" si="58"/>
        <v>1</v>
      </c>
      <c r="J1224">
        <f t="shared" si="59"/>
        <v>0</v>
      </c>
      <c r="K1224" s="1">
        <v>41000</v>
      </c>
      <c r="L1224">
        <v>202108</v>
      </c>
      <c r="N1224">
        <v>20230514</v>
      </c>
      <c r="O1224" t="s">
        <v>27</v>
      </c>
      <c r="P1224">
        <v>289495</v>
      </c>
      <c r="Q1224">
        <v>0</v>
      </c>
      <c r="R1224">
        <v>0</v>
      </c>
      <c r="S1224">
        <v>33647</v>
      </c>
      <c r="T1224">
        <v>0</v>
      </c>
      <c r="U1224">
        <v>28338</v>
      </c>
      <c r="V1224">
        <v>41000</v>
      </c>
      <c r="W1224">
        <v>41000</v>
      </c>
      <c r="X1224">
        <v>41000</v>
      </c>
      <c r="Y1224">
        <v>0</v>
      </c>
      <c r="Z1224">
        <v>0</v>
      </c>
      <c r="AA1224">
        <v>2994</v>
      </c>
      <c r="AB1224">
        <v>0</v>
      </c>
      <c r="AC1224">
        <v>3.76</v>
      </c>
      <c r="AD1224">
        <v>0</v>
      </c>
    </row>
    <row r="1225" spans="1:30">
      <c r="A1225">
        <v>1</v>
      </c>
      <c r="B1225" t="s">
        <v>24</v>
      </c>
      <c r="C1225">
        <v>14</v>
      </c>
      <c r="D1225" t="s">
        <v>36</v>
      </c>
      <c r="E1225" t="str">
        <f t="shared" si="57"/>
        <v>SWA-Arts and Sciences</v>
      </c>
      <c r="F1225" t="s">
        <v>25</v>
      </c>
      <c r="G1225" t="s">
        <v>28</v>
      </c>
      <c r="H1225" t="s">
        <v>110</v>
      </c>
      <c r="I1225">
        <f t="shared" si="58"/>
        <v>1</v>
      </c>
      <c r="J1225">
        <f t="shared" si="59"/>
        <v>0</v>
      </c>
      <c r="K1225" s="1">
        <v>5500</v>
      </c>
      <c r="L1225">
        <v>201908</v>
      </c>
      <c r="N1225">
        <v>20230514</v>
      </c>
      <c r="O1225" t="s">
        <v>27</v>
      </c>
      <c r="P1225">
        <v>11379</v>
      </c>
      <c r="Q1225">
        <v>7683</v>
      </c>
      <c r="R1225">
        <v>7594</v>
      </c>
      <c r="S1225">
        <v>5117</v>
      </c>
      <c r="T1225">
        <v>0</v>
      </c>
      <c r="U1225">
        <v>55158.7</v>
      </c>
      <c r="V1225">
        <v>5500</v>
      </c>
      <c r="W1225">
        <v>5500</v>
      </c>
      <c r="X1225">
        <v>5500</v>
      </c>
      <c r="Y1225">
        <v>21750</v>
      </c>
      <c r="Z1225">
        <v>12745</v>
      </c>
      <c r="AB1225">
        <v>0</v>
      </c>
      <c r="AC1225">
        <v>2.91</v>
      </c>
      <c r="AD1225">
        <v>7500</v>
      </c>
    </row>
    <row r="1226" spans="1:30">
      <c r="A1226">
        <v>1</v>
      </c>
      <c r="B1226" t="s">
        <v>24</v>
      </c>
      <c r="C1226">
        <v>30</v>
      </c>
      <c r="D1226" t="s">
        <v>40</v>
      </c>
      <c r="E1226" t="str">
        <f t="shared" si="57"/>
        <v>SWA-Engineering Mineral Resources</v>
      </c>
      <c r="F1226" t="s">
        <v>30</v>
      </c>
      <c r="G1226" t="s">
        <v>26</v>
      </c>
      <c r="H1226" t="s">
        <v>111</v>
      </c>
      <c r="I1226">
        <f t="shared" si="58"/>
        <v>0</v>
      </c>
      <c r="J1226">
        <f t="shared" si="59"/>
        <v>1</v>
      </c>
      <c r="K1226" s="1">
        <v>0</v>
      </c>
      <c r="L1226">
        <v>202208</v>
      </c>
      <c r="N1226">
        <v>20230514</v>
      </c>
      <c r="O1226" t="s">
        <v>27</v>
      </c>
      <c r="P1226">
        <v>0</v>
      </c>
      <c r="Q1226">
        <v>0</v>
      </c>
      <c r="R1226">
        <v>23818</v>
      </c>
      <c r="S1226">
        <v>22807</v>
      </c>
      <c r="T1226">
        <v>0</v>
      </c>
      <c r="U1226">
        <v>6740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5130</v>
      </c>
      <c r="AB1226">
        <v>0</v>
      </c>
      <c r="AC1226">
        <v>3.77</v>
      </c>
      <c r="AD1226">
        <v>0</v>
      </c>
    </row>
    <row r="1227" spans="1:30">
      <c r="A1227">
        <v>1</v>
      </c>
      <c r="B1227" t="s">
        <v>24</v>
      </c>
      <c r="C1227">
        <v>7</v>
      </c>
      <c r="D1227" t="s">
        <v>43</v>
      </c>
      <c r="E1227" t="str">
        <f t="shared" si="57"/>
        <v>SWA-Agriculture Natural Res &amp; Dsg</v>
      </c>
      <c r="F1227" t="s">
        <v>30</v>
      </c>
      <c r="G1227" t="s">
        <v>26</v>
      </c>
      <c r="H1227" t="s">
        <v>111</v>
      </c>
      <c r="I1227">
        <f t="shared" si="58"/>
        <v>0</v>
      </c>
      <c r="J1227">
        <f t="shared" si="59"/>
        <v>1</v>
      </c>
      <c r="K1227" s="1">
        <v>0</v>
      </c>
      <c r="L1227">
        <v>202108</v>
      </c>
      <c r="N1227">
        <v>20230514</v>
      </c>
      <c r="O1227" t="s">
        <v>27</v>
      </c>
      <c r="T1227">
        <v>0</v>
      </c>
      <c r="U1227">
        <v>71003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59850</v>
      </c>
      <c r="AB1227">
        <v>0</v>
      </c>
      <c r="AC1227">
        <v>4</v>
      </c>
      <c r="AD1227">
        <v>0</v>
      </c>
    </row>
    <row r="1228" spans="1:30">
      <c r="A1228">
        <v>1</v>
      </c>
      <c r="B1228" t="s">
        <v>24</v>
      </c>
      <c r="C1228">
        <v>7</v>
      </c>
      <c r="D1228" t="s">
        <v>43</v>
      </c>
      <c r="E1228" t="str">
        <f t="shared" si="57"/>
        <v>SWA-Agriculture Natural Res &amp; Dsg</v>
      </c>
      <c r="F1228" t="s">
        <v>25</v>
      </c>
      <c r="G1228" t="s">
        <v>28</v>
      </c>
      <c r="H1228" t="s">
        <v>110</v>
      </c>
      <c r="I1228">
        <f t="shared" si="58"/>
        <v>1</v>
      </c>
      <c r="J1228">
        <f t="shared" si="59"/>
        <v>0</v>
      </c>
      <c r="K1228" s="1">
        <v>13000</v>
      </c>
      <c r="L1228">
        <v>201908</v>
      </c>
      <c r="N1228">
        <v>20230514</v>
      </c>
      <c r="O1228" t="s">
        <v>27</v>
      </c>
      <c r="P1228">
        <v>6164</v>
      </c>
      <c r="Q1228">
        <v>5674</v>
      </c>
      <c r="R1228">
        <v>9930</v>
      </c>
      <c r="S1228">
        <v>1420</v>
      </c>
      <c r="T1228">
        <v>0</v>
      </c>
      <c r="U1228">
        <v>54379.83</v>
      </c>
      <c r="V1228">
        <v>15000</v>
      </c>
      <c r="W1228">
        <v>15000</v>
      </c>
      <c r="X1228">
        <v>15000</v>
      </c>
      <c r="Y1228">
        <v>29250</v>
      </c>
      <c r="Z1228">
        <v>18135</v>
      </c>
      <c r="AB1228">
        <v>0</v>
      </c>
      <c r="AC1228">
        <v>3.78</v>
      </c>
      <c r="AD1228">
        <v>10000</v>
      </c>
    </row>
    <row r="1229" spans="1:30">
      <c r="A1229">
        <v>1</v>
      </c>
      <c r="B1229" t="s">
        <v>51</v>
      </c>
      <c r="C1229" t="s">
        <v>60</v>
      </c>
      <c r="D1229" t="s">
        <v>61</v>
      </c>
      <c r="E1229" t="str">
        <f t="shared" si="57"/>
        <v>SPA-Applied Sciences</v>
      </c>
      <c r="F1229" t="s">
        <v>25</v>
      </c>
      <c r="G1229" t="s">
        <v>26</v>
      </c>
      <c r="H1229" t="s">
        <v>109</v>
      </c>
      <c r="I1229">
        <f t="shared" si="58"/>
        <v>1</v>
      </c>
      <c r="J1229">
        <f t="shared" si="59"/>
        <v>0</v>
      </c>
      <c r="K1229" s="1">
        <v>23000</v>
      </c>
      <c r="L1229">
        <v>201908</v>
      </c>
      <c r="N1229">
        <v>20230506</v>
      </c>
      <c r="O1229" t="s">
        <v>27</v>
      </c>
      <c r="P1229">
        <v>3348</v>
      </c>
      <c r="Q1229">
        <v>3826</v>
      </c>
      <c r="R1229">
        <v>109</v>
      </c>
      <c r="S1229">
        <v>2446</v>
      </c>
      <c r="T1229">
        <v>0</v>
      </c>
      <c r="U1229">
        <v>29570.720000000001</v>
      </c>
      <c r="V1229">
        <v>28000</v>
      </c>
      <c r="W1229">
        <v>23000</v>
      </c>
      <c r="X1229">
        <v>23000</v>
      </c>
      <c r="Y1229">
        <v>1200</v>
      </c>
      <c r="Z1229">
        <v>14033</v>
      </c>
      <c r="AA1229">
        <v>1200</v>
      </c>
      <c r="AB1229">
        <v>0</v>
      </c>
      <c r="AC1229">
        <v>2.64</v>
      </c>
      <c r="AD1229">
        <v>0</v>
      </c>
    </row>
    <row r="1230" spans="1:30">
      <c r="A1230">
        <v>1</v>
      </c>
      <c r="B1230" t="s">
        <v>51</v>
      </c>
      <c r="C1230" t="s">
        <v>60</v>
      </c>
      <c r="D1230" t="s">
        <v>61</v>
      </c>
      <c r="E1230" t="str">
        <f t="shared" si="57"/>
        <v>SPA-Applied Sciences</v>
      </c>
      <c r="F1230" t="s">
        <v>54</v>
      </c>
      <c r="G1230" t="s">
        <v>28</v>
      </c>
      <c r="H1230" t="s">
        <v>115</v>
      </c>
      <c r="I1230">
        <f t="shared" si="58"/>
        <v>0</v>
      </c>
      <c r="J1230">
        <f t="shared" si="59"/>
        <v>1</v>
      </c>
      <c r="K1230" s="1">
        <v>0</v>
      </c>
      <c r="L1230">
        <v>202105</v>
      </c>
      <c r="N1230">
        <v>20230506</v>
      </c>
      <c r="O1230" t="s">
        <v>27</v>
      </c>
      <c r="T1230">
        <v>0</v>
      </c>
      <c r="U1230">
        <v>10246.27</v>
      </c>
      <c r="V1230">
        <v>0</v>
      </c>
      <c r="W1230">
        <v>0</v>
      </c>
      <c r="X1230">
        <v>0</v>
      </c>
      <c r="Y1230">
        <v>3600</v>
      </c>
      <c r="Z1230">
        <v>0</v>
      </c>
      <c r="AB1230">
        <v>0</v>
      </c>
      <c r="AC1230">
        <v>3.96</v>
      </c>
      <c r="AD1230">
        <v>3600</v>
      </c>
    </row>
    <row r="1231" spans="1:30">
      <c r="A1231">
        <v>1</v>
      </c>
      <c r="B1231" t="s">
        <v>51</v>
      </c>
      <c r="C1231" t="s">
        <v>60</v>
      </c>
      <c r="D1231" t="s">
        <v>61</v>
      </c>
      <c r="E1231" t="str">
        <f t="shared" si="57"/>
        <v>SPA-Applied Sciences</v>
      </c>
      <c r="F1231" t="s">
        <v>25</v>
      </c>
      <c r="G1231" t="s">
        <v>28</v>
      </c>
      <c r="H1231" t="s">
        <v>110</v>
      </c>
      <c r="I1231">
        <f t="shared" si="58"/>
        <v>1</v>
      </c>
      <c r="J1231">
        <f t="shared" si="59"/>
        <v>0</v>
      </c>
      <c r="K1231" s="1">
        <v>10250</v>
      </c>
      <c r="L1231">
        <v>202201</v>
      </c>
      <c r="N1231">
        <v>20230506</v>
      </c>
      <c r="O1231" t="s">
        <v>29</v>
      </c>
      <c r="P1231">
        <v>42542</v>
      </c>
      <c r="Q1231">
        <v>37280</v>
      </c>
      <c r="R1231">
        <v>31753</v>
      </c>
      <c r="S1231">
        <v>15621</v>
      </c>
      <c r="T1231">
        <v>0</v>
      </c>
      <c r="U1231">
        <v>25156.14</v>
      </c>
      <c r="V1231">
        <v>24987</v>
      </c>
      <c r="W1231">
        <v>24987</v>
      </c>
      <c r="X1231">
        <v>24987</v>
      </c>
      <c r="Y1231">
        <v>0</v>
      </c>
      <c r="Z1231">
        <v>0</v>
      </c>
      <c r="AB1231">
        <v>0</v>
      </c>
      <c r="AC1231">
        <v>3.17</v>
      </c>
      <c r="AD1231">
        <v>0</v>
      </c>
    </row>
    <row r="1232" spans="1:30">
      <c r="A1232">
        <v>1</v>
      </c>
      <c r="B1232" t="s">
        <v>32</v>
      </c>
      <c r="C1232">
        <v>55</v>
      </c>
      <c r="D1232" t="s">
        <v>35</v>
      </c>
      <c r="E1232" t="str">
        <f t="shared" si="57"/>
        <v>SOA-College of Applied Human Sci</v>
      </c>
      <c r="F1232" t="s">
        <v>30</v>
      </c>
      <c r="G1232" t="s">
        <v>26</v>
      </c>
      <c r="H1232" t="s">
        <v>111</v>
      </c>
      <c r="I1232">
        <f t="shared" si="58"/>
        <v>1</v>
      </c>
      <c r="J1232">
        <f t="shared" si="59"/>
        <v>0</v>
      </c>
      <c r="K1232" s="1">
        <v>41000</v>
      </c>
      <c r="L1232">
        <v>202108</v>
      </c>
      <c r="N1232">
        <v>20230514</v>
      </c>
      <c r="O1232" t="s">
        <v>27</v>
      </c>
      <c r="P1232">
        <v>0</v>
      </c>
      <c r="Q1232">
        <v>0</v>
      </c>
      <c r="T1232">
        <v>0</v>
      </c>
      <c r="U1232">
        <v>19164</v>
      </c>
      <c r="V1232">
        <v>41000</v>
      </c>
      <c r="W1232">
        <v>41000</v>
      </c>
      <c r="X1232">
        <v>41000</v>
      </c>
      <c r="Y1232">
        <v>0</v>
      </c>
      <c r="Z1232">
        <v>0</v>
      </c>
      <c r="AB1232">
        <v>0</v>
      </c>
      <c r="AC1232">
        <v>3.9</v>
      </c>
      <c r="AD1232">
        <v>0</v>
      </c>
    </row>
    <row r="1233" spans="1:30">
      <c r="A1233">
        <v>1</v>
      </c>
      <c r="B1233" t="s">
        <v>24</v>
      </c>
      <c r="C1233">
        <v>21</v>
      </c>
      <c r="D1233" t="s">
        <v>41</v>
      </c>
      <c r="E1233" t="str">
        <f t="shared" si="57"/>
        <v>SWA-Business and Economics</v>
      </c>
      <c r="F1233" t="s">
        <v>25</v>
      </c>
      <c r="G1233" t="s">
        <v>26</v>
      </c>
      <c r="H1233" t="s">
        <v>109</v>
      </c>
      <c r="I1233">
        <f t="shared" si="58"/>
        <v>0</v>
      </c>
      <c r="J1233">
        <f t="shared" si="59"/>
        <v>1</v>
      </c>
      <c r="K1233" s="1">
        <v>0</v>
      </c>
      <c r="L1233">
        <v>201908</v>
      </c>
      <c r="N1233">
        <v>20230514</v>
      </c>
      <c r="O1233" t="s">
        <v>27</v>
      </c>
      <c r="S1233">
        <v>41577</v>
      </c>
      <c r="T1233">
        <v>0</v>
      </c>
      <c r="U1233">
        <v>55342.98</v>
      </c>
      <c r="V1233">
        <v>0</v>
      </c>
      <c r="W1233">
        <v>0</v>
      </c>
      <c r="X1233">
        <v>0</v>
      </c>
      <c r="Y1233">
        <v>58229.120000000003</v>
      </c>
      <c r="Z1233">
        <v>0</v>
      </c>
      <c r="AB1233">
        <v>0</v>
      </c>
      <c r="AC1233">
        <v>3.56</v>
      </c>
      <c r="AD1233">
        <v>58229.120000000003</v>
      </c>
    </row>
    <row r="1234" spans="1:30">
      <c r="A1234">
        <v>1</v>
      </c>
      <c r="B1234" t="s">
        <v>57</v>
      </c>
      <c r="C1234" t="s">
        <v>58</v>
      </c>
      <c r="D1234" t="s">
        <v>59</v>
      </c>
      <c r="E1234" t="str">
        <f t="shared" si="57"/>
        <v>STA-Engr and Sciences at WVUIT</v>
      </c>
      <c r="F1234" t="s">
        <v>25</v>
      </c>
      <c r="G1234" t="s">
        <v>28</v>
      </c>
      <c r="H1234" t="s">
        <v>110</v>
      </c>
      <c r="I1234">
        <f t="shared" si="58"/>
        <v>0</v>
      </c>
      <c r="J1234">
        <f t="shared" si="59"/>
        <v>1</v>
      </c>
      <c r="K1234" s="1">
        <v>0</v>
      </c>
      <c r="L1234">
        <v>201608</v>
      </c>
      <c r="N1234">
        <v>20230506</v>
      </c>
      <c r="O1234" t="s">
        <v>27</v>
      </c>
      <c r="T1234">
        <v>0</v>
      </c>
      <c r="U1234">
        <v>48681</v>
      </c>
      <c r="V1234">
        <v>0</v>
      </c>
      <c r="W1234">
        <v>0</v>
      </c>
      <c r="X1234">
        <v>0</v>
      </c>
      <c r="Y1234">
        <v>16250</v>
      </c>
      <c r="Z1234">
        <v>0</v>
      </c>
      <c r="AA1234">
        <v>2000</v>
      </c>
      <c r="AB1234">
        <v>0</v>
      </c>
      <c r="AC1234">
        <v>2.6</v>
      </c>
      <c r="AD1234">
        <v>0</v>
      </c>
    </row>
    <row r="1235" spans="1:30">
      <c r="A1235">
        <v>1</v>
      </c>
      <c r="B1235" t="s">
        <v>57</v>
      </c>
      <c r="C1235" t="s">
        <v>58</v>
      </c>
      <c r="D1235" t="s">
        <v>59</v>
      </c>
      <c r="E1235" t="str">
        <f t="shared" si="57"/>
        <v>STA-Engr and Sciences at WVUIT</v>
      </c>
      <c r="F1235" t="s">
        <v>25</v>
      </c>
      <c r="G1235" t="s">
        <v>28</v>
      </c>
      <c r="H1235" t="s">
        <v>110</v>
      </c>
      <c r="I1235">
        <f t="shared" si="58"/>
        <v>0</v>
      </c>
      <c r="J1235">
        <f t="shared" si="59"/>
        <v>1</v>
      </c>
      <c r="K1235" s="1">
        <v>0</v>
      </c>
      <c r="L1235">
        <v>201908</v>
      </c>
      <c r="N1235">
        <v>20230506</v>
      </c>
      <c r="O1235" t="s">
        <v>27</v>
      </c>
      <c r="S1235">
        <v>122207</v>
      </c>
      <c r="T1235">
        <v>0</v>
      </c>
      <c r="U1235">
        <v>83164.87</v>
      </c>
      <c r="V1235">
        <v>0</v>
      </c>
      <c r="W1235">
        <v>0</v>
      </c>
      <c r="X1235">
        <v>0</v>
      </c>
      <c r="Y1235">
        <v>31250</v>
      </c>
      <c r="Z1235">
        <v>0</v>
      </c>
      <c r="AA1235">
        <v>17616</v>
      </c>
      <c r="AB1235">
        <v>0</v>
      </c>
      <c r="AC1235">
        <v>3.96</v>
      </c>
      <c r="AD1235">
        <v>0</v>
      </c>
    </row>
    <row r="1236" spans="1:30">
      <c r="A1236">
        <v>1</v>
      </c>
      <c r="B1236" t="s">
        <v>24</v>
      </c>
      <c r="C1236">
        <v>30</v>
      </c>
      <c r="D1236" t="s">
        <v>40</v>
      </c>
      <c r="E1236" t="str">
        <f t="shared" si="57"/>
        <v>SWA-Engineering Mineral Resources</v>
      </c>
      <c r="F1236" t="s">
        <v>25</v>
      </c>
      <c r="G1236" t="s">
        <v>28</v>
      </c>
      <c r="H1236" t="s">
        <v>110</v>
      </c>
      <c r="I1236">
        <f t="shared" si="58"/>
        <v>1</v>
      </c>
      <c r="J1236">
        <f t="shared" si="59"/>
        <v>0</v>
      </c>
      <c r="K1236" s="1">
        <v>37250</v>
      </c>
      <c r="L1236">
        <v>201708</v>
      </c>
      <c r="N1236">
        <v>20230514</v>
      </c>
      <c r="O1236" t="s">
        <v>29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75464.7</v>
      </c>
      <c r="V1236">
        <v>44476</v>
      </c>
      <c r="W1236">
        <v>37250</v>
      </c>
      <c r="X1236">
        <v>37250</v>
      </c>
      <c r="Y1236">
        <v>1000</v>
      </c>
      <c r="Z1236">
        <v>52872</v>
      </c>
      <c r="AB1236">
        <v>0</v>
      </c>
      <c r="AC1236">
        <v>3.01</v>
      </c>
      <c r="AD1236">
        <v>1000</v>
      </c>
    </row>
    <row r="1237" spans="1:30">
      <c r="A1237">
        <v>1</v>
      </c>
      <c r="B1237" t="s">
        <v>24</v>
      </c>
      <c r="C1237">
        <v>83</v>
      </c>
      <c r="D1237" t="s">
        <v>38</v>
      </c>
      <c r="E1237" t="str">
        <f t="shared" si="57"/>
        <v>SWA-Medicine</v>
      </c>
      <c r="F1237" t="s">
        <v>25</v>
      </c>
      <c r="G1237" t="s">
        <v>28</v>
      </c>
      <c r="H1237" t="s">
        <v>110</v>
      </c>
      <c r="I1237">
        <f t="shared" si="58"/>
        <v>0</v>
      </c>
      <c r="J1237">
        <f t="shared" si="59"/>
        <v>1</v>
      </c>
      <c r="K1237" s="1">
        <v>0</v>
      </c>
      <c r="L1237">
        <v>201905</v>
      </c>
      <c r="N1237">
        <v>20230514</v>
      </c>
      <c r="O1237" t="s">
        <v>27</v>
      </c>
      <c r="P1237">
        <v>43061</v>
      </c>
      <c r="Q1237">
        <v>79882</v>
      </c>
      <c r="R1237">
        <v>50839</v>
      </c>
      <c r="S1237">
        <v>40539</v>
      </c>
      <c r="T1237">
        <v>0</v>
      </c>
      <c r="U1237">
        <v>52836.63</v>
      </c>
      <c r="V1237">
        <v>0</v>
      </c>
      <c r="W1237">
        <v>0</v>
      </c>
      <c r="X1237">
        <v>0</v>
      </c>
      <c r="Y1237">
        <v>27084</v>
      </c>
      <c r="Z1237">
        <v>0</v>
      </c>
      <c r="AB1237">
        <v>0</v>
      </c>
      <c r="AC1237">
        <v>3.35</v>
      </c>
      <c r="AD1237">
        <v>5000</v>
      </c>
    </row>
    <row r="1238" spans="1:30">
      <c r="A1238">
        <v>1</v>
      </c>
      <c r="B1238" t="s">
        <v>24</v>
      </c>
      <c r="C1238">
        <v>21</v>
      </c>
      <c r="D1238" t="s">
        <v>41</v>
      </c>
      <c r="E1238" t="str">
        <f t="shared" si="57"/>
        <v>SWA-Business and Economics</v>
      </c>
      <c r="F1238" t="s">
        <v>25</v>
      </c>
      <c r="G1238" t="s">
        <v>28</v>
      </c>
      <c r="H1238" t="s">
        <v>110</v>
      </c>
      <c r="I1238">
        <f t="shared" si="58"/>
        <v>1</v>
      </c>
      <c r="J1238">
        <f t="shared" si="59"/>
        <v>0</v>
      </c>
      <c r="K1238" s="1">
        <v>9500</v>
      </c>
      <c r="L1238">
        <v>202001</v>
      </c>
      <c r="N1238">
        <v>20230514</v>
      </c>
      <c r="O1238" t="s">
        <v>29</v>
      </c>
      <c r="P1238">
        <v>24602</v>
      </c>
      <c r="Q1238">
        <v>16352</v>
      </c>
      <c r="R1238">
        <v>10898</v>
      </c>
      <c r="S1238">
        <v>5869</v>
      </c>
      <c r="T1238">
        <v>0</v>
      </c>
      <c r="U1238">
        <v>42423.64</v>
      </c>
      <c r="V1238">
        <v>9500</v>
      </c>
      <c r="W1238">
        <v>9500</v>
      </c>
      <c r="X1238">
        <v>9500</v>
      </c>
      <c r="Y1238">
        <v>16875</v>
      </c>
      <c r="Z1238">
        <v>3900</v>
      </c>
      <c r="AB1238">
        <v>0</v>
      </c>
      <c r="AC1238">
        <v>4</v>
      </c>
      <c r="AD1238">
        <v>0</v>
      </c>
    </row>
    <row r="1239" spans="1:30">
      <c r="A1239">
        <v>1</v>
      </c>
      <c r="B1239" t="s">
        <v>24</v>
      </c>
      <c r="C1239">
        <v>49</v>
      </c>
      <c r="D1239" t="s">
        <v>39</v>
      </c>
      <c r="E1239" t="str">
        <f t="shared" si="57"/>
        <v>SWA-Reed College of Media</v>
      </c>
      <c r="F1239" t="s">
        <v>25</v>
      </c>
      <c r="G1239" t="s">
        <v>26</v>
      </c>
      <c r="H1239" t="s">
        <v>109</v>
      </c>
      <c r="I1239">
        <f t="shared" si="58"/>
        <v>1</v>
      </c>
      <c r="J1239">
        <f t="shared" si="59"/>
        <v>0</v>
      </c>
      <c r="K1239" s="1">
        <v>16995</v>
      </c>
      <c r="L1239">
        <v>202008</v>
      </c>
      <c r="N1239">
        <v>20230514</v>
      </c>
      <c r="O1239" t="s">
        <v>27</v>
      </c>
      <c r="P1239">
        <v>21726</v>
      </c>
      <c r="Q1239">
        <v>13593</v>
      </c>
      <c r="R1239">
        <v>15050</v>
      </c>
      <c r="T1239">
        <v>0</v>
      </c>
      <c r="U1239">
        <v>40955</v>
      </c>
      <c r="V1239">
        <v>21906</v>
      </c>
      <c r="W1239">
        <v>16995</v>
      </c>
      <c r="X1239">
        <v>16995</v>
      </c>
      <c r="Y1239">
        <v>11000</v>
      </c>
      <c r="Z1239">
        <v>0</v>
      </c>
      <c r="AB1239">
        <v>0</v>
      </c>
      <c r="AC1239">
        <v>4</v>
      </c>
      <c r="AD1239">
        <v>11000</v>
      </c>
    </row>
    <row r="1240" spans="1:30">
      <c r="A1240">
        <v>1</v>
      </c>
      <c r="B1240" t="s">
        <v>32</v>
      </c>
      <c r="C1240">
        <v>55</v>
      </c>
      <c r="D1240" t="s">
        <v>35</v>
      </c>
      <c r="E1240" t="str">
        <f t="shared" si="57"/>
        <v>SOA-College of Applied Human Sci</v>
      </c>
      <c r="F1240" t="s">
        <v>30</v>
      </c>
      <c r="G1240" t="s">
        <v>26</v>
      </c>
      <c r="H1240" t="s">
        <v>111</v>
      </c>
      <c r="I1240">
        <f t="shared" si="58"/>
        <v>1</v>
      </c>
      <c r="J1240">
        <f t="shared" si="59"/>
        <v>0</v>
      </c>
      <c r="K1240" s="1">
        <v>23300</v>
      </c>
      <c r="L1240">
        <v>202101</v>
      </c>
      <c r="N1240">
        <v>20230514</v>
      </c>
      <c r="O1240" t="s">
        <v>29</v>
      </c>
      <c r="P1240">
        <v>0</v>
      </c>
      <c r="Q1240">
        <v>0</v>
      </c>
      <c r="R1240">
        <v>4106</v>
      </c>
      <c r="T1240">
        <v>0</v>
      </c>
      <c r="U1240">
        <v>24473.95</v>
      </c>
      <c r="V1240">
        <v>23300</v>
      </c>
      <c r="W1240">
        <v>23300</v>
      </c>
      <c r="X1240">
        <v>23300</v>
      </c>
      <c r="Y1240">
        <v>0</v>
      </c>
      <c r="Z1240">
        <v>0</v>
      </c>
      <c r="AB1240">
        <v>0</v>
      </c>
      <c r="AC1240">
        <v>2.9</v>
      </c>
      <c r="AD1240">
        <v>0</v>
      </c>
    </row>
    <row r="1241" spans="1:30">
      <c r="A1241">
        <v>1</v>
      </c>
      <c r="B1241" t="s">
        <v>24</v>
      </c>
      <c r="C1241">
        <v>21</v>
      </c>
      <c r="D1241" t="s">
        <v>41</v>
      </c>
      <c r="E1241" t="str">
        <f t="shared" si="57"/>
        <v>SWA-Business and Economics</v>
      </c>
      <c r="F1241" t="s">
        <v>25</v>
      </c>
      <c r="G1241" t="s">
        <v>26</v>
      </c>
      <c r="H1241" t="s">
        <v>109</v>
      </c>
      <c r="I1241">
        <f t="shared" si="58"/>
        <v>1</v>
      </c>
      <c r="J1241">
        <f t="shared" si="59"/>
        <v>0</v>
      </c>
      <c r="K1241" s="1">
        <v>26000</v>
      </c>
      <c r="L1241">
        <v>201908</v>
      </c>
      <c r="N1241">
        <v>20230514</v>
      </c>
      <c r="O1241" t="s">
        <v>27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139636.76</v>
      </c>
      <c r="V1241">
        <v>109013</v>
      </c>
      <c r="W1241">
        <v>26000</v>
      </c>
      <c r="X1241">
        <v>26000</v>
      </c>
      <c r="Y1241">
        <v>37500</v>
      </c>
      <c r="Z1241">
        <v>32627</v>
      </c>
      <c r="AB1241">
        <v>0</v>
      </c>
      <c r="AC1241">
        <v>2.81</v>
      </c>
      <c r="AD1241">
        <v>37500</v>
      </c>
    </row>
    <row r="1242" spans="1:30">
      <c r="A1242">
        <v>1</v>
      </c>
      <c r="B1242" t="s">
        <v>57</v>
      </c>
      <c r="C1242" t="s">
        <v>62</v>
      </c>
      <c r="D1242" t="s">
        <v>63</v>
      </c>
      <c r="E1242" t="str">
        <f t="shared" si="57"/>
        <v>STA-Bus, Hum, Soc Sci at WVUIT</v>
      </c>
      <c r="F1242" t="s">
        <v>25</v>
      </c>
      <c r="G1242" t="s">
        <v>28</v>
      </c>
      <c r="H1242" t="s">
        <v>110</v>
      </c>
      <c r="I1242">
        <f t="shared" si="58"/>
        <v>0</v>
      </c>
      <c r="J1242">
        <f t="shared" si="59"/>
        <v>1</v>
      </c>
      <c r="K1242" s="1">
        <v>0</v>
      </c>
      <c r="L1242">
        <v>202105</v>
      </c>
      <c r="N1242">
        <v>20230506</v>
      </c>
      <c r="O1242" t="s">
        <v>27</v>
      </c>
      <c r="T1242">
        <v>0</v>
      </c>
      <c r="U1242">
        <v>17383</v>
      </c>
      <c r="V1242">
        <v>0</v>
      </c>
      <c r="W1242">
        <v>0</v>
      </c>
      <c r="X1242">
        <v>0</v>
      </c>
      <c r="Y1242">
        <v>0</v>
      </c>
      <c r="Z1242">
        <v>0</v>
      </c>
      <c r="AB1242">
        <v>0</v>
      </c>
      <c r="AC1242">
        <v>3.35</v>
      </c>
      <c r="AD1242">
        <v>0</v>
      </c>
    </row>
    <row r="1243" spans="1:30">
      <c r="A1243">
        <v>1</v>
      </c>
      <c r="B1243" t="s">
        <v>57</v>
      </c>
      <c r="C1243" t="s">
        <v>62</v>
      </c>
      <c r="D1243" t="s">
        <v>63</v>
      </c>
      <c r="E1243" t="str">
        <f t="shared" si="57"/>
        <v>STA-Bus, Hum, Soc Sci at WVUIT</v>
      </c>
      <c r="F1243" t="s">
        <v>25</v>
      </c>
      <c r="G1243" t="s">
        <v>26</v>
      </c>
      <c r="H1243" t="s">
        <v>109</v>
      </c>
      <c r="I1243">
        <f t="shared" si="58"/>
        <v>0</v>
      </c>
      <c r="J1243">
        <f t="shared" si="59"/>
        <v>1</v>
      </c>
      <c r="K1243" s="1">
        <v>0</v>
      </c>
      <c r="L1243">
        <v>202108</v>
      </c>
      <c r="N1243">
        <v>20230506</v>
      </c>
      <c r="O1243" t="s">
        <v>27</v>
      </c>
      <c r="T1243">
        <v>0</v>
      </c>
      <c r="U1243">
        <v>68494.740000000005</v>
      </c>
      <c r="V1243">
        <v>0</v>
      </c>
      <c r="W1243">
        <v>0</v>
      </c>
      <c r="X1243">
        <v>0</v>
      </c>
      <c r="Y1243">
        <v>44000</v>
      </c>
      <c r="Z1243">
        <v>0</v>
      </c>
      <c r="AA1243">
        <v>19872</v>
      </c>
      <c r="AB1243">
        <v>0</v>
      </c>
      <c r="AC1243">
        <v>3.75</v>
      </c>
      <c r="AD1243">
        <v>24128</v>
      </c>
    </row>
    <row r="1244" spans="1:30">
      <c r="A1244">
        <v>1</v>
      </c>
      <c r="B1244" t="s">
        <v>57</v>
      </c>
      <c r="C1244" t="s">
        <v>62</v>
      </c>
      <c r="D1244" t="s">
        <v>63</v>
      </c>
      <c r="E1244" t="str">
        <f t="shared" si="57"/>
        <v>STA-Bus, Hum, Soc Sci at WVUIT</v>
      </c>
      <c r="F1244" t="s">
        <v>25</v>
      </c>
      <c r="G1244" t="s">
        <v>28</v>
      </c>
      <c r="H1244" t="s">
        <v>110</v>
      </c>
      <c r="I1244">
        <f t="shared" si="58"/>
        <v>0</v>
      </c>
      <c r="J1244">
        <f t="shared" si="59"/>
        <v>1</v>
      </c>
      <c r="K1244" s="1">
        <v>0</v>
      </c>
      <c r="L1244">
        <v>202108</v>
      </c>
      <c r="N1244">
        <v>20230506</v>
      </c>
      <c r="O1244" t="s">
        <v>27</v>
      </c>
      <c r="P1244">
        <v>0</v>
      </c>
      <c r="Q1244">
        <v>0</v>
      </c>
      <c r="S1244">
        <v>0</v>
      </c>
      <c r="T1244">
        <v>0</v>
      </c>
      <c r="U1244">
        <v>16678.38</v>
      </c>
      <c r="V1244">
        <v>8500</v>
      </c>
      <c r="W1244">
        <v>8500</v>
      </c>
      <c r="X1244">
        <v>8500</v>
      </c>
      <c r="Y1244">
        <v>0</v>
      </c>
      <c r="Z1244">
        <v>13443</v>
      </c>
      <c r="AB1244">
        <v>0</v>
      </c>
      <c r="AC1244">
        <v>2.2400000000000002</v>
      </c>
      <c r="AD1244">
        <v>0</v>
      </c>
    </row>
    <row r="1245" spans="1:30">
      <c r="A1245">
        <v>1</v>
      </c>
      <c r="B1245" t="s">
        <v>24</v>
      </c>
      <c r="C1245">
        <v>49</v>
      </c>
      <c r="D1245" t="s">
        <v>39</v>
      </c>
      <c r="E1245" t="str">
        <f t="shared" si="57"/>
        <v>SWA-Reed College of Media</v>
      </c>
      <c r="F1245" t="s">
        <v>25</v>
      </c>
      <c r="G1245" t="s">
        <v>26</v>
      </c>
      <c r="H1245" t="s">
        <v>109</v>
      </c>
      <c r="I1245">
        <f t="shared" si="58"/>
        <v>1</v>
      </c>
      <c r="J1245">
        <f t="shared" si="59"/>
        <v>0</v>
      </c>
      <c r="K1245" s="1">
        <v>23000</v>
      </c>
      <c r="L1245">
        <v>201808</v>
      </c>
      <c r="N1245">
        <v>20230514</v>
      </c>
      <c r="O1245" t="s">
        <v>29</v>
      </c>
      <c r="P1245">
        <v>10515</v>
      </c>
      <c r="Q1245">
        <v>90</v>
      </c>
      <c r="R1245">
        <v>0</v>
      </c>
      <c r="S1245">
        <v>0</v>
      </c>
      <c r="T1245">
        <v>0</v>
      </c>
      <c r="U1245">
        <v>73315.8</v>
      </c>
      <c r="V1245">
        <v>55271</v>
      </c>
      <c r="W1245">
        <v>33919</v>
      </c>
      <c r="X1245">
        <v>33919</v>
      </c>
      <c r="Y1245">
        <v>1250</v>
      </c>
      <c r="Z1245">
        <v>27082</v>
      </c>
      <c r="AB1245">
        <v>0</v>
      </c>
      <c r="AC1245">
        <v>3.29</v>
      </c>
      <c r="AD1245">
        <v>500</v>
      </c>
    </row>
    <row r="1246" spans="1:30">
      <c r="A1246">
        <v>1</v>
      </c>
      <c r="B1246" t="s">
        <v>24</v>
      </c>
      <c r="C1246">
        <v>83</v>
      </c>
      <c r="D1246" t="s">
        <v>38</v>
      </c>
      <c r="E1246" t="str">
        <f t="shared" si="57"/>
        <v>SWA-Medicine</v>
      </c>
      <c r="F1246" t="s">
        <v>25</v>
      </c>
      <c r="G1246" t="s">
        <v>28</v>
      </c>
      <c r="H1246" t="s">
        <v>110</v>
      </c>
      <c r="I1246">
        <f t="shared" si="58"/>
        <v>1</v>
      </c>
      <c r="J1246">
        <f t="shared" si="59"/>
        <v>0</v>
      </c>
      <c r="K1246" s="1">
        <v>24000</v>
      </c>
      <c r="L1246">
        <v>201908</v>
      </c>
      <c r="N1246">
        <v>20230514</v>
      </c>
      <c r="O1246" t="s">
        <v>27</v>
      </c>
      <c r="P1246">
        <v>0</v>
      </c>
      <c r="Q1246">
        <v>0</v>
      </c>
      <c r="R1246">
        <v>20</v>
      </c>
      <c r="S1246">
        <v>0</v>
      </c>
      <c r="T1246">
        <v>0</v>
      </c>
      <c r="U1246">
        <v>58654.3</v>
      </c>
      <c r="V1246">
        <v>24000</v>
      </c>
      <c r="W1246">
        <v>24000</v>
      </c>
      <c r="X1246">
        <v>24000</v>
      </c>
      <c r="Y1246">
        <v>12500</v>
      </c>
      <c r="Z1246">
        <v>44078</v>
      </c>
      <c r="AB1246">
        <v>0</v>
      </c>
      <c r="AC1246">
        <v>3.66</v>
      </c>
      <c r="AD1246">
        <v>6500</v>
      </c>
    </row>
    <row r="1247" spans="1:30">
      <c r="A1247">
        <v>1</v>
      </c>
      <c r="B1247" t="s">
        <v>24</v>
      </c>
      <c r="C1247">
        <v>14</v>
      </c>
      <c r="D1247" t="s">
        <v>36</v>
      </c>
      <c r="E1247" t="str">
        <f t="shared" si="57"/>
        <v>SWA-Arts and Sciences</v>
      </c>
      <c r="F1247" t="s">
        <v>25</v>
      </c>
      <c r="G1247" t="s">
        <v>28</v>
      </c>
      <c r="H1247" t="s">
        <v>110</v>
      </c>
      <c r="I1247">
        <f t="shared" si="58"/>
        <v>0</v>
      </c>
      <c r="J1247">
        <f t="shared" si="59"/>
        <v>1</v>
      </c>
      <c r="K1247" s="1">
        <v>0</v>
      </c>
      <c r="L1247">
        <v>202008</v>
      </c>
      <c r="N1247">
        <v>20230514</v>
      </c>
      <c r="O1247" t="s">
        <v>27</v>
      </c>
      <c r="P1247">
        <v>23259</v>
      </c>
      <c r="Q1247">
        <v>19368</v>
      </c>
      <c r="S1247">
        <v>6886</v>
      </c>
      <c r="T1247">
        <v>0</v>
      </c>
      <c r="U1247">
        <v>33123.15</v>
      </c>
      <c r="V1247">
        <v>0</v>
      </c>
      <c r="W1247">
        <v>0</v>
      </c>
      <c r="X1247">
        <v>0</v>
      </c>
      <c r="Y1247">
        <v>24774</v>
      </c>
      <c r="Z1247">
        <v>0</v>
      </c>
      <c r="AB1247">
        <v>0</v>
      </c>
      <c r="AC1247">
        <v>3.67</v>
      </c>
      <c r="AD1247">
        <v>9274</v>
      </c>
    </row>
    <row r="1248" spans="1:30">
      <c r="A1248">
        <v>1</v>
      </c>
      <c r="B1248" t="s">
        <v>24</v>
      </c>
      <c r="C1248">
        <v>86</v>
      </c>
      <c r="D1248" t="s">
        <v>34</v>
      </c>
      <c r="E1248" t="str">
        <f t="shared" si="57"/>
        <v>SWA-Nursing</v>
      </c>
      <c r="F1248" t="s">
        <v>25</v>
      </c>
      <c r="G1248" t="s">
        <v>28</v>
      </c>
      <c r="H1248" t="s">
        <v>110</v>
      </c>
      <c r="I1248">
        <f t="shared" si="58"/>
        <v>1</v>
      </c>
      <c r="J1248">
        <f t="shared" si="59"/>
        <v>0</v>
      </c>
      <c r="K1248" s="1">
        <v>17500</v>
      </c>
      <c r="L1248">
        <v>201908</v>
      </c>
      <c r="N1248">
        <v>20230514</v>
      </c>
      <c r="O1248" t="s">
        <v>27</v>
      </c>
      <c r="P1248">
        <v>46233</v>
      </c>
      <c r="Q1248">
        <v>59605</v>
      </c>
      <c r="R1248">
        <v>42971</v>
      </c>
      <c r="S1248">
        <v>41113</v>
      </c>
      <c r="T1248">
        <v>0</v>
      </c>
      <c r="U1248">
        <v>59741.11</v>
      </c>
      <c r="V1248">
        <v>17500</v>
      </c>
      <c r="W1248">
        <v>17500</v>
      </c>
      <c r="X1248">
        <v>17500</v>
      </c>
      <c r="Y1248">
        <v>35250</v>
      </c>
      <c r="Z1248">
        <v>0</v>
      </c>
      <c r="AB1248">
        <v>0</v>
      </c>
      <c r="AC1248">
        <v>3.84</v>
      </c>
      <c r="AD1248">
        <v>16000</v>
      </c>
    </row>
    <row r="1249" spans="1:30">
      <c r="A1249">
        <v>1</v>
      </c>
      <c r="B1249" t="s">
        <v>24</v>
      </c>
      <c r="C1249">
        <v>80</v>
      </c>
      <c r="D1249" t="s">
        <v>44</v>
      </c>
      <c r="E1249" t="str">
        <f t="shared" si="57"/>
        <v>SWA-Dentistry</v>
      </c>
      <c r="F1249" t="s">
        <v>25</v>
      </c>
      <c r="G1249" t="s">
        <v>26</v>
      </c>
      <c r="H1249" t="s">
        <v>109</v>
      </c>
      <c r="I1249">
        <f t="shared" si="58"/>
        <v>1</v>
      </c>
      <c r="J1249">
        <f t="shared" si="59"/>
        <v>0</v>
      </c>
      <c r="K1249" s="1">
        <v>24250</v>
      </c>
      <c r="L1249">
        <v>202001</v>
      </c>
      <c r="N1249">
        <v>20230514</v>
      </c>
      <c r="O1249" t="s">
        <v>27</v>
      </c>
      <c r="P1249">
        <v>17494</v>
      </c>
      <c r="Q1249">
        <v>25952</v>
      </c>
      <c r="R1249">
        <v>29213</v>
      </c>
      <c r="S1249">
        <v>20255</v>
      </c>
      <c r="T1249">
        <v>0</v>
      </c>
      <c r="U1249">
        <v>167718.91</v>
      </c>
      <c r="V1249">
        <v>24250</v>
      </c>
      <c r="W1249">
        <v>24250</v>
      </c>
      <c r="X1249">
        <v>24250</v>
      </c>
      <c r="Y1249">
        <v>40250</v>
      </c>
      <c r="Z1249">
        <v>0</v>
      </c>
      <c r="AB1249">
        <v>0</v>
      </c>
      <c r="AC1249">
        <v>3.88</v>
      </c>
      <c r="AD1249">
        <v>40250</v>
      </c>
    </row>
    <row r="1250" spans="1:30">
      <c r="A1250">
        <v>1</v>
      </c>
      <c r="B1250" t="s">
        <v>24</v>
      </c>
      <c r="C1250">
        <v>83</v>
      </c>
      <c r="D1250" t="s">
        <v>38</v>
      </c>
      <c r="E1250" t="str">
        <f t="shared" si="57"/>
        <v>SWA-Medicine</v>
      </c>
      <c r="F1250" t="s">
        <v>25</v>
      </c>
      <c r="G1250" t="s">
        <v>26</v>
      </c>
      <c r="H1250" t="s">
        <v>109</v>
      </c>
      <c r="I1250">
        <f t="shared" si="58"/>
        <v>1</v>
      </c>
      <c r="J1250">
        <f t="shared" si="59"/>
        <v>0</v>
      </c>
      <c r="K1250" s="1">
        <v>12291</v>
      </c>
      <c r="L1250">
        <v>201908</v>
      </c>
      <c r="N1250">
        <v>20230514</v>
      </c>
      <c r="O1250" t="s">
        <v>27</v>
      </c>
      <c r="P1250">
        <v>0</v>
      </c>
      <c r="R1250">
        <v>19805</v>
      </c>
      <c r="S1250">
        <v>17450</v>
      </c>
      <c r="T1250">
        <v>0</v>
      </c>
      <c r="U1250">
        <v>136149.71</v>
      </c>
      <c r="V1250">
        <v>102323</v>
      </c>
      <c r="W1250">
        <v>102323</v>
      </c>
      <c r="X1250">
        <v>102323</v>
      </c>
      <c r="Y1250">
        <v>44000</v>
      </c>
      <c r="Z1250">
        <v>0</v>
      </c>
      <c r="AB1250">
        <v>0</v>
      </c>
      <c r="AC1250">
        <v>3.3</v>
      </c>
      <c r="AD1250">
        <v>44000</v>
      </c>
    </row>
    <row r="1251" spans="1:30">
      <c r="A1251">
        <v>1</v>
      </c>
      <c r="B1251" t="s">
        <v>32</v>
      </c>
      <c r="C1251">
        <v>86</v>
      </c>
      <c r="D1251" t="s">
        <v>34</v>
      </c>
      <c r="E1251" t="str">
        <f t="shared" si="57"/>
        <v>SOA-Nursing</v>
      </c>
      <c r="F1251" t="s">
        <v>25</v>
      </c>
      <c r="G1251" t="s">
        <v>28</v>
      </c>
      <c r="H1251" t="s">
        <v>110</v>
      </c>
      <c r="I1251">
        <f t="shared" si="58"/>
        <v>0</v>
      </c>
      <c r="J1251">
        <f t="shared" si="59"/>
        <v>1</v>
      </c>
      <c r="K1251" s="1">
        <v>0</v>
      </c>
      <c r="L1251">
        <v>202208</v>
      </c>
      <c r="N1251">
        <v>20230514</v>
      </c>
      <c r="O1251" t="s">
        <v>27</v>
      </c>
      <c r="P1251">
        <v>1748</v>
      </c>
      <c r="S1251">
        <v>10185</v>
      </c>
      <c r="T1251">
        <v>0</v>
      </c>
      <c r="U1251">
        <v>15840</v>
      </c>
      <c r="V1251">
        <v>0</v>
      </c>
      <c r="W1251">
        <v>0</v>
      </c>
      <c r="X1251">
        <v>0</v>
      </c>
      <c r="Y1251">
        <v>5000</v>
      </c>
      <c r="Z1251">
        <v>8345</v>
      </c>
      <c r="AB1251">
        <v>0</v>
      </c>
      <c r="AC1251">
        <v>3.42</v>
      </c>
      <c r="AD1251">
        <v>0</v>
      </c>
    </row>
    <row r="1252" spans="1:30">
      <c r="A1252">
        <v>1</v>
      </c>
      <c r="B1252" t="s">
        <v>24</v>
      </c>
      <c r="C1252">
        <v>55</v>
      </c>
      <c r="D1252" t="s">
        <v>35</v>
      </c>
      <c r="E1252" t="str">
        <f t="shared" si="57"/>
        <v>SWA-College of Applied Human Sci</v>
      </c>
      <c r="F1252" t="s">
        <v>25</v>
      </c>
      <c r="G1252" t="s">
        <v>28</v>
      </c>
      <c r="H1252" t="s">
        <v>110</v>
      </c>
      <c r="I1252">
        <f t="shared" si="58"/>
        <v>0</v>
      </c>
      <c r="J1252">
        <f t="shared" si="59"/>
        <v>1</v>
      </c>
      <c r="K1252" s="1">
        <v>0</v>
      </c>
      <c r="L1252">
        <v>202008</v>
      </c>
      <c r="N1252">
        <v>20230514</v>
      </c>
      <c r="O1252" t="s">
        <v>27</v>
      </c>
      <c r="R1252">
        <v>15079</v>
      </c>
      <c r="T1252">
        <v>0</v>
      </c>
      <c r="U1252">
        <v>44903.89</v>
      </c>
      <c r="V1252">
        <v>0</v>
      </c>
      <c r="W1252">
        <v>0</v>
      </c>
      <c r="X1252">
        <v>0</v>
      </c>
      <c r="Y1252">
        <v>25000</v>
      </c>
      <c r="Z1252">
        <v>0</v>
      </c>
      <c r="AB1252">
        <v>0</v>
      </c>
      <c r="AC1252">
        <v>3.9</v>
      </c>
      <c r="AD1252">
        <v>10500</v>
      </c>
    </row>
    <row r="1253" spans="1:30">
      <c r="A1253">
        <v>1</v>
      </c>
      <c r="B1253" t="s">
        <v>24</v>
      </c>
      <c r="C1253">
        <v>21</v>
      </c>
      <c r="D1253" t="s">
        <v>41</v>
      </c>
      <c r="E1253" t="str">
        <f t="shared" si="57"/>
        <v>SWA-Business and Economics</v>
      </c>
      <c r="F1253" t="s">
        <v>25</v>
      </c>
      <c r="G1253" t="s">
        <v>26</v>
      </c>
      <c r="H1253" t="s">
        <v>109</v>
      </c>
      <c r="I1253">
        <f t="shared" si="58"/>
        <v>1</v>
      </c>
      <c r="J1253">
        <f t="shared" si="59"/>
        <v>0</v>
      </c>
      <c r="K1253" s="1">
        <v>3589</v>
      </c>
      <c r="L1253">
        <v>201908</v>
      </c>
      <c r="N1253">
        <v>20230514</v>
      </c>
      <c r="O1253" t="s">
        <v>27</v>
      </c>
      <c r="P1253">
        <v>29622</v>
      </c>
      <c r="Q1253">
        <v>31353</v>
      </c>
      <c r="R1253">
        <v>19722</v>
      </c>
      <c r="S1253">
        <v>25467</v>
      </c>
      <c r="T1253">
        <v>0</v>
      </c>
      <c r="U1253">
        <v>120870.38</v>
      </c>
      <c r="V1253">
        <v>3589</v>
      </c>
      <c r="W1253">
        <v>3589</v>
      </c>
      <c r="X1253">
        <v>3589</v>
      </c>
      <c r="Y1253">
        <v>97632</v>
      </c>
      <c r="Z1253">
        <v>0</v>
      </c>
      <c r="AB1253">
        <v>0</v>
      </c>
      <c r="AC1253">
        <v>3.41</v>
      </c>
      <c r="AD1253">
        <v>66552</v>
      </c>
    </row>
    <row r="1254" spans="1:30">
      <c r="A1254">
        <v>1</v>
      </c>
      <c r="B1254" t="s">
        <v>24</v>
      </c>
      <c r="C1254">
        <v>21</v>
      </c>
      <c r="D1254" t="s">
        <v>41</v>
      </c>
      <c r="E1254" t="str">
        <f t="shared" si="57"/>
        <v>SWA-Business and Economics</v>
      </c>
      <c r="F1254" t="s">
        <v>25</v>
      </c>
      <c r="G1254" t="s">
        <v>28</v>
      </c>
      <c r="H1254" t="s">
        <v>110</v>
      </c>
      <c r="I1254">
        <f t="shared" si="58"/>
        <v>1</v>
      </c>
      <c r="J1254">
        <f t="shared" si="59"/>
        <v>0</v>
      </c>
      <c r="K1254" s="1">
        <v>18500</v>
      </c>
      <c r="L1254">
        <v>201905</v>
      </c>
      <c r="N1254">
        <v>20230514</v>
      </c>
      <c r="O1254" t="s">
        <v>27</v>
      </c>
      <c r="P1254">
        <v>53957</v>
      </c>
      <c r="Q1254">
        <v>70296</v>
      </c>
      <c r="R1254">
        <v>49386</v>
      </c>
      <c r="S1254">
        <v>21861</v>
      </c>
      <c r="T1254">
        <v>0</v>
      </c>
      <c r="U1254">
        <v>45714</v>
      </c>
      <c r="V1254">
        <v>30100</v>
      </c>
      <c r="W1254">
        <v>18500</v>
      </c>
      <c r="X1254">
        <v>18500</v>
      </c>
      <c r="Y1254">
        <v>28080</v>
      </c>
      <c r="Z1254">
        <v>0</v>
      </c>
      <c r="AB1254">
        <v>0</v>
      </c>
      <c r="AC1254">
        <v>2.87</v>
      </c>
      <c r="AD1254">
        <v>22330</v>
      </c>
    </row>
    <row r="1255" spans="1:30">
      <c r="A1255">
        <v>1</v>
      </c>
      <c r="B1255" t="s">
        <v>51</v>
      </c>
      <c r="C1255" t="s">
        <v>55</v>
      </c>
      <c r="D1255" t="s">
        <v>56</v>
      </c>
      <c r="E1255" t="str">
        <f t="shared" si="57"/>
        <v>SPA-Liberal Arts</v>
      </c>
      <c r="F1255" t="s">
        <v>54</v>
      </c>
      <c r="G1255" t="s">
        <v>28</v>
      </c>
      <c r="H1255" t="s">
        <v>115</v>
      </c>
      <c r="I1255">
        <f t="shared" si="58"/>
        <v>1</v>
      </c>
      <c r="J1255">
        <f t="shared" si="59"/>
        <v>0</v>
      </c>
      <c r="K1255" s="1">
        <v>11000</v>
      </c>
      <c r="L1255">
        <v>202108</v>
      </c>
      <c r="N1255">
        <v>20230506</v>
      </c>
      <c r="O1255" t="s">
        <v>27</v>
      </c>
      <c r="P1255">
        <v>13376</v>
      </c>
      <c r="Q1255">
        <v>5428</v>
      </c>
      <c r="T1255">
        <v>0</v>
      </c>
      <c r="U1255">
        <v>10347.86</v>
      </c>
      <c r="V1255">
        <v>11000</v>
      </c>
      <c r="W1255">
        <v>11000</v>
      </c>
      <c r="X1255">
        <v>11000</v>
      </c>
      <c r="Y1255">
        <v>350</v>
      </c>
      <c r="Z1255">
        <v>4045</v>
      </c>
      <c r="AB1255">
        <v>0</v>
      </c>
      <c r="AC1255">
        <v>2.9</v>
      </c>
      <c r="AD1255">
        <v>350</v>
      </c>
    </row>
    <row r="1256" spans="1:30">
      <c r="A1256">
        <v>1</v>
      </c>
      <c r="B1256" t="s">
        <v>24</v>
      </c>
      <c r="C1256">
        <v>30</v>
      </c>
      <c r="D1256" t="s">
        <v>40</v>
      </c>
      <c r="E1256" t="str">
        <f t="shared" si="57"/>
        <v>SWA-Engineering Mineral Resources</v>
      </c>
      <c r="F1256" t="s">
        <v>25</v>
      </c>
      <c r="G1256" t="s">
        <v>28</v>
      </c>
      <c r="H1256" t="s">
        <v>110</v>
      </c>
      <c r="I1256">
        <f t="shared" si="58"/>
        <v>1</v>
      </c>
      <c r="J1256">
        <f t="shared" si="59"/>
        <v>0</v>
      </c>
      <c r="K1256" s="1">
        <v>15403</v>
      </c>
      <c r="L1256">
        <v>201908</v>
      </c>
      <c r="N1256">
        <v>20230514</v>
      </c>
      <c r="O1256" t="s">
        <v>29</v>
      </c>
      <c r="P1256">
        <v>2400</v>
      </c>
      <c r="Q1256">
        <v>3000</v>
      </c>
      <c r="R1256">
        <v>0</v>
      </c>
      <c r="S1256">
        <v>0</v>
      </c>
      <c r="T1256">
        <v>0</v>
      </c>
      <c r="U1256">
        <v>56117.66</v>
      </c>
      <c r="V1256">
        <v>15403</v>
      </c>
      <c r="W1256">
        <v>15403</v>
      </c>
      <c r="X1256">
        <v>15403</v>
      </c>
      <c r="Y1256">
        <v>30785</v>
      </c>
      <c r="Z1256">
        <v>35098</v>
      </c>
      <c r="AB1256">
        <v>0</v>
      </c>
      <c r="AC1256">
        <v>2.87</v>
      </c>
      <c r="AD1256">
        <v>16535</v>
      </c>
    </row>
    <row r="1257" spans="1:30">
      <c r="A1257">
        <v>1</v>
      </c>
      <c r="B1257" t="s">
        <v>32</v>
      </c>
      <c r="C1257">
        <v>55</v>
      </c>
      <c r="D1257" t="s">
        <v>35</v>
      </c>
      <c r="E1257" t="str">
        <f t="shared" si="57"/>
        <v>SOA-College of Applied Human Sci</v>
      </c>
      <c r="F1257" t="s">
        <v>30</v>
      </c>
      <c r="G1257" t="s">
        <v>26</v>
      </c>
      <c r="H1257" t="s">
        <v>111</v>
      </c>
      <c r="I1257">
        <f t="shared" si="58"/>
        <v>0</v>
      </c>
      <c r="J1257">
        <f t="shared" si="59"/>
        <v>1</v>
      </c>
      <c r="K1257" s="1">
        <v>0</v>
      </c>
      <c r="L1257">
        <v>202101</v>
      </c>
      <c r="N1257">
        <v>20230514</v>
      </c>
      <c r="O1257" t="s">
        <v>27</v>
      </c>
      <c r="T1257">
        <v>0</v>
      </c>
      <c r="U1257">
        <v>42375</v>
      </c>
      <c r="V1257">
        <v>0</v>
      </c>
      <c r="W1257">
        <v>0</v>
      </c>
      <c r="X1257">
        <v>0</v>
      </c>
      <c r="Y1257">
        <v>37695</v>
      </c>
      <c r="Z1257">
        <v>0</v>
      </c>
      <c r="AB1257">
        <v>0</v>
      </c>
      <c r="AC1257">
        <v>3.68</v>
      </c>
      <c r="AD1257">
        <v>37695</v>
      </c>
    </row>
    <row r="1258" spans="1:30">
      <c r="A1258">
        <v>1</v>
      </c>
      <c r="B1258" t="s">
        <v>24</v>
      </c>
      <c r="C1258">
        <v>7</v>
      </c>
      <c r="D1258" t="s">
        <v>43</v>
      </c>
      <c r="E1258" t="str">
        <f t="shared" si="57"/>
        <v>SWA-Agriculture Natural Res &amp; Dsg</v>
      </c>
      <c r="F1258" t="s">
        <v>25</v>
      </c>
      <c r="G1258" t="s">
        <v>26</v>
      </c>
      <c r="H1258" t="s">
        <v>109</v>
      </c>
      <c r="I1258">
        <f t="shared" si="58"/>
        <v>1</v>
      </c>
      <c r="J1258">
        <f t="shared" si="59"/>
        <v>0</v>
      </c>
      <c r="K1258" s="1">
        <v>26000</v>
      </c>
      <c r="L1258">
        <v>201908</v>
      </c>
      <c r="N1258">
        <v>20230514</v>
      </c>
      <c r="O1258" t="s">
        <v>27</v>
      </c>
      <c r="P1258">
        <v>2169</v>
      </c>
      <c r="Q1258">
        <v>48361</v>
      </c>
      <c r="R1258">
        <v>36403</v>
      </c>
      <c r="S1258">
        <v>101304</v>
      </c>
      <c r="T1258">
        <v>0</v>
      </c>
      <c r="U1258">
        <v>56166.6</v>
      </c>
      <c r="V1258">
        <v>26000</v>
      </c>
      <c r="W1258">
        <v>26000</v>
      </c>
      <c r="X1258">
        <v>26000</v>
      </c>
      <c r="Y1258">
        <v>0</v>
      </c>
      <c r="Z1258">
        <v>5338</v>
      </c>
      <c r="AB1258">
        <v>0</v>
      </c>
      <c r="AC1258">
        <v>3.19</v>
      </c>
      <c r="AD1258">
        <v>0</v>
      </c>
    </row>
    <row r="1259" spans="1:30">
      <c r="A1259">
        <v>1</v>
      </c>
      <c r="B1259" t="s">
        <v>24</v>
      </c>
      <c r="C1259">
        <v>30</v>
      </c>
      <c r="D1259" t="s">
        <v>40</v>
      </c>
      <c r="E1259" t="str">
        <f t="shared" si="57"/>
        <v>SWA-Engineering Mineral Resources</v>
      </c>
      <c r="F1259" t="s">
        <v>25</v>
      </c>
      <c r="G1259" t="s">
        <v>26</v>
      </c>
      <c r="H1259" t="s">
        <v>109</v>
      </c>
      <c r="I1259">
        <f t="shared" si="58"/>
        <v>1</v>
      </c>
      <c r="J1259">
        <f t="shared" si="59"/>
        <v>0</v>
      </c>
      <c r="K1259" s="1">
        <v>26736</v>
      </c>
      <c r="L1259">
        <v>201908</v>
      </c>
      <c r="N1259">
        <v>20230514</v>
      </c>
      <c r="O1259" t="s">
        <v>27</v>
      </c>
      <c r="P1259">
        <v>32765</v>
      </c>
      <c r="Q1259">
        <v>25061</v>
      </c>
      <c r="R1259">
        <v>20443</v>
      </c>
      <c r="S1259">
        <v>28558</v>
      </c>
      <c r="T1259">
        <v>0</v>
      </c>
      <c r="U1259">
        <v>52159.31</v>
      </c>
      <c r="V1259">
        <v>26736</v>
      </c>
      <c r="W1259">
        <v>26736</v>
      </c>
      <c r="X1259">
        <v>26736</v>
      </c>
      <c r="Y1259">
        <v>14000</v>
      </c>
      <c r="Z1259">
        <v>0</v>
      </c>
      <c r="AB1259">
        <v>0</v>
      </c>
      <c r="AC1259">
        <v>3.69</v>
      </c>
      <c r="AD1259">
        <v>14000</v>
      </c>
    </row>
    <row r="1260" spans="1:30">
      <c r="A1260">
        <v>1</v>
      </c>
      <c r="B1260" t="s">
        <v>24</v>
      </c>
      <c r="C1260">
        <v>14</v>
      </c>
      <c r="D1260" t="s">
        <v>36</v>
      </c>
      <c r="E1260" t="str">
        <f t="shared" si="57"/>
        <v>SWA-Arts and Sciences</v>
      </c>
      <c r="F1260" t="s">
        <v>31</v>
      </c>
      <c r="G1260" t="s">
        <v>26</v>
      </c>
      <c r="H1260" t="s">
        <v>112</v>
      </c>
      <c r="I1260">
        <f t="shared" si="58"/>
        <v>1</v>
      </c>
      <c r="J1260">
        <f t="shared" si="59"/>
        <v>0</v>
      </c>
      <c r="K1260" s="1">
        <v>85146</v>
      </c>
      <c r="L1260">
        <v>201608</v>
      </c>
      <c r="N1260">
        <v>20230514</v>
      </c>
      <c r="O1260" t="s">
        <v>27</v>
      </c>
      <c r="Q1260">
        <v>0</v>
      </c>
      <c r="R1260">
        <v>0</v>
      </c>
      <c r="S1260">
        <v>0</v>
      </c>
      <c r="T1260">
        <v>0</v>
      </c>
      <c r="U1260">
        <v>156579.26</v>
      </c>
      <c r="V1260">
        <v>85146</v>
      </c>
      <c r="W1260">
        <v>85146</v>
      </c>
      <c r="X1260">
        <v>85146</v>
      </c>
      <c r="Y1260">
        <v>8375</v>
      </c>
      <c r="Z1260">
        <v>0</v>
      </c>
      <c r="AA1260">
        <v>141593</v>
      </c>
      <c r="AB1260">
        <v>0</v>
      </c>
      <c r="AC1260">
        <v>4</v>
      </c>
      <c r="AD1260">
        <v>0</v>
      </c>
    </row>
    <row r="1261" spans="1:30">
      <c r="A1261">
        <v>1</v>
      </c>
      <c r="B1261" t="s">
        <v>24</v>
      </c>
      <c r="C1261">
        <v>21</v>
      </c>
      <c r="D1261" t="s">
        <v>41</v>
      </c>
      <c r="E1261" t="str">
        <f t="shared" si="57"/>
        <v>SWA-Business and Economics</v>
      </c>
      <c r="F1261" t="s">
        <v>25</v>
      </c>
      <c r="G1261" t="s">
        <v>26</v>
      </c>
      <c r="H1261" t="s">
        <v>109</v>
      </c>
      <c r="I1261">
        <f t="shared" si="58"/>
        <v>1</v>
      </c>
      <c r="J1261">
        <f t="shared" si="59"/>
        <v>0</v>
      </c>
      <c r="K1261" s="1">
        <v>25500</v>
      </c>
      <c r="L1261">
        <v>201808</v>
      </c>
      <c r="N1261">
        <v>20230514</v>
      </c>
      <c r="O1261" t="s">
        <v>27</v>
      </c>
      <c r="P1261">
        <v>7330</v>
      </c>
      <c r="Q1261">
        <v>1371</v>
      </c>
      <c r="R1261">
        <v>150</v>
      </c>
      <c r="S1261">
        <v>2563</v>
      </c>
      <c r="T1261">
        <v>0</v>
      </c>
      <c r="U1261">
        <v>139778.17000000001</v>
      </c>
      <c r="V1261">
        <v>122720</v>
      </c>
      <c r="W1261">
        <v>76500</v>
      </c>
      <c r="X1261">
        <v>76500</v>
      </c>
      <c r="Y1261">
        <v>1500</v>
      </c>
      <c r="Z1261">
        <v>21673</v>
      </c>
      <c r="AB1261">
        <v>0</v>
      </c>
      <c r="AC1261">
        <v>2.68</v>
      </c>
      <c r="AD1261">
        <v>0</v>
      </c>
    </row>
    <row r="1262" spans="1:30">
      <c r="A1262">
        <v>1</v>
      </c>
      <c r="B1262" t="s">
        <v>24</v>
      </c>
      <c r="C1262">
        <v>7</v>
      </c>
      <c r="D1262" t="s">
        <v>43</v>
      </c>
      <c r="E1262" t="str">
        <f t="shared" si="57"/>
        <v>SWA-Agriculture Natural Res &amp; Dsg</v>
      </c>
      <c r="F1262" t="s">
        <v>25</v>
      </c>
      <c r="G1262" t="s">
        <v>26</v>
      </c>
      <c r="H1262" t="s">
        <v>109</v>
      </c>
      <c r="I1262">
        <f t="shared" si="58"/>
        <v>1</v>
      </c>
      <c r="J1262">
        <f t="shared" si="59"/>
        <v>0</v>
      </c>
      <c r="K1262" s="1">
        <v>23231</v>
      </c>
      <c r="L1262">
        <v>201808</v>
      </c>
      <c r="N1262">
        <v>20230514</v>
      </c>
      <c r="O1262" t="s">
        <v>27</v>
      </c>
      <c r="P1262">
        <v>18744</v>
      </c>
      <c r="Q1262">
        <v>17760</v>
      </c>
      <c r="R1262">
        <v>17449</v>
      </c>
      <c r="S1262">
        <v>22429</v>
      </c>
      <c r="T1262">
        <v>0</v>
      </c>
      <c r="U1262">
        <v>156480.23000000001</v>
      </c>
      <c r="V1262">
        <v>92618</v>
      </c>
      <c r="W1262">
        <v>54231</v>
      </c>
      <c r="X1262">
        <v>54231</v>
      </c>
      <c r="Y1262">
        <v>50800</v>
      </c>
      <c r="Z1262">
        <v>0</v>
      </c>
      <c r="AB1262">
        <v>0</v>
      </c>
      <c r="AC1262">
        <v>2.52</v>
      </c>
      <c r="AD1262">
        <v>50800</v>
      </c>
    </row>
    <row r="1263" spans="1:30">
      <c r="A1263">
        <v>1</v>
      </c>
      <c r="B1263" t="s">
        <v>24</v>
      </c>
      <c r="C1263">
        <v>21</v>
      </c>
      <c r="D1263" t="s">
        <v>41</v>
      </c>
      <c r="E1263" t="str">
        <f t="shared" si="57"/>
        <v>SWA-Business and Economics</v>
      </c>
      <c r="F1263" t="s">
        <v>25</v>
      </c>
      <c r="G1263" t="s">
        <v>28</v>
      </c>
      <c r="H1263" t="s">
        <v>110</v>
      </c>
      <c r="I1263">
        <f t="shared" si="58"/>
        <v>0</v>
      </c>
      <c r="J1263">
        <f t="shared" si="59"/>
        <v>1</v>
      </c>
      <c r="K1263" s="1">
        <v>0</v>
      </c>
      <c r="L1263">
        <v>202008</v>
      </c>
      <c r="N1263">
        <v>20230514</v>
      </c>
      <c r="O1263" t="s">
        <v>27</v>
      </c>
      <c r="P1263">
        <v>16661</v>
      </c>
      <c r="Q1263">
        <v>6140</v>
      </c>
      <c r="R1263">
        <v>5415</v>
      </c>
      <c r="T1263">
        <v>0</v>
      </c>
      <c r="U1263">
        <v>62258</v>
      </c>
      <c r="V1263">
        <v>0</v>
      </c>
      <c r="W1263">
        <v>0</v>
      </c>
      <c r="X1263">
        <v>0</v>
      </c>
      <c r="Y1263">
        <v>32750</v>
      </c>
      <c r="Z1263">
        <v>6795</v>
      </c>
      <c r="AB1263">
        <v>0</v>
      </c>
      <c r="AC1263">
        <v>3.59</v>
      </c>
      <c r="AD1263">
        <v>18250</v>
      </c>
    </row>
    <row r="1264" spans="1:30">
      <c r="A1264">
        <v>1</v>
      </c>
      <c r="B1264" t="s">
        <v>24</v>
      </c>
      <c r="C1264">
        <v>21</v>
      </c>
      <c r="D1264" t="s">
        <v>41</v>
      </c>
      <c r="E1264" t="str">
        <f t="shared" si="57"/>
        <v>SWA-Business and Economics</v>
      </c>
      <c r="F1264" t="s">
        <v>25</v>
      </c>
      <c r="G1264" t="s">
        <v>26</v>
      </c>
      <c r="H1264" t="s">
        <v>109</v>
      </c>
      <c r="I1264">
        <f t="shared" si="58"/>
        <v>1</v>
      </c>
      <c r="J1264">
        <f t="shared" si="59"/>
        <v>0</v>
      </c>
      <c r="K1264" s="1">
        <v>25000</v>
      </c>
      <c r="L1264">
        <v>201908</v>
      </c>
      <c r="N1264">
        <v>20230514</v>
      </c>
      <c r="O1264" t="s">
        <v>27</v>
      </c>
      <c r="P1264">
        <v>64196</v>
      </c>
      <c r="Q1264">
        <v>66011</v>
      </c>
      <c r="R1264">
        <v>59567</v>
      </c>
      <c r="S1264">
        <v>44419</v>
      </c>
      <c r="T1264">
        <v>0</v>
      </c>
      <c r="U1264">
        <v>118789.27</v>
      </c>
      <c r="V1264">
        <v>25000</v>
      </c>
      <c r="W1264">
        <v>25000</v>
      </c>
      <c r="X1264">
        <v>25000</v>
      </c>
      <c r="Y1264">
        <v>60000</v>
      </c>
      <c r="Z1264">
        <v>0</v>
      </c>
      <c r="AB1264">
        <v>0</v>
      </c>
      <c r="AC1264">
        <v>3.43</v>
      </c>
      <c r="AD1264">
        <v>60000</v>
      </c>
    </row>
    <row r="1265" spans="1:30">
      <c r="A1265">
        <v>1</v>
      </c>
      <c r="B1265" t="s">
        <v>24</v>
      </c>
      <c r="C1265">
        <v>14</v>
      </c>
      <c r="D1265" t="s">
        <v>36</v>
      </c>
      <c r="E1265" t="str">
        <f t="shared" si="57"/>
        <v>SWA-Arts and Sciences</v>
      </c>
      <c r="F1265" t="s">
        <v>25</v>
      </c>
      <c r="G1265" t="s">
        <v>26</v>
      </c>
      <c r="H1265" t="s">
        <v>109</v>
      </c>
      <c r="I1265">
        <f t="shared" si="58"/>
        <v>1</v>
      </c>
      <c r="J1265">
        <f t="shared" si="59"/>
        <v>0</v>
      </c>
      <c r="K1265" s="1">
        <v>27000</v>
      </c>
      <c r="L1265">
        <v>201908</v>
      </c>
      <c r="N1265">
        <v>20230514</v>
      </c>
      <c r="O1265" t="s">
        <v>27</v>
      </c>
      <c r="P1265">
        <v>3199</v>
      </c>
      <c r="Q1265">
        <v>2789</v>
      </c>
      <c r="R1265">
        <v>1290</v>
      </c>
      <c r="S1265">
        <v>3655</v>
      </c>
      <c r="T1265">
        <v>0</v>
      </c>
      <c r="U1265">
        <v>54752.71</v>
      </c>
      <c r="V1265">
        <v>75024</v>
      </c>
      <c r="W1265">
        <v>27000</v>
      </c>
      <c r="X1265">
        <v>27000</v>
      </c>
      <c r="Y1265">
        <v>8000</v>
      </c>
      <c r="Z1265">
        <v>16891</v>
      </c>
      <c r="AB1265">
        <v>0</v>
      </c>
      <c r="AC1265">
        <v>3.67</v>
      </c>
      <c r="AD1265">
        <v>5000</v>
      </c>
    </row>
    <row r="1266" spans="1:30">
      <c r="A1266">
        <v>1</v>
      </c>
      <c r="B1266" t="s">
        <v>24</v>
      </c>
      <c r="C1266">
        <v>14</v>
      </c>
      <c r="D1266" t="s">
        <v>36</v>
      </c>
      <c r="E1266" t="str">
        <f t="shared" si="57"/>
        <v>SWA-Arts and Sciences</v>
      </c>
      <c r="F1266" t="s">
        <v>25</v>
      </c>
      <c r="G1266" t="s">
        <v>26</v>
      </c>
      <c r="H1266" t="s">
        <v>109</v>
      </c>
      <c r="I1266">
        <f t="shared" si="58"/>
        <v>0</v>
      </c>
      <c r="J1266">
        <f t="shared" si="59"/>
        <v>1</v>
      </c>
      <c r="K1266" s="1">
        <v>0</v>
      </c>
      <c r="L1266">
        <v>201908</v>
      </c>
      <c r="N1266">
        <v>20230514</v>
      </c>
      <c r="O1266" t="s">
        <v>27</v>
      </c>
      <c r="P1266">
        <v>320421</v>
      </c>
      <c r="Q1266">
        <v>213551</v>
      </c>
      <c r="R1266">
        <v>161213</v>
      </c>
      <c r="S1266">
        <v>82749</v>
      </c>
      <c r="T1266">
        <v>0</v>
      </c>
      <c r="U1266">
        <v>134611.82</v>
      </c>
      <c r="V1266">
        <v>0</v>
      </c>
      <c r="W1266">
        <v>0</v>
      </c>
      <c r="X1266">
        <v>0</v>
      </c>
      <c r="Y1266">
        <v>66000</v>
      </c>
      <c r="Z1266">
        <v>0</v>
      </c>
      <c r="AB1266">
        <v>0</v>
      </c>
      <c r="AC1266">
        <v>3.65</v>
      </c>
      <c r="AD1266">
        <v>66000</v>
      </c>
    </row>
    <row r="1267" spans="1:30">
      <c r="A1267">
        <v>1</v>
      </c>
      <c r="B1267" t="s">
        <v>24</v>
      </c>
      <c r="C1267">
        <v>21</v>
      </c>
      <c r="D1267" t="s">
        <v>41</v>
      </c>
      <c r="E1267" t="str">
        <f t="shared" si="57"/>
        <v>SWA-Business and Economics</v>
      </c>
      <c r="F1267" t="s">
        <v>25</v>
      </c>
      <c r="G1267" t="s">
        <v>26</v>
      </c>
      <c r="H1267" t="s">
        <v>109</v>
      </c>
      <c r="I1267">
        <f t="shared" si="58"/>
        <v>1</v>
      </c>
      <c r="J1267">
        <f t="shared" si="59"/>
        <v>0</v>
      </c>
      <c r="K1267" s="1">
        <v>18500</v>
      </c>
      <c r="L1267">
        <v>201908</v>
      </c>
      <c r="N1267">
        <v>20230514</v>
      </c>
      <c r="O1267" t="s">
        <v>27</v>
      </c>
      <c r="P1267">
        <v>59101</v>
      </c>
      <c r="Q1267">
        <v>8797</v>
      </c>
      <c r="R1267">
        <v>26577</v>
      </c>
      <c r="S1267">
        <v>11986</v>
      </c>
      <c r="T1267">
        <v>0</v>
      </c>
      <c r="U1267">
        <v>122235.44</v>
      </c>
      <c r="V1267">
        <v>80700</v>
      </c>
      <c r="W1267">
        <v>80700</v>
      </c>
      <c r="X1267">
        <v>80700</v>
      </c>
      <c r="Y1267">
        <v>67000</v>
      </c>
      <c r="Z1267">
        <v>1126</v>
      </c>
      <c r="AB1267">
        <v>1192.44</v>
      </c>
      <c r="AC1267">
        <v>3.88</v>
      </c>
      <c r="AD1267">
        <v>67000</v>
      </c>
    </row>
    <row r="1268" spans="1:30">
      <c r="A1268">
        <v>1</v>
      </c>
      <c r="B1268" t="s">
        <v>24</v>
      </c>
      <c r="C1268">
        <v>30</v>
      </c>
      <c r="D1268" t="s">
        <v>40</v>
      </c>
      <c r="E1268" t="str">
        <f t="shared" si="57"/>
        <v>SWA-Engineering Mineral Resources</v>
      </c>
      <c r="F1268" t="s">
        <v>25</v>
      </c>
      <c r="G1268" t="s">
        <v>26</v>
      </c>
      <c r="H1268" t="s">
        <v>109</v>
      </c>
      <c r="I1268">
        <f t="shared" si="58"/>
        <v>0</v>
      </c>
      <c r="J1268">
        <f t="shared" si="59"/>
        <v>1</v>
      </c>
      <c r="K1268" s="1">
        <v>0</v>
      </c>
      <c r="L1268">
        <v>201808</v>
      </c>
      <c r="N1268">
        <v>20230514</v>
      </c>
      <c r="O1268" t="s">
        <v>27</v>
      </c>
      <c r="T1268">
        <v>0</v>
      </c>
      <c r="U1268">
        <v>172306.54</v>
      </c>
      <c r="V1268">
        <v>0</v>
      </c>
      <c r="W1268">
        <v>0</v>
      </c>
      <c r="X1268">
        <v>0</v>
      </c>
      <c r="Y1268">
        <v>13000</v>
      </c>
      <c r="Z1268">
        <v>0</v>
      </c>
      <c r="AB1268">
        <v>0</v>
      </c>
      <c r="AC1268">
        <v>2.95</v>
      </c>
      <c r="AD1268">
        <v>13000</v>
      </c>
    </row>
    <row r="1269" spans="1:30">
      <c r="A1269">
        <v>1</v>
      </c>
      <c r="B1269" t="s">
        <v>24</v>
      </c>
      <c r="C1269">
        <v>7</v>
      </c>
      <c r="D1269" t="s">
        <v>43</v>
      </c>
      <c r="E1269" t="str">
        <f t="shared" si="57"/>
        <v>SWA-Agriculture Natural Res &amp; Dsg</v>
      </c>
      <c r="F1269" t="s">
        <v>25</v>
      </c>
      <c r="G1269" t="s">
        <v>26</v>
      </c>
      <c r="H1269" t="s">
        <v>109</v>
      </c>
      <c r="I1269">
        <f t="shared" si="58"/>
        <v>1</v>
      </c>
      <c r="J1269">
        <f t="shared" si="59"/>
        <v>0</v>
      </c>
      <c r="K1269" s="1">
        <v>29000</v>
      </c>
      <c r="L1269">
        <v>201908</v>
      </c>
      <c r="N1269">
        <v>20230514</v>
      </c>
      <c r="O1269" t="s">
        <v>27</v>
      </c>
      <c r="P1269">
        <v>22455</v>
      </c>
      <c r="Q1269">
        <v>53737</v>
      </c>
      <c r="R1269">
        <v>49381</v>
      </c>
      <c r="S1269">
        <v>19569</v>
      </c>
      <c r="T1269">
        <v>0</v>
      </c>
      <c r="U1269">
        <v>121297.69</v>
      </c>
      <c r="V1269">
        <v>52400</v>
      </c>
      <c r="W1269">
        <v>52400</v>
      </c>
      <c r="X1269">
        <v>52400</v>
      </c>
      <c r="Y1269">
        <v>46000</v>
      </c>
      <c r="Z1269">
        <v>0</v>
      </c>
      <c r="AB1269">
        <v>0</v>
      </c>
      <c r="AC1269">
        <v>3.92</v>
      </c>
      <c r="AD1269">
        <v>44500</v>
      </c>
    </row>
    <row r="1270" spans="1:30">
      <c r="A1270">
        <v>1</v>
      </c>
      <c r="B1270" t="s">
        <v>24</v>
      </c>
      <c r="C1270">
        <v>21</v>
      </c>
      <c r="D1270" t="s">
        <v>41</v>
      </c>
      <c r="E1270" t="str">
        <f t="shared" si="57"/>
        <v>SWA-Business and Economics</v>
      </c>
      <c r="F1270" t="s">
        <v>25</v>
      </c>
      <c r="G1270" t="s">
        <v>26</v>
      </c>
      <c r="H1270" t="s">
        <v>109</v>
      </c>
      <c r="I1270">
        <f t="shared" si="58"/>
        <v>0</v>
      </c>
      <c r="J1270">
        <f t="shared" si="59"/>
        <v>1</v>
      </c>
      <c r="K1270" s="1">
        <v>0</v>
      </c>
      <c r="L1270">
        <v>201908</v>
      </c>
      <c r="N1270">
        <v>20230514</v>
      </c>
      <c r="O1270" t="s">
        <v>27</v>
      </c>
      <c r="S1270">
        <v>122632</v>
      </c>
      <c r="T1270">
        <v>0</v>
      </c>
      <c r="U1270">
        <v>141294.06</v>
      </c>
      <c r="V1270">
        <v>0</v>
      </c>
      <c r="W1270">
        <v>0</v>
      </c>
      <c r="X1270">
        <v>0</v>
      </c>
      <c r="Y1270">
        <v>104000</v>
      </c>
      <c r="Z1270">
        <v>0</v>
      </c>
      <c r="AB1270">
        <v>0</v>
      </c>
      <c r="AC1270">
        <v>2.6</v>
      </c>
      <c r="AD1270">
        <v>104000</v>
      </c>
    </row>
    <row r="1271" spans="1:30">
      <c r="A1271">
        <v>1</v>
      </c>
      <c r="B1271" t="s">
        <v>24</v>
      </c>
      <c r="C1271">
        <v>21</v>
      </c>
      <c r="D1271" t="s">
        <v>41</v>
      </c>
      <c r="E1271" t="str">
        <f t="shared" si="57"/>
        <v>SWA-Business and Economics</v>
      </c>
      <c r="F1271" t="s">
        <v>25</v>
      </c>
      <c r="G1271" t="s">
        <v>26</v>
      </c>
      <c r="H1271" t="s">
        <v>109</v>
      </c>
      <c r="I1271">
        <f t="shared" si="58"/>
        <v>0</v>
      </c>
      <c r="J1271">
        <f t="shared" si="59"/>
        <v>1</v>
      </c>
      <c r="K1271" s="1">
        <v>0</v>
      </c>
      <c r="L1271">
        <v>201908</v>
      </c>
      <c r="N1271">
        <v>20230514</v>
      </c>
      <c r="O1271" t="s">
        <v>27</v>
      </c>
      <c r="T1271">
        <v>0</v>
      </c>
      <c r="U1271">
        <v>129673.56</v>
      </c>
      <c r="V1271">
        <v>30000</v>
      </c>
      <c r="W1271">
        <v>30000</v>
      </c>
      <c r="X1271">
        <v>30000</v>
      </c>
      <c r="Y1271">
        <v>22000</v>
      </c>
      <c r="Z1271">
        <v>0</v>
      </c>
      <c r="AB1271">
        <v>0</v>
      </c>
      <c r="AC1271">
        <v>2.71</v>
      </c>
      <c r="AD1271">
        <v>22000</v>
      </c>
    </row>
    <row r="1272" spans="1:30">
      <c r="A1272">
        <v>1</v>
      </c>
      <c r="B1272" t="s">
        <v>24</v>
      </c>
      <c r="C1272">
        <v>83</v>
      </c>
      <c r="D1272" t="s">
        <v>38</v>
      </c>
      <c r="E1272" t="str">
        <f t="shared" si="57"/>
        <v>SWA-Medicine</v>
      </c>
      <c r="F1272" t="s">
        <v>31</v>
      </c>
      <c r="G1272" t="s">
        <v>28</v>
      </c>
      <c r="H1272" t="s">
        <v>113</v>
      </c>
      <c r="I1272">
        <f t="shared" si="58"/>
        <v>1</v>
      </c>
      <c r="J1272">
        <f t="shared" si="59"/>
        <v>0</v>
      </c>
      <c r="K1272" s="1">
        <v>47134</v>
      </c>
      <c r="L1272">
        <v>201908</v>
      </c>
      <c r="N1272">
        <v>20230514</v>
      </c>
      <c r="O1272" t="s">
        <v>27</v>
      </c>
      <c r="P1272">
        <v>4740</v>
      </c>
      <c r="Q1272">
        <v>4400</v>
      </c>
      <c r="R1272">
        <v>3769</v>
      </c>
      <c r="S1272">
        <v>0</v>
      </c>
      <c r="T1272">
        <v>0</v>
      </c>
      <c r="U1272">
        <v>132828</v>
      </c>
      <c r="V1272">
        <v>87134</v>
      </c>
      <c r="W1272">
        <v>87134</v>
      </c>
      <c r="X1272">
        <v>47134</v>
      </c>
      <c r="Y1272">
        <v>52000</v>
      </c>
      <c r="Z1272">
        <v>0</v>
      </c>
      <c r="AB1272">
        <v>0</v>
      </c>
      <c r="AC1272">
        <v>0</v>
      </c>
      <c r="AD1272">
        <v>40000</v>
      </c>
    </row>
    <row r="1273" spans="1:30">
      <c r="A1273">
        <v>1</v>
      </c>
      <c r="B1273" t="s">
        <v>24</v>
      </c>
      <c r="C1273">
        <v>21</v>
      </c>
      <c r="D1273" t="s">
        <v>41</v>
      </c>
      <c r="E1273" t="str">
        <f t="shared" si="57"/>
        <v>SWA-Business and Economics</v>
      </c>
      <c r="F1273" t="s">
        <v>30</v>
      </c>
      <c r="G1273" t="s">
        <v>26</v>
      </c>
      <c r="H1273" t="s">
        <v>111</v>
      </c>
      <c r="I1273">
        <f t="shared" si="58"/>
        <v>1</v>
      </c>
      <c r="J1273">
        <f t="shared" si="59"/>
        <v>0</v>
      </c>
      <c r="K1273" s="1">
        <v>51134</v>
      </c>
      <c r="L1273">
        <v>202108</v>
      </c>
      <c r="N1273">
        <v>20230514</v>
      </c>
      <c r="O1273" t="s">
        <v>27</v>
      </c>
      <c r="P1273">
        <v>12484</v>
      </c>
      <c r="Q1273">
        <v>14267</v>
      </c>
      <c r="T1273">
        <v>0</v>
      </c>
      <c r="U1273">
        <v>30340</v>
      </c>
      <c r="V1273">
        <v>51134</v>
      </c>
      <c r="W1273">
        <v>51134</v>
      </c>
      <c r="X1273">
        <v>51134</v>
      </c>
      <c r="Y1273">
        <v>0</v>
      </c>
      <c r="Z1273">
        <v>0</v>
      </c>
      <c r="AB1273">
        <v>0</v>
      </c>
      <c r="AC1273">
        <v>3.91</v>
      </c>
      <c r="AD1273">
        <v>0</v>
      </c>
    </row>
    <row r="1274" spans="1:30">
      <c r="A1274">
        <v>1</v>
      </c>
      <c r="B1274" t="s">
        <v>24</v>
      </c>
      <c r="C1274">
        <v>21</v>
      </c>
      <c r="D1274" t="s">
        <v>41</v>
      </c>
      <c r="E1274" t="str">
        <f t="shared" si="57"/>
        <v>SWA-Business and Economics</v>
      </c>
      <c r="F1274" t="s">
        <v>30</v>
      </c>
      <c r="G1274" t="s">
        <v>28</v>
      </c>
      <c r="H1274" t="s">
        <v>114</v>
      </c>
      <c r="I1274">
        <f t="shared" si="58"/>
        <v>1</v>
      </c>
      <c r="J1274">
        <f t="shared" si="59"/>
        <v>0</v>
      </c>
      <c r="K1274" s="1">
        <v>28591</v>
      </c>
      <c r="L1274">
        <v>202205</v>
      </c>
      <c r="N1274">
        <v>20230514</v>
      </c>
      <c r="O1274" t="s">
        <v>29</v>
      </c>
      <c r="P1274">
        <v>0</v>
      </c>
      <c r="Q1274">
        <v>0</v>
      </c>
      <c r="R1274">
        <v>10907</v>
      </c>
      <c r="S1274">
        <v>13641</v>
      </c>
      <c r="T1274">
        <v>1</v>
      </c>
      <c r="U1274">
        <v>24543</v>
      </c>
      <c r="V1274">
        <v>28591</v>
      </c>
      <c r="W1274">
        <v>28591</v>
      </c>
      <c r="X1274">
        <v>28591</v>
      </c>
      <c r="Y1274">
        <v>0</v>
      </c>
      <c r="Z1274">
        <v>0</v>
      </c>
      <c r="AB1274">
        <v>0</v>
      </c>
      <c r="AC1274">
        <v>3.8</v>
      </c>
      <c r="AD1274">
        <v>0</v>
      </c>
    </row>
    <row r="1275" spans="1:30">
      <c r="A1275">
        <v>1</v>
      </c>
      <c r="B1275" t="s">
        <v>24</v>
      </c>
      <c r="C1275">
        <v>14</v>
      </c>
      <c r="D1275" t="s">
        <v>36</v>
      </c>
      <c r="E1275" t="str">
        <f t="shared" si="57"/>
        <v>SWA-Arts and Sciences</v>
      </c>
      <c r="F1275" t="s">
        <v>25</v>
      </c>
      <c r="G1275" t="s">
        <v>26</v>
      </c>
      <c r="H1275" t="s">
        <v>109</v>
      </c>
      <c r="I1275">
        <f t="shared" si="58"/>
        <v>1</v>
      </c>
      <c r="J1275">
        <f t="shared" si="59"/>
        <v>0</v>
      </c>
      <c r="K1275" s="1">
        <v>25000</v>
      </c>
      <c r="L1275">
        <v>201908</v>
      </c>
      <c r="N1275">
        <v>20230514</v>
      </c>
      <c r="O1275" t="s">
        <v>27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138502.96</v>
      </c>
      <c r="V1275">
        <v>134439</v>
      </c>
      <c r="W1275">
        <v>25000</v>
      </c>
      <c r="X1275">
        <v>25000</v>
      </c>
      <c r="Y1275">
        <v>8996</v>
      </c>
      <c r="Z1275">
        <v>34796</v>
      </c>
      <c r="AB1275">
        <v>0</v>
      </c>
      <c r="AC1275">
        <v>3.22</v>
      </c>
      <c r="AD1275">
        <v>8996</v>
      </c>
    </row>
    <row r="1276" spans="1:30">
      <c r="A1276">
        <v>1</v>
      </c>
      <c r="B1276" t="s">
        <v>24</v>
      </c>
      <c r="C1276">
        <v>21</v>
      </c>
      <c r="D1276" t="s">
        <v>41</v>
      </c>
      <c r="E1276" t="str">
        <f t="shared" si="57"/>
        <v>SWA-Business and Economics</v>
      </c>
      <c r="F1276" t="s">
        <v>25</v>
      </c>
      <c r="G1276" t="s">
        <v>28</v>
      </c>
      <c r="H1276" t="s">
        <v>110</v>
      </c>
      <c r="I1276">
        <f t="shared" si="58"/>
        <v>0</v>
      </c>
      <c r="J1276">
        <f t="shared" si="59"/>
        <v>1</v>
      </c>
      <c r="K1276" s="1">
        <v>0</v>
      </c>
      <c r="L1276">
        <v>201908</v>
      </c>
      <c r="N1276">
        <v>20230514</v>
      </c>
      <c r="O1276" t="s">
        <v>27</v>
      </c>
      <c r="P1276">
        <v>1640</v>
      </c>
      <c r="Q1276">
        <v>3287</v>
      </c>
      <c r="R1276">
        <v>11083</v>
      </c>
      <c r="S1276">
        <v>14269</v>
      </c>
      <c r="T1276">
        <v>0</v>
      </c>
      <c r="U1276">
        <v>40972</v>
      </c>
      <c r="V1276">
        <v>0</v>
      </c>
      <c r="W1276">
        <v>0</v>
      </c>
      <c r="X1276">
        <v>0</v>
      </c>
      <c r="Y1276">
        <v>10000</v>
      </c>
      <c r="Z1276">
        <v>11690</v>
      </c>
      <c r="AB1276">
        <v>0</v>
      </c>
      <c r="AC1276">
        <v>3.39</v>
      </c>
      <c r="AD1276">
        <v>10000</v>
      </c>
    </row>
    <row r="1277" spans="1:30">
      <c r="A1277">
        <v>1</v>
      </c>
      <c r="B1277" t="s">
        <v>24</v>
      </c>
      <c r="C1277">
        <v>83</v>
      </c>
      <c r="D1277" t="s">
        <v>38</v>
      </c>
      <c r="E1277" t="str">
        <f t="shared" si="57"/>
        <v>SWA-Medicine</v>
      </c>
      <c r="F1277" t="s">
        <v>25</v>
      </c>
      <c r="G1277" t="s">
        <v>28</v>
      </c>
      <c r="H1277" t="s">
        <v>110</v>
      </c>
      <c r="I1277">
        <f t="shared" si="58"/>
        <v>1</v>
      </c>
      <c r="J1277">
        <f t="shared" si="59"/>
        <v>0</v>
      </c>
      <c r="K1277" s="1">
        <v>13755</v>
      </c>
      <c r="L1277">
        <v>201908</v>
      </c>
      <c r="N1277">
        <v>20230514</v>
      </c>
      <c r="O1277" t="s">
        <v>27</v>
      </c>
      <c r="P1277">
        <v>0</v>
      </c>
      <c r="Q1277">
        <v>22645</v>
      </c>
      <c r="R1277">
        <v>13225</v>
      </c>
      <c r="S1277">
        <v>13485</v>
      </c>
      <c r="T1277">
        <v>0</v>
      </c>
      <c r="U1277">
        <v>88596.27</v>
      </c>
      <c r="V1277">
        <v>13755</v>
      </c>
      <c r="W1277">
        <v>13755</v>
      </c>
      <c r="X1277">
        <v>13755</v>
      </c>
      <c r="Y1277">
        <v>36250</v>
      </c>
      <c r="Z1277">
        <v>0</v>
      </c>
      <c r="AB1277">
        <v>0</v>
      </c>
      <c r="AC1277">
        <v>3.67</v>
      </c>
      <c r="AD1277">
        <v>16000</v>
      </c>
    </row>
    <row r="1278" spans="1:30">
      <c r="A1278">
        <v>1</v>
      </c>
      <c r="B1278" t="s">
        <v>24</v>
      </c>
      <c r="C1278">
        <v>89</v>
      </c>
      <c r="D1278" t="s">
        <v>46</v>
      </c>
      <c r="E1278" t="str">
        <f t="shared" si="57"/>
        <v>SWA-Pharmacy</v>
      </c>
      <c r="F1278" t="s">
        <v>31</v>
      </c>
      <c r="G1278" t="s">
        <v>28</v>
      </c>
      <c r="H1278" t="s">
        <v>113</v>
      </c>
      <c r="I1278">
        <f t="shared" si="58"/>
        <v>1</v>
      </c>
      <c r="J1278">
        <f t="shared" si="59"/>
        <v>0</v>
      </c>
      <c r="K1278" s="1">
        <v>82167</v>
      </c>
      <c r="L1278">
        <v>201908</v>
      </c>
      <c r="N1278">
        <v>20230514</v>
      </c>
      <c r="O1278" t="s">
        <v>27</v>
      </c>
      <c r="P1278">
        <v>0</v>
      </c>
      <c r="Q1278">
        <v>0</v>
      </c>
      <c r="R1278">
        <v>3472</v>
      </c>
      <c r="S1278">
        <v>3078</v>
      </c>
      <c r="T1278">
        <v>0</v>
      </c>
      <c r="U1278">
        <v>92355</v>
      </c>
      <c r="V1278">
        <v>109950</v>
      </c>
      <c r="W1278">
        <v>109950</v>
      </c>
      <c r="X1278">
        <v>109950</v>
      </c>
      <c r="Y1278">
        <v>18750</v>
      </c>
      <c r="Z1278">
        <v>11740</v>
      </c>
      <c r="AB1278">
        <v>0</v>
      </c>
      <c r="AC1278">
        <v>3.55</v>
      </c>
      <c r="AD1278">
        <v>6000</v>
      </c>
    </row>
    <row r="1279" spans="1:30">
      <c r="A1279">
        <v>1</v>
      </c>
      <c r="B1279" t="s">
        <v>24</v>
      </c>
      <c r="C1279">
        <v>25</v>
      </c>
      <c r="D1279" t="s">
        <v>37</v>
      </c>
      <c r="E1279" t="str">
        <f t="shared" si="57"/>
        <v>SWA-Creative Arts</v>
      </c>
      <c r="F1279" t="s">
        <v>25</v>
      </c>
      <c r="G1279" t="s">
        <v>26</v>
      </c>
      <c r="H1279" t="s">
        <v>109</v>
      </c>
      <c r="I1279">
        <f t="shared" si="58"/>
        <v>0</v>
      </c>
      <c r="J1279">
        <f t="shared" si="59"/>
        <v>1</v>
      </c>
      <c r="K1279" s="1">
        <v>0</v>
      </c>
      <c r="L1279">
        <v>201908</v>
      </c>
      <c r="N1279">
        <v>20230514</v>
      </c>
      <c r="O1279" t="s">
        <v>27</v>
      </c>
      <c r="Q1279">
        <v>419085</v>
      </c>
      <c r="R1279">
        <v>219408</v>
      </c>
      <c r="S1279">
        <v>539235</v>
      </c>
      <c r="T1279">
        <v>0</v>
      </c>
      <c r="U1279">
        <v>95592.02</v>
      </c>
      <c r="V1279">
        <v>0</v>
      </c>
      <c r="W1279">
        <v>0</v>
      </c>
      <c r="X1279">
        <v>0</v>
      </c>
      <c r="Y1279">
        <v>14000</v>
      </c>
      <c r="Z1279">
        <v>0</v>
      </c>
      <c r="AB1279">
        <v>0</v>
      </c>
      <c r="AC1279">
        <v>3.11</v>
      </c>
      <c r="AD1279">
        <v>14000</v>
      </c>
    </row>
    <row r="1280" spans="1:30">
      <c r="A1280">
        <v>1</v>
      </c>
      <c r="B1280" t="s">
        <v>24</v>
      </c>
      <c r="C1280">
        <v>14</v>
      </c>
      <c r="D1280" t="s">
        <v>36</v>
      </c>
      <c r="E1280" t="str">
        <f t="shared" si="57"/>
        <v>SWA-Arts and Sciences</v>
      </c>
      <c r="F1280" t="s">
        <v>25</v>
      </c>
      <c r="G1280" t="s">
        <v>28</v>
      </c>
      <c r="H1280" t="s">
        <v>110</v>
      </c>
      <c r="I1280">
        <f t="shared" si="58"/>
        <v>0</v>
      </c>
      <c r="J1280">
        <f t="shared" si="59"/>
        <v>1</v>
      </c>
      <c r="K1280" s="1">
        <v>0</v>
      </c>
      <c r="L1280">
        <v>202008</v>
      </c>
      <c r="N1280">
        <v>20230514</v>
      </c>
      <c r="O1280" t="s">
        <v>27</v>
      </c>
      <c r="T1280">
        <v>0</v>
      </c>
      <c r="U1280">
        <v>27321</v>
      </c>
      <c r="V1280">
        <v>0</v>
      </c>
      <c r="W1280">
        <v>0</v>
      </c>
      <c r="X1280">
        <v>0</v>
      </c>
      <c r="Y1280">
        <v>4750</v>
      </c>
      <c r="Z1280">
        <v>0</v>
      </c>
      <c r="AB1280">
        <v>0</v>
      </c>
      <c r="AC1280">
        <v>3</v>
      </c>
      <c r="AD1280">
        <v>0</v>
      </c>
    </row>
    <row r="1281" spans="1:30">
      <c r="A1281">
        <v>1</v>
      </c>
      <c r="B1281" t="s">
        <v>24</v>
      </c>
      <c r="C1281">
        <v>89</v>
      </c>
      <c r="D1281" t="s">
        <v>46</v>
      </c>
      <c r="E1281" t="str">
        <f t="shared" si="57"/>
        <v>SWA-Pharmacy</v>
      </c>
      <c r="F1281" t="s">
        <v>31</v>
      </c>
      <c r="G1281" t="s">
        <v>28</v>
      </c>
      <c r="H1281" t="s">
        <v>113</v>
      </c>
      <c r="I1281">
        <f t="shared" si="58"/>
        <v>1</v>
      </c>
      <c r="J1281">
        <f t="shared" si="59"/>
        <v>0</v>
      </c>
      <c r="K1281" s="1">
        <v>60400</v>
      </c>
      <c r="L1281">
        <v>201908</v>
      </c>
      <c r="N1281">
        <v>20230514</v>
      </c>
      <c r="O1281" t="s">
        <v>27</v>
      </c>
      <c r="P1281">
        <v>0</v>
      </c>
      <c r="Q1281">
        <v>0</v>
      </c>
      <c r="R1281">
        <v>41757</v>
      </c>
      <c r="S1281">
        <v>62747</v>
      </c>
      <c r="T1281">
        <v>0</v>
      </c>
      <c r="U1281">
        <v>92355</v>
      </c>
      <c r="V1281">
        <v>71400</v>
      </c>
      <c r="W1281">
        <v>71400</v>
      </c>
      <c r="X1281">
        <v>71400</v>
      </c>
      <c r="Y1281">
        <v>40173</v>
      </c>
      <c r="Z1281">
        <v>0</v>
      </c>
      <c r="AA1281">
        <v>15609</v>
      </c>
      <c r="AB1281">
        <v>0</v>
      </c>
      <c r="AC1281">
        <v>3.78</v>
      </c>
      <c r="AD1281">
        <v>0</v>
      </c>
    </row>
    <row r="1282" spans="1:30">
      <c r="A1282">
        <v>1</v>
      </c>
      <c r="B1282" t="s">
        <v>24</v>
      </c>
      <c r="C1282">
        <v>89</v>
      </c>
      <c r="D1282" t="s">
        <v>46</v>
      </c>
      <c r="E1282" t="str">
        <f t="shared" si="57"/>
        <v>SWA-Pharmacy</v>
      </c>
      <c r="F1282" t="s">
        <v>31</v>
      </c>
      <c r="G1282" t="s">
        <v>28</v>
      </c>
      <c r="H1282" t="s">
        <v>113</v>
      </c>
      <c r="I1282">
        <f t="shared" si="58"/>
        <v>1</v>
      </c>
      <c r="J1282">
        <f t="shared" si="59"/>
        <v>0</v>
      </c>
      <c r="K1282" s="1">
        <v>129600</v>
      </c>
      <c r="L1282">
        <v>201908</v>
      </c>
      <c r="N1282">
        <v>20230514</v>
      </c>
      <c r="O1282" t="s">
        <v>27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92577.54</v>
      </c>
      <c r="V1282">
        <v>129600</v>
      </c>
      <c r="W1282">
        <v>129600</v>
      </c>
      <c r="X1282">
        <v>129600</v>
      </c>
      <c r="Y1282">
        <v>3000</v>
      </c>
      <c r="Z1282">
        <v>0</v>
      </c>
      <c r="AB1282">
        <v>0</v>
      </c>
      <c r="AC1282">
        <v>3.33</v>
      </c>
      <c r="AD1282">
        <v>0</v>
      </c>
    </row>
    <row r="1283" spans="1:30">
      <c r="A1283">
        <v>1</v>
      </c>
      <c r="B1283" t="s">
        <v>24</v>
      </c>
      <c r="C1283">
        <v>83</v>
      </c>
      <c r="D1283" t="s">
        <v>38</v>
      </c>
      <c r="E1283" t="str">
        <f t="shared" ref="E1283:E1346" si="60">B1283&amp; "-" &amp; D1283</f>
        <v>SWA-Medicine</v>
      </c>
      <c r="F1283" t="s">
        <v>31</v>
      </c>
      <c r="G1283" t="s">
        <v>26</v>
      </c>
      <c r="H1283" t="s">
        <v>112</v>
      </c>
      <c r="I1283">
        <f t="shared" ref="I1283:I1346" si="61">IF(K1283&gt;0,1,0)</f>
        <v>1</v>
      </c>
      <c r="J1283">
        <f t="shared" ref="J1283:J1346" si="62">IF(K1283=0,1,0)</f>
        <v>0</v>
      </c>
      <c r="K1283" s="1">
        <v>145211</v>
      </c>
      <c r="L1283">
        <v>201908</v>
      </c>
      <c r="N1283">
        <v>20230514</v>
      </c>
      <c r="O1283" t="s">
        <v>27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259275</v>
      </c>
      <c r="V1283">
        <v>197087</v>
      </c>
      <c r="W1283">
        <v>197087</v>
      </c>
      <c r="X1283">
        <v>145211</v>
      </c>
      <c r="Y1283">
        <v>75000</v>
      </c>
      <c r="Z1283">
        <v>0</v>
      </c>
      <c r="AB1283">
        <v>0</v>
      </c>
      <c r="AC1283">
        <v>0</v>
      </c>
      <c r="AD1283">
        <v>0</v>
      </c>
    </row>
    <row r="1284" spans="1:30">
      <c r="A1284">
        <v>1</v>
      </c>
      <c r="B1284" t="s">
        <v>24</v>
      </c>
      <c r="C1284">
        <v>14</v>
      </c>
      <c r="D1284" t="s">
        <v>36</v>
      </c>
      <c r="E1284" t="str">
        <f t="shared" si="60"/>
        <v>SWA-Arts and Sciences</v>
      </c>
      <c r="F1284" t="s">
        <v>25</v>
      </c>
      <c r="G1284" t="s">
        <v>28</v>
      </c>
      <c r="H1284" t="s">
        <v>110</v>
      </c>
      <c r="I1284">
        <f t="shared" si="61"/>
        <v>0</v>
      </c>
      <c r="J1284">
        <f t="shared" si="62"/>
        <v>1</v>
      </c>
      <c r="K1284" s="1">
        <v>0</v>
      </c>
      <c r="L1284">
        <v>201908</v>
      </c>
      <c r="N1284">
        <v>20230514</v>
      </c>
      <c r="O1284" t="s">
        <v>27</v>
      </c>
      <c r="P1284">
        <v>12882</v>
      </c>
      <c r="Q1284">
        <v>14751</v>
      </c>
      <c r="R1284">
        <v>17447</v>
      </c>
      <c r="S1284">
        <v>14290</v>
      </c>
      <c r="T1284">
        <v>0</v>
      </c>
      <c r="U1284">
        <v>79086.820000000007</v>
      </c>
      <c r="V1284">
        <v>0</v>
      </c>
      <c r="W1284">
        <v>0</v>
      </c>
      <c r="X1284">
        <v>0</v>
      </c>
      <c r="Y1284">
        <v>49250</v>
      </c>
      <c r="Z1284">
        <v>0</v>
      </c>
      <c r="AA1284">
        <v>15810</v>
      </c>
      <c r="AB1284">
        <v>0</v>
      </c>
      <c r="AC1284">
        <v>3.84</v>
      </c>
      <c r="AD1284">
        <v>22000</v>
      </c>
    </row>
    <row r="1285" spans="1:30">
      <c r="A1285">
        <v>1</v>
      </c>
      <c r="B1285" t="s">
        <v>24</v>
      </c>
      <c r="C1285">
        <v>12</v>
      </c>
      <c r="D1285" t="s">
        <v>45</v>
      </c>
      <c r="E1285" t="str">
        <f t="shared" si="60"/>
        <v>SWA-Intercollegiate Programs</v>
      </c>
      <c r="F1285" t="s">
        <v>25</v>
      </c>
      <c r="G1285" t="s">
        <v>26</v>
      </c>
      <c r="H1285" t="s">
        <v>109</v>
      </c>
      <c r="I1285">
        <f t="shared" si="61"/>
        <v>1</v>
      </c>
      <c r="J1285">
        <f t="shared" si="62"/>
        <v>0</v>
      </c>
      <c r="K1285" s="1">
        <v>4245</v>
      </c>
      <c r="L1285">
        <v>201908</v>
      </c>
      <c r="N1285">
        <v>20230514</v>
      </c>
      <c r="O1285" t="s">
        <v>27</v>
      </c>
      <c r="S1285">
        <v>19797</v>
      </c>
      <c r="T1285">
        <v>0</v>
      </c>
      <c r="U1285">
        <v>128837.79</v>
      </c>
      <c r="V1285">
        <v>54565</v>
      </c>
      <c r="W1285">
        <v>54565</v>
      </c>
      <c r="X1285">
        <v>54565</v>
      </c>
      <c r="Y1285">
        <v>80500</v>
      </c>
      <c r="Z1285">
        <v>0</v>
      </c>
      <c r="AB1285">
        <v>0</v>
      </c>
      <c r="AC1285">
        <v>3.83</v>
      </c>
      <c r="AD1285">
        <v>80500</v>
      </c>
    </row>
    <row r="1286" spans="1:30">
      <c r="A1286">
        <v>1</v>
      </c>
      <c r="B1286" t="s">
        <v>24</v>
      </c>
      <c r="C1286">
        <v>21</v>
      </c>
      <c r="D1286" t="s">
        <v>41</v>
      </c>
      <c r="E1286" t="str">
        <f t="shared" si="60"/>
        <v>SWA-Business and Economics</v>
      </c>
      <c r="F1286" t="s">
        <v>25</v>
      </c>
      <c r="G1286" t="s">
        <v>28</v>
      </c>
      <c r="H1286" t="s">
        <v>110</v>
      </c>
      <c r="I1286">
        <f t="shared" si="61"/>
        <v>1</v>
      </c>
      <c r="J1286">
        <f t="shared" si="62"/>
        <v>0</v>
      </c>
      <c r="K1286" s="1">
        <v>23500</v>
      </c>
      <c r="L1286">
        <v>201808</v>
      </c>
      <c r="N1286">
        <v>20230514</v>
      </c>
      <c r="O1286" t="s">
        <v>29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68575.98</v>
      </c>
      <c r="V1286">
        <v>27500</v>
      </c>
      <c r="W1286">
        <v>27500</v>
      </c>
      <c r="X1286">
        <v>27500</v>
      </c>
      <c r="Y1286">
        <v>1500</v>
      </c>
      <c r="Z1286">
        <v>43080</v>
      </c>
      <c r="AB1286">
        <v>0</v>
      </c>
      <c r="AC1286">
        <v>2.58</v>
      </c>
      <c r="AD1286">
        <v>1000</v>
      </c>
    </row>
    <row r="1287" spans="1:30">
      <c r="A1287">
        <v>1</v>
      </c>
      <c r="B1287" t="s">
        <v>24</v>
      </c>
      <c r="C1287">
        <v>14</v>
      </c>
      <c r="D1287" t="s">
        <v>36</v>
      </c>
      <c r="E1287" t="str">
        <f t="shared" si="60"/>
        <v>SWA-Arts and Sciences</v>
      </c>
      <c r="F1287" t="s">
        <v>25</v>
      </c>
      <c r="G1287" t="s">
        <v>28</v>
      </c>
      <c r="H1287" t="s">
        <v>110</v>
      </c>
      <c r="I1287">
        <f t="shared" si="61"/>
        <v>0</v>
      </c>
      <c r="J1287">
        <f t="shared" si="62"/>
        <v>1</v>
      </c>
      <c r="K1287" s="1">
        <v>0</v>
      </c>
      <c r="L1287">
        <v>201908</v>
      </c>
      <c r="N1287">
        <v>20230514</v>
      </c>
      <c r="O1287" t="s">
        <v>27</v>
      </c>
      <c r="P1287">
        <v>795</v>
      </c>
      <c r="Q1287">
        <v>2827</v>
      </c>
      <c r="R1287">
        <v>5490</v>
      </c>
      <c r="S1287">
        <v>2650</v>
      </c>
      <c r="T1287">
        <v>0</v>
      </c>
      <c r="U1287">
        <v>49682.7</v>
      </c>
      <c r="V1287">
        <v>0</v>
      </c>
      <c r="W1287">
        <v>0</v>
      </c>
      <c r="X1287">
        <v>0</v>
      </c>
      <c r="Y1287">
        <v>40366</v>
      </c>
      <c r="Z1287">
        <v>15035</v>
      </c>
      <c r="AB1287">
        <v>0</v>
      </c>
      <c r="AC1287">
        <v>3.87</v>
      </c>
      <c r="AD1287">
        <v>14439</v>
      </c>
    </row>
    <row r="1288" spans="1:30">
      <c r="A1288">
        <v>1</v>
      </c>
      <c r="B1288" t="s">
        <v>24</v>
      </c>
      <c r="C1288">
        <v>14</v>
      </c>
      <c r="D1288" t="s">
        <v>36</v>
      </c>
      <c r="E1288" t="str">
        <f t="shared" si="60"/>
        <v>SWA-Arts and Sciences</v>
      </c>
      <c r="F1288" t="s">
        <v>25</v>
      </c>
      <c r="G1288" t="s">
        <v>28</v>
      </c>
      <c r="H1288" t="s">
        <v>110</v>
      </c>
      <c r="I1288">
        <f t="shared" si="61"/>
        <v>1</v>
      </c>
      <c r="J1288">
        <f t="shared" si="62"/>
        <v>0</v>
      </c>
      <c r="K1288" s="1">
        <v>29000</v>
      </c>
      <c r="L1288">
        <v>201808</v>
      </c>
      <c r="N1288">
        <v>20230514</v>
      </c>
      <c r="O1288" t="s">
        <v>27</v>
      </c>
      <c r="P1288">
        <v>1524</v>
      </c>
      <c r="Q1288">
        <v>5122</v>
      </c>
      <c r="R1288">
        <v>712</v>
      </c>
      <c r="S1288">
        <v>5102</v>
      </c>
      <c r="T1288">
        <v>0</v>
      </c>
      <c r="U1288">
        <v>49270.51</v>
      </c>
      <c r="V1288">
        <v>46033</v>
      </c>
      <c r="W1288">
        <v>29000</v>
      </c>
      <c r="X1288">
        <v>29000</v>
      </c>
      <c r="Y1288">
        <v>0</v>
      </c>
      <c r="Z1288">
        <v>27280</v>
      </c>
      <c r="AB1288">
        <v>0</v>
      </c>
      <c r="AC1288">
        <v>3.26</v>
      </c>
      <c r="AD1288">
        <v>0</v>
      </c>
    </row>
    <row r="1289" spans="1:30">
      <c r="A1289">
        <v>1</v>
      </c>
      <c r="B1289" t="s">
        <v>24</v>
      </c>
      <c r="C1289">
        <v>21</v>
      </c>
      <c r="D1289" t="s">
        <v>41</v>
      </c>
      <c r="E1289" t="str">
        <f t="shared" si="60"/>
        <v>SWA-Business and Economics</v>
      </c>
      <c r="F1289" t="s">
        <v>25</v>
      </c>
      <c r="G1289" t="s">
        <v>28</v>
      </c>
      <c r="H1289" t="s">
        <v>110</v>
      </c>
      <c r="I1289">
        <f t="shared" si="61"/>
        <v>0</v>
      </c>
      <c r="J1289">
        <f t="shared" si="62"/>
        <v>1</v>
      </c>
      <c r="K1289" s="1">
        <v>0</v>
      </c>
      <c r="L1289">
        <v>201908</v>
      </c>
      <c r="N1289">
        <v>20230514</v>
      </c>
      <c r="O1289" t="s">
        <v>27</v>
      </c>
      <c r="P1289">
        <v>21079</v>
      </c>
      <c r="Q1289">
        <v>18885</v>
      </c>
      <c r="R1289">
        <v>23248</v>
      </c>
      <c r="S1289">
        <v>13578</v>
      </c>
      <c r="T1289">
        <v>0</v>
      </c>
      <c r="U1289">
        <v>54810.48</v>
      </c>
      <c r="V1289">
        <v>0</v>
      </c>
      <c r="W1289">
        <v>0</v>
      </c>
      <c r="X1289">
        <v>0</v>
      </c>
      <c r="Y1289">
        <v>29250</v>
      </c>
      <c r="Z1289">
        <v>0</v>
      </c>
      <c r="AB1289">
        <v>0</v>
      </c>
      <c r="AC1289">
        <v>3.59</v>
      </c>
      <c r="AD1289">
        <v>10000</v>
      </c>
    </row>
    <row r="1290" spans="1:30">
      <c r="A1290">
        <v>1</v>
      </c>
      <c r="B1290" t="s">
        <v>24</v>
      </c>
      <c r="C1290">
        <v>14</v>
      </c>
      <c r="D1290" t="s">
        <v>36</v>
      </c>
      <c r="E1290" t="str">
        <f t="shared" si="60"/>
        <v>SWA-Arts and Sciences</v>
      </c>
      <c r="F1290" t="s">
        <v>25</v>
      </c>
      <c r="G1290" t="s">
        <v>26</v>
      </c>
      <c r="H1290" t="s">
        <v>109</v>
      </c>
      <c r="I1290">
        <f t="shared" si="61"/>
        <v>1</v>
      </c>
      <c r="J1290">
        <f t="shared" si="62"/>
        <v>0</v>
      </c>
      <c r="K1290" s="1">
        <v>27000</v>
      </c>
      <c r="L1290">
        <v>201908</v>
      </c>
      <c r="N1290">
        <v>20230514</v>
      </c>
      <c r="O1290" t="s">
        <v>29</v>
      </c>
      <c r="P1290">
        <v>26757</v>
      </c>
      <c r="Q1290">
        <v>24005</v>
      </c>
      <c r="R1290">
        <v>21933</v>
      </c>
      <c r="S1290">
        <v>23579</v>
      </c>
      <c r="T1290">
        <v>0</v>
      </c>
      <c r="U1290">
        <v>127098.92</v>
      </c>
      <c r="V1290">
        <v>123822</v>
      </c>
      <c r="W1290">
        <v>123822</v>
      </c>
      <c r="X1290">
        <v>123822</v>
      </c>
      <c r="Y1290">
        <v>38000</v>
      </c>
      <c r="Z1290">
        <v>0</v>
      </c>
      <c r="AB1290">
        <v>0</v>
      </c>
      <c r="AC1290">
        <v>3.15</v>
      </c>
      <c r="AD1290">
        <v>38000</v>
      </c>
    </row>
    <row r="1291" spans="1:30">
      <c r="A1291">
        <v>1</v>
      </c>
      <c r="B1291" t="s">
        <v>24</v>
      </c>
      <c r="C1291">
        <v>83</v>
      </c>
      <c r="D1291" t="s">
        <v>38</v>
      </c>
      <c r="E1291" t="str">
        <f t="shared" si="60"/>
        <v>SWA-Medicine</v>
      </c>
      <c r="F1291" t="s">
        <v>25</v>
      </c>
      <c r="G1291" t="s">
        <v>28</v>
      </c>
      <c r="H1291" t="s">
        <v>110</v>
      </c>
      <c r="I1291">
        <f t="shared" si="61"/>
        <v>0</v>
      </c>
      <c r="J1291">
        <f t="shared" si="62"/>
        <v>1</v>
      </c>
      <c r="K1291" s="1">
        <v>0</v>
      </c>
      <c r="L1291">
        <v>201908</v>
      </c>
      <c r="N1291">
        <v>20230514</v>
      </c>
      <c r="O1291" t="s">
        <v>27</v>
      </c>
      <c r="P1291">
        <v>5823</v>
      </c>
      <c r="Q1291">
        <v>6420</v>
      </c>
      <c r="R1291">
        <v>6389</v>
      </c>
      <c r="S1291">
        <v>21231</v>
      </c>
      <c r="T1291">
        <v>0</v>
      </c>
      <c r="U1291">
        <v>59869.32</v>
      </c>
      <c r="V1291">
        <v>0</v>
      </c>
      <c r="W1291">
        <v>0</v>
      </c>
      <c r="X1291">
        <v>0</v>
      </c>
      <c r="Y1291">
        <v>29250</v>
      </c>
      <c r="Z1291">
        <v>8215</v>
      </c>
      <c r="AB1291">
        <v>0</v>
      </c>
      <c r="AC1291">
        <v>3.48</v>
      </c>
      <c r="AD1291">
        <v>10000</v>
      </c>
    </row>
    <row r="1292" spans="1:30">
      <c r="A1292">
        <v>1</v>
      </c>
      <c r="B1292" t="s">
        <v>24</v>
      </c>
      <c r="C1292">
        <v>49</v>
      </c>
      <c r="D1292" t="s">
        <v>39</v>
      </c>
      <c r="E1292" t="str">
        <f t="shared" si="60"/>
        <v>SWA-Reed College of Media</v>
      </c>
      <c r="F1292" t="s">
        <v>25</v>
      </c>
      <c r="G1292" t="s">
        <v>26</v>
      </c>
      <c r="H1292" t="s">
        <v>109</v>
      </c>
      <c r="I1292">
        <f t="shared" si="61"/>
        <v>1</v>
      </c>
      <c r="J1292">
        <f t="shared" si="62"/>
        <v>0</v>
      </c>
      <c r="K1292" s="1">
        <v>3967</v>
      </c>
      <c r="L1292">
        <v>201908</v>
      </c>
      <c r="N1292">
        <v>20230514</v>
      </c>
      <c r="O1292" t="s">
        <v>27</v>
      </c>
      <c r="P1292">
        <v>20887</v>
      </c>
      <c r="Q1292">
        <v>16187</v>
      </c>
      <c r="R1292">
        <v>7987</v>
      </c>
      <c r="S1292">
        <v>1717</v>
      </c>
      <c r="T1292">
        <v>0</v>
      </c>
      <c r="U1292">
        <v>135786.71</v>
      </c>
      <c r="V1292">
        <v>3967</v>
      </c>
      <c r="W1292">
        <v>3967</v>
      </c>
      <c r="X1292">
        <v>3967</v>
      </c>
      <c r="Y1292">
        <v>70500</v>
      </c>
      <c r="Z1292">
        <v>878</v>
      </c>
      <c r="AB1292">
        <v>0</v>
      </c>
      <c r="AC1292">
        <v>3.94</v>
      </c>
      <c r="AD1292">
        <v>70500</v>
      </c>
    </row>
    <row r="1293" spans="1:30">
      <c r="A1293">
        <v>1</v>
      </c>
      <c r="B1293" t="s">
        <v>24</v>
      </c>
      <c r="C1293">
        <v>49</v>
      </c>
      <c r="D1293" t="s">
        <v>39</v>
      </c>
      <c r="E1293" t="str">
        <f t="shared" si="60"/>
        <v>SWA-Reed College of Media</v>
      </c>
      <c r="F1293" t="s">
        <v>25</v>
      </c>
      <c r="G1293" t="s">
        <v>28</v>
      </c>
      <c r="H1293" t="s">
        <v>110</v>
      </c>
      <c r="I1293">
        <f t="shared" si="61"/>
        <v>0</v>
      </c>
      <c r="J1293">
        <f t="shared" si="62"/>
        <v>1</v>
      </c>
      <c r="K1293" s="1">
        <v>0</v>
      </c>
      <c r="L1293">
        <v>201908</v>
      </c>
      <c r="N1293">
        <v>20230514</v>
      </c>
      <c r="O1293" t="s">
        <v>27</v>
      </c>
      <c r="P1293">
        <v>1278</v>
      </c>
      <c r="Q1293">
        <v>31191</v>
      </c>
      <c r="R1293">
        <v>2371</v>
      </c>
      <c r="S1293">
        <v>1662</v>
      </c>
      <c r="T1293">
        <v>0</v>
      </c>
      <c r="U1293">
        <v>36094</v>
      </c>
      <c r="V1293">
        <v>0</v>
      </c>
      <c r="W1293">
        <v>0</v>
      </c>
      <c r="X1293">
        <v>0</v>
      </c>
      <c r="Y1293">
        <v>35096</v>
      </c>
      <c r="Z1293">
        <v>14379</v>
      </c>
      <c r="AB1293">
        <v>0</v>
      </c>
      <c r="AC1293">
        <v>3.36</v>
      </c>
      <c r="AD1293">
        <v>16000</v>
      </c>
    </row>
    <row r="1294" spans="1:30">
      <c r="A1294">
        <v>1</v>
      </c>
      <c r="B1294" t="s">
        <v>24</v>
      </c>
      <c r="C1294">
        <v>55</v>
      </c>
      <c r="D1294" t="s">
        <v>35</v>
      </c>
      <c r="E1294" t="str">
        <f t="shared" si="60"/>
        <v>SWA-College of Applied Human Sci</v>
      </c>
      <c r="F1294" t="s">
        <v>31</v>
      </c>
      <c r="G1294" t="s">
        <v>28</v>
      </c>
      <c r="H1294" t="s">
        <v>113</v>
      </c>
      <c r="I1294">
        <f t="shared" si="61"/>
        <v>1</v>
      </c>
      <c r="J1294">
        <f t="shared" si="62"/>
        <v>0</v>
      </c>
      <c r="K1294" s="1">
        <v>97248</v>
      </c>
      <c r="L1294">
        <v>201908</v>
      </c>
      <c r="N1294">
        <v>20230514</v>
      </c>
      <c r="O1294" t="s">
        <v>29</v>
      </c>
      <c r="P1294">
        <v>18092</v>
      </c>
      <c r="Q1294">
        <v>7988</v>
      </c>
      <c r="R1294">
        <v>0</v>
      </c>
      <c r="S1294">
        <v>1895</v>
      </c>
      <c r="T1294">
        <v>0</v>
      </c>
      <c r="U1294">
        <v>50874</v>
      </c>
      <c r="V1294">
        <v>97248</v>
      </c>
      <c r="W1294">
        <v>97248</v>
      </c>
      <c r="X1294">
        <v>97248</v>
      </c>
      <c r="Y1294">
        <v>0</v>
      </c>
      <c r="Z1294">
        <v>0</v>
      </c>
      <c r="AA1294">
        <v>26844</v>
      </c>
      <c r="AB1294">
        <v>0</v>
      </c>
      <c r="AC1294">
        <v>3.58</v>
      </c>
      <c r="AD1294">
        <v>0</v>
      </c>
    </row>
    <row r="1295" spans="1:30">
      <c r="A1295">
        <v>1</v>
      </c>
      <c r="B1295" t="s">
        <v>24</v>
      </c>
      <c r="C1295">
        <v>25</v>
      </c>
      <c r="D1295" t="s">
        <v>37</v>
      </c>
      <c r="E1295" t="str">
        <f t="shared" si="60"/>
        <v>SWA-Creative Arts</v>
      </c>
      <c r="F1295" t="s">
        <v>25</v>
      </c>
      <c r="G1295" t="s">
        <v>28</v>
      </c>
      <c r="H1295" t="s">
        <v>110</v>
      </c>
      <c r="I1295">
        <f t="shared" si="61"/>
        <v>1</v>
      </c>
      <c r="J1295">
        <f t="shared" si="62"/>
        <v>0</v>
      </c>
      <c r="K1295" s="1">
        <v>54750</v>
      </c>
      <c r="L1295">
        <v>201408</v>
      </c>
      <c r="N1295">
        <v>20230514</v>
      </c>
      <c r="O1295" t="s">
        <v>29</v>
      </c>
      <c r="P1295">
        <v>0</v>
      </c>
      <c r="R1295">
        <v>0</v>
      </c>
      <c r="S1295">
        <v>0</v>
      </c>
      <c r="T1295">
        <v>0</v>
      </c>
      <c r="U1295">
        <v>77861.89</v>
      </c>
      <c r="V1295">
        <v>55750</v>
      </c>
      <c r="W1295">
        <v>54750</v>
      </c>
      <c r="X1295">
        <v>54750</v>
      </c>
      <c r="Y1295">
        <v>3300</v>
      </c>
      <c r="Z1295">
        <v>20620</v>
      </c>
      <c r="AB1295">
        <v>0</v>
      </c>
      <c r="AC1295">
        <v>2.77</v>
      </c>
      <c r="AD1295">
        <v>0</v>
      </c>
    </row>
    <row r="1296" spans="1:30">
      <c r="A1296">
        <v>1</v>
      </c>
      <c r="B1296" t="s">
        <v>24</v>
      </c>
      <c r="C1296">
        <v>21</v>
      </c>
      <c r="D1296" t="s">
        <v>41</v>
      </c>
      <c r="E1296" t="str">
        <f t="shared" si="60"/>
        <v>SWA-Business and Economics</v>
      </c>
      <c r="F1296" t="s">
        <v>31</v>
      </c>
      <c r="G1296" t="s">
        <v>26</v>
      </c>
      <c r="H1296" t="s">
        <v>112</v>
      </c>
      <c r="I1296">
        <f t="shared" si="61"/>
        <v>0</v>
      </c>
      <c r="J1296">
        <f t="shared" si="62"/>
        <v>1</v>
      </c>
      <c r="K1296" s="1">
        <v>0</v>
      </c>
      <c r="L1296">
        <v>201808</v>
      </c>
      <c r="N1296">
        <v>20230514</v>
      </c>
      <c r="O1296" t="s">
        <v>27</v>
      </c>
      <c r="Q1296">
        <v>9028</v>
      </c>
      <c r="T1296">
        <v>0</v>
      </c>
      <c r="U1296">
        <v>207323.49</v>
      </c>
      <c r="V1296">
        <v>0</v>
      </c>
      <c r="W1296">
        <v>0</v>
      </c>
      <c r="X1296">
        <v>0</v>
      </c>
      <c r="Y1296">
        <v>60157</v>
      </c>
      <c r="Z1296">
        <v>0</v>
      </c>
      <c r="AA1296">
        <v>142128</v>
      </c>
      <c r="AB1296">
        <v>0</v>
      </c>
      <c r="AC1296">
        <v>3.67</v>
      </c>
      <c r="AD1296">
        <v>0</v>
      </c>
    </row>
    <row r="1297" spans="1:30">
      <c r="A1297">
        <v>1</v>
      </c>
      <c r="B1297" t="s">
        <v>57</v>
      </c>
      <c r="C1297" t="s">
        <v>62</v>
      </c>
      <c r="D1297" t="s">
        <v>63</v>
      </c>
      <c r="E1297" t="str">
        <f t="shared" si="60"/>
        <v>STA-Bus, Hum, Soc Sci at WVUIT</v>
      </c>
      <c r="F1297" t="s">
        <v>25</v>
      </c>
      <c r="G1297" t="s">
        <v>28</v>
      </c>
      <c r="H1297" t="s">
        <v>110</v>
      </c>
      <c r="I1297">
        <f t="shared" si="61"/>
        <v>1</v>
      </c>
      <c r="J1297">
        <f t="shared" si="62"/>
        <v>0</v>
      </c>
      <c r="K1297" s="1">
        <v>6162</v>
      </c>
      <c r="L1297">
        <v>201908</v>
      </c>
      <c r="N1297">
        <v>20230506</v>
      </c>
      <c r="O1297" t="s">
        <v>27</v>
      </c>
      <c r="P1297">
        <v>3375</v>
      </c>
      <c r="Q1297">
        <v>17732</v>
      </c>
      <c r="R1297">
        <v>5985</v>
      </c>
      <c r="S1297">
        <v>0</v>
      </c>
      <c r="T1297">
        <v>0</v>
      </c>
      <c r="U1297">
        <v>46334.55</v>
      </c>
      <c r="V1297">
        <v>6162</v>
      </c>
      <c r="W1297">
        <v>6162</v>
      </c>
      <c r="X1297">
        <v>6162</v>
      </c>
      <c r="Y1297">
        <v>13000</v>
      </c>
      <c r="Z1297">
        <v>19408</v>
      </c>
      <c r="AA1297">
        <v>20116</v>
      </c>
      <c r="AB1297">
        <v>3190.6</v>
      </c>
      <c r="AC1297">
        <v>3.06</v>
      </c>
      <c r="AD1297">
        <v>0</v>
      </c>
    </row>
    <row r="1298" spans="1:30">
      <c r="A1298">
        <v>1</v>
      </c>
      <c r="B1298" t="s">
        <v>24</v>
      </c>
      <c r="C1298">
        <v>25</v>
      </c>
      <c r="D1298" t="s">
        <v>37</v>
      </c>
      <c r="E1298" t="str">
        <f t="shared" si="60"/>
        <v>SWA-Creative Arts</v>
      </c>
      <c r="F1298" t="s">
        <v>25</v>
      </c>
      <c r="G1298" t="s">
        <v>26</v>
      </c>
      <c r="H1298" t="s">
        <v>109</v>
      </c>
      <c r="I1298">
        <f t="shared" si="61"/>
        <v>0</v>
      </c>
      <c r="J1298">
        <f t="shared" si="62"/>
        <v>1</v>
      </c>
      <c r="K1298" s="1">
        <v>0</v>
      </c>
      <c r="L1298">
        <v>201908</v>
      </c>
      <c r="N1298">
        <v>20230514</v>
      </c>
      <c r="O1298" t="s">
        <v>27</v>
      </c>
      <c r="T1298">
        <v>0</v>
      </c>
      <c r="U1298">
        <v>128196.64</v>
      </c>
      <c r="V1298">
        <v>0</v>
      </c>
      <c r="W1298">
        <v>0</v>
      </c>
      <c r="X1298">
        <v>0</v>
      </c>
      <c r="Y1298">
        <v>16000</v>
      </c>
      <c r="Z1298">
        <v>0</v>
      </c>
      <c r="AB1298">
        <v>0</v>
      </c>
      <c r="AC1298">
        <v>2.83</v>
      </c>
      <c r="AD1298">
        <v>16000</v>
      </c>
    </row>
    <row r="1299" spans="1:30">
      <c r="A1299">
        <v>1</v>
      </c>
      <c r="B1299" t="s">
        <v>24</v>
      </c>
      <c r="C1299">
        <v>21</v>
      </c>
      <c r="D1299" t="s">
        <v>41</v>
      </c>
      <c r="E1299" t="str">
        <f t="shared" si="60"/>
        <v>SWA-Business and Economics</v>
      </c>
      <c r="F1299" t="s">
        <v>25</v>
      </c>
      <c r="G1299" t="s">
        <v>28</v>
      </c>
      <c r="H1299" t="s">
        <v>110</v>
      </c>
      <c r="I1299">
        <f t="shared" si="61"/>
        <v>1</v>
      </c>
      <c r="J1299">
        <f t="shared" si="62"/>
        <v>0</v>
      </c>
      <c r="K1299" s="1">
        <v>22765</v>
      </c>
      <c r="L1299">
        <v>201908</v>
      </c>
      <c r="N1299">
        <v>20230514</v>
      </c>
      <c r="O1299" t="s">
        <v>27</v>
      </c>
      <c r="P1299">
        <v>6724</v>
      </c>
      <c r="Q1299">
        <v>9610</v>
      </c>
      <c r="R1299">
        <v>7498</v>
      </c>
      <c r="S1299">
        <v>7733</v>
      </c>
      <c r="T1299">
        <v>0</v>
      </c>
      <c r="U1299">
        <v>74646.06</v>
      </c>
      <c r="V1299">
        <v>22765</v>
      </c>
      <c r="W1299">
        <v>22765</v>
      </c>
      <c r="X1299">
        <v>22765</v>
      </c>
      <c r="Y1299">
        <v>29250</v>
      </c>
      <c r="Z1299">
        <v>11300</v>
      </c>
      <c r="AB1299">
        <v>0</v>
      </c>
      <c r="AC1299">
        <v>3.5</v>
      </c>
      <c r="AD1299">
        <v>10000</v>
      </c>
    </row>
    <row r="1300" spans="1:30">
      <c r="A1300">
        <v>1</v>
      </c>
      <c r="B1300" t="s">
        <v>24</v>
      </c>
      <c r="C1300">
        <v>30</v>
      </c>
      <c r="D1300" t="s">
        <v>40</v>
      </c>
      <c r="E1300" t="str">
        <f t="shared" si="60"/>
        <v>SWA-Engineering Mineral Resources</v>
      </c>
      <c r="F1300" t="s">
        <v>30</v>
      </c>
      <c r="G1300" t="s">
        <v>26</v>
      </c>
      <c r="H1300" t="s">
        <v>111</v>
      </c>
      <c r="I1300">
        <f t="shared" si="61"/>
        <v>0</v>
      </c>
      <c r="J1300">
        <f t="shared" si="62"/>
        <v>1</v>
      </c>
      <c r="K1300" s="1">
        <v>0</v>
      </c>
      <c r="L1300">
        <v>202201</v>
      </c>
      <c r="N1300">
        <v>20230514</v>
      </c>
      <c r="O1300" t="s">
        <v>27</v>
      </c>
      <c r="Q1300">
        <v>0</v>
      </c>
      <c r="R1300">
        <v>23708</v>
      </c>
      <c r="S1300">
        <v>19720</v>
      </c>
      <c r="T1300">
        <v>0</v>
      </c>
      <c r="U1300">
        <v>45768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40152</v>
      </c>
      <c r="AB1300">
        <v>0</v>
      </c>
      <c r="AC1300">
        <v>3.64</v>
      </c>
      <c r="AD1300">
        <v>0</v>
      </c>
    </row>
    <row r="1301" spans="1:30">
      <c r="A1301">
        <v>1</v>
      </c>
      <c r="B1301" t="s">
        <v>24</v>
      </c>
      <c r="C1301">
        <v>86</v>
      </c>
      <c r="D1301" t="s">
        <v>34</v>
      </c>
      <c r="E1301" t="str">
        <f t="shared" si="60"/>
        <v>SWA-Nursing</v>
      </c>
      <c r="F1301" t="s">
        <v>25</v>
      </c>
      <c r="G1301" t="s">
        <v>28</v>
      </c>
      <c r="H1301" t="s">
        <v>110</v>
      </c>
      <c r="I1301">
        <f t="shared" si="61"/>
        <v>1</v>
      </c>
      <c r="J1301">
        <f t="shared" si="62"/>
        <v>0</v>
      </c>
      <c r="K1301" s="1">
        <v>27000</v>
      </c>
      <c r="L1301">
        <v>201908</v>
      </c>
      <c r="N1301">
        <v>20230514</v>
      </c>
      <c r="O1301" t="s">
        <v>27</v>
      </c>
      <c r="P1301">
        <v>17192</v>
      </c>
      <c r="Q1301">
        <v>17816</v>
      </c>
      <c r="R1301">
        <v>5270</v>
      </c>
      <c r="S1301">
        <v>10178</v>
      </c>
      <c r="T1301">
        <v>0</v>
      </c>
      <c r="U1301">
        <v>60460.54</v>
      </c>
      <c r="V1301">
        <v>27000</v>
      </c>
      <c r="W1301">
        <v>27000</v>
      </c>
      <c r="X1301">
        <v>27000</v>
      </c>
      <c r="Y1301">
        <v>33250</v>
      </c>
      <c r="Z1301">
        <v>6395</v>
      </c>
      <c r="AB1301">
        <v>0</v>
      </c>
      <c r="AC1301">
        <v>3.75</v>
      </c>
      <c r="AD1301">
        <v>14000</v>
      </c>
    </row>
    <row r="1302" spans="1:30">
      <c r="A1302">
        <v>1</v>
      </c>
      <c r="B1302" t="s">
        <v>24</v>
      </c>
      <c r="C1302">
        <v>30</v>
      </c>
      <c r="D1302" t="s">
        <v>40</v>
      </c>
      <c r="E1302" t="str">
        <f t="shared" si="60"/>
        <v>SWA-Engineering Mineral Resources</v>
      </c>
      <c r="F1302" t="s">
        <v>25</v>
      </c>
      <c r="G1302" t="s">
        <v>26</v>
      </c>
      <c r="H1302" t="s">
        <v>109</v>
      </c>
      <c r="I1302">
        <f t="shared" si="61"/>
        <v>1</v>
      </c>
      <c r="J1302">
        <f t="shared" si="62"/>
        <v>0</v>
      </c>
      <c r="K1302" s="1">
        <v>31193</v>
      </c>
      <c r="L1302">
        <v>201901</v>
      </c>
      <c r="N1302">
        <v>20230514</v>
      </c>
      <c r="O1302" t="s">
        <v>27</v>
      </c>
      <c r="P1302">
        <v>3803</v>
      </c>
      <c r="Q1302">
        <v>2450</v>
      </c>
      <c r="R1302">
        <v>6520</v>
      </c>
      <c r="S1302">
        <v>206</v>
      </c>
      <c r="T1302">
        <v>0</v>
      </c>
      <c r="U1302">
        <v>90812.31</v>
      </c>
      <c r="V1302">
        <v>31193</v>
      </c>
      <c r="W1302">
        <v>31193</v>
      </c>
      <c r="X1302">
        <v>31193</v>
      </c>
      <c r="Y1302">
        <v>3946</v>
      </c>
      <c r="Z1302">
        <v>10320</v>
      </c>
      <c r="AB1302">
        <v>0</v>
      </c>
      <c r="AC1302">
        <v>2.69</v>
      </c>
      <c r="AD1302">
        <v>3946</v>
      </c>
    </row>
    <row r="1303" spans="1:30">
      <c r="A1303">
        <v>1</v>
      </c>
      <c r="B1303" t="s">
        <v>32</v>
      </c>
      <c r="C1303">
        <v>86</v>
      </c>
      <c r="D1303" t="s">
        <v>34</v>
      </c>
      <c r="E1303" t="str">
        <f t="shared" si="60"/>
        <v>SOA-Nursing</v>
      </c>
      <c r="F1303" t="s">
        <v>30</v>
      </c>
      <c r="G1303" t="s">
        <v>28</v>
      </c>
      <c r="H1303" t="s">
        <v>114</v>
      </c>
      <c r="I1303">
        <f t="shared" si="61"/>
        <v>1</v>
      </c>
      <c r="J1303">
        <f t="shared" si="62"/>
        <v>0</v>
      </c>
      <c r="K1303" s="1">
        <v>58128</v>
      </c>
      <c r="L1303">
        <v>202008</v>
      </c>
      <c r="N1303">
        <v>20230514</v>
      </c>
      <c r="O1303" t="s">
        <v>29</v>
      </c>
      <c r="P1303">
        <v>18883</v>
      </c>
      <c r="Q1303">
        <v>17091</v>
      </c>
      <c r="R1303">
        <v>899</v>
      </c>
      <c r="T1303">
        <v>0</v>
      </c>
      <c r="U1303">
        <v>34127</v>
      </c>
      <c r="V1303">
        <v>58128</v>
      </c>
      <c r="W1303">
        <v>58128</v>
      </c>
      <c r="X1303">
        <v>58128</v>
      </c>
      <c r="Y1303">
        <v>0</v>
      </c>
      <c r="Z1303">
        <v>0</v>
      </c>
      <c r="AB1303">
        <v>0</v>
      </c>
      <c r="AC1303">
        <v>3.75</v>
      </c>
      <c r="AD1303">
        <v>0</v>
      </c>
    </row>
    <row r="1304" spans="1:30">
      <c r="A1304">
        <v>1</v>
      </c>
      <c r="B1304" t="s">
        <v>24</v>
      </c>
      <c r="C1304">
        <v>14</v>
      </c>
      <c r="D1304" t="s">
        <v>36</v>
      </c>
      <c r="E1304" t="str">
        <f t="shared" si="60"/>
        <v>SWA-Arts and Sciences</v>
      </c>
      <c r="F1304" t="s">
        <v>25</v>
      </c>
      <c r="G1304" t="s">
        <v>28</v>
      </c>
      <c r="H1304" t="s">
        <v>110</v>
      </c>
      <c r="I1304">
        <f t="shared" si="61"/>
        <v>1</v>
      </c>
      <c r="J1304">
        <f t="shared" si="62"/>
        <v>0</v>
      </c>
      <c r="K1304" s="1">
        <v>26000</v>
      </c>
      <c r="L1304">
        <v>201908</v>
      </c>
      <c r="N1304">
        <v>20230514</v>
      </c>
      <c r="O1304" t="s">
        <v>29</v>
      </c>
      <c r="P1304">
        <v>4861</v>
      </c>
      <c r="Q1304">
        <v>4671</v>
      </c>
      <c r="R1304">
        <v>4623</v>
      </c>
      <c r="S1304">
        <v>5172</v>
      </c>
      <c r="T1304">
        <v>0</v>
      </c>
      <c r="U1304">
        <v>53090.35</v>
      </c>
      <c r="V1304">
        <v>33739</v>
      </c>
      <c r="W1304">
        <v>26000</v>
      </c>
      <c r="X1304">
        <v>26000</v>
      </c>
      <c r="Y1304">
        <v>29250</v>
      </c>
      <c r="Z1304">
        <v>18530</v>
      </c>
      <c r="AB1304">
        <v>198</v>
      </c>
      <c r="AC1304">
        <v>3.61</v>
      </c>
      <c r="AD1304">
        <v>10000</v>
      </c>
    </row>
    <row r="1305" spans="1:30">
      <c r="A1305">
        <v>1</v>
      </c>
      <c r="B1305" t="s">
        <v>24</v>
      </c>
      <c r="C1305">
        <v>21</v>
      </c>
      <c r="D1305" t="s">
        <v>41</v>
      </c>
      <c r="E1305" t="str">
        <f t="shared" si="60"/>
        <v>SWA-Business and Economics</v>
      </c>
      <c r="F1305" t="s">
        <v>25</v>
      </c>
      <c r="G1305" t="s">
        <v>28</v>
      </c>
      <c r="H1305" t="s">
        <v>110</v>
      </c>
      <c r="I1305">
        <f t="shared" si="61"/>
        <v>0</v>
      </c>
      <c r="J1305">
        <f t="shared" si="62"/>
        <v>1</v>
      </c>
      <c r="K1305" s="1">
        <v>0</v>
      </c>
      <c r="L1305">
        <v>202008</v>
      </c>
      <c r="N1305">
        <v>20230514</v>
      </c>
      <c r="O1305" t="s">
        <v>27</v>
      </c>
      <c r="P1305">
        <v>78557</v>
      </c>
      <c r="Q1305">
        <v>51238</v>
      </c>
      <c r="R1305">
        <v>52111</v>
      </c>
      <c r="T1305">
        <v>0</v>
      </c>
      <c r="U1305">
        <v>53670.65</v>
      </c>
      <c r="V1305">
        <v>0</v>
      </c>
      <c r="W1305">
        <v>0</v>
      </c>
      <c r="X1305">
        <v>0</v>
      </c>
      <c r="Y1305">
        <v>4500</v>
      </c>
      <c r="Z1305">
        <v>0</v>
      </c>
      <c r="AB1305">
        <v>0</v>
      </c>
      <c r="AC1305">
        <v>2.93</v>
      </c>
      <c r="AD1305">
        <v>4500</v>
      </c>
    </row>
    <row r="1306" spans="1:30">
      <c r="A1306">
        <v>1</v>
      </c>
      <c r="B1306" t="s">
        <v>24</v>
      </c>
      <c r="C1306">
        <v>30</v>
      </c>
      <c r="D1306" t="s">
        <v>40</v>
      </c>
      <c r="E1306" t="str">
        <f t="shared" si="60"/>
        <v>SWA-Engineering Mineral Resources</v>
      </c>
      <c r="F1306" t="s">
        <v>25</v>
      </c>
      <c r="G1306" t="s">
        <v>26</v>
      </c>
      <c r="H1306" t="s">
        <v>109</v>
      </c>
      <c r="I1306">
        <f t="shared" si="61"/>
        <v>0</v>
      </c>
      <c r="J1306">
        <f t="shared" si="62"/>
        <v>1</v>
      </c>
      <c r="K1306" s="1">
        <v>0</v>
      </c>
      <c r="L1306">
        <v>201908</v>
      </c>
      <c r="N1306">
        <v>20230514</v>
      </c>
      <c r="O1306" t="s">
        <v>27</v>
      </c>
      <c r="S1306">
        <v>79817</v>
      </c>
      <c r="T1306">
        <v>0</v>
      </c>
      <c r="U1306">
        <v>51973.34</v>
      </c>
      <c r="V1306">
        <v>0</v>
      </c>
      <c r="W1306">
        <v>0</v>
      </c>
      <c r="X1306">
        <v>0</v>
      </c>
      <c r="Y1306">
        <v>7000</v>
      </c>
      <c r="Z1306">
        <v>0</v>
      </c>
      <c r="AB1306">
        <v>0</v>
      </c>
      <c r="AC1306">
        <v>3.32</v>
      </c>
      <c r="AD1306">
        <v>7000</v>
      </c>
    </row>
    <row r="1307" spans="1:30">
      <c r="A1307">
        <v>1</v>
      </c>
      <c r="B1307" t="s">
        <v>24</v>
      </c>
      <c r="C1307">
        <v>83</v>
      </c>
      <c r="D1307" t="s">
        <v>38</v>
      </c>
      <c r="E1307" t="str">
        <f t="shared" si="60"/>
        <v>SWA-Medicine</v>
      </c>
      <c r="F1307" t="s">
        <v>30</v>
      </c>
      <c r="G1307" t="s">
        <v>28</v>
      </c>
      <c r="H1307" t="s">
        <v>114</v>
      </c>
      <c r="I1307">
        <f t="shared" si="61"/>
        <v>1</v>
      </c>
      <c r="J1307">
        <f t="shared" si="62"/>
        <v>0</v>
      </c>
      <c r="K1307" s="1">
        <v>38350</v>
      </c>
      <c r="L1307">
        <v>202108</v>
      </c>
      <c r="N1307">
        <v>20230514</v>
      </c>
      <c r="O1307" t="s">
        <v>27</v>
      </c>
      <c r="P1307">
        <v>0</v>
      </c>
      <c r="Q1307">
        <v>0</v>
      </c>
      <c r="R1307">
        <v>560</v>
      </c>
      <c r="S1307">
        <v>6458</v>
      </c>
      <c r="T1307">
        <v>0</v>
      </c>
      <c r="U1307">
        <v>31169</v>
      </c>
      <c r="V1307">
        <v>38350</v>
      </c>
      <c r="W1307">
        <v>38350</v>
      </c>
      <c r="X1307">
        <v>38350</v>
      </c>
      <c r="Y1307">
        <v>2285</v>
      </c>
      <c r="Z1307">
        <v>0</v>
      </c>
      <c r="AA1307">
        <v>12615</v>
      </c>
      <c r="AB1307">
        <v>0</v>
      </c>
      <c r="AC1307">
        <v>3.75</v>
      </c>
      <c r="AD1307">
        <v>0</v>
      </c>
    </row>
    <row r="1308" spans="1:30">
      <c r="A1308">
        <v>1</v>
      </c>
      <c r="B1308" t="s">
        <v>24</v>
      </c>
      <c r="C1308">
        <v>83</v>
      </c>
      <c r="D1308" t="s">
        <v>38</v>
      </c>
      <c r="E1308" t="str">
        <f t="shared" si="60"/>
        <v>SWA-Medicine</v>
      </c>
      <c r="F1308" t="s">
        <v>31</v>
      </c>
      <c r="G1308" t="s">
        <v>28</v>
      </c>
      <c r="H1308" t="s">
        <v>113</v>
      </c>
      <c r="I1308">
        <f t="shared" si="61"/>
        <v>1</v>
      </c>
      <c r="J1308">
        <f t="shared" si="62"/>
        <v>0</v>
      </c>
      <c r="K1308" s="1">
        <v>161811</v>
      </c>
      <c r="L1308">
        <v>201908</v>
      </c>
      <c r="N1308">
        <v>20230514</v>
      </c>
      <c r="O1308" t="s">
        <v>27</v>
      </c>
      <c r="P1308">
        <v>345</v>
      </c>
      <c r="Q1308">
        <v>1186</v>
      </c>
      <c r="R1308">
        <v>438</v>
      </c>
      <c r="S1308">
        <v>0</v>
      </c>
      <c r="T1308">
        <v>0</v>
      </c>
      <c r="U1308">
        <v>141824</v>
      </c>
      <c r="V1308">
        <v>161811</v>
      </c>
      <c r="W1308">
        <v>161811</v>
      </c>
      <c r="X1308">
        <v>161811</v>
      </c>
      <c r="Y1308">
        <v>0</v>
      </c>
      <c r="Z1308">
        <v>0</v>
      </c>
      <c r="AB1308">
        <v>0</v>
      </c>
      <c r="AC1308">
        <v>0</v>
      </c>
      <c r="AD1308">
        <v>0</v>
      </c>
    </row>
    <row r="1309" spans="1:30">
      <c r="A1309">
        <v>1</v>
      </c>
      <c r="B1309" t="s">
        <v>24</v>
      </c>
      <c r="C1309">
        <v>84</v>
      </c>
      <c r="D1309" t="s">
        <v>42</v>
      </c>
      <c r="E1309" t="str">
        <f t="shared" si="60"/>
        <v>SWA-Public Health</v>
      </c>
      <c r="F1309" t="s">
        <v>30</v>
      </c>
      <c r="G1309" t="s">
        <v>26</v>
      </c>
      <c r="H1309" t="s">
        <v>111</v>
      </c>
      <c r="I1309">
        <f t="shared" si="61"/>
        <v>0</v>
      </c>
      <c r="J1309">
        <f t="shared" si="62"/>
        <v>1</v>
      </c>
      <c r="K1309" s="1">
        <v>0</v>
      </c>
      <c r="L1309">
        <v>202108</v>
      </c>
      <c r="N1309">
        <v>20230514</v>
      </c>
      <c r="O1309" t="s">
        <v>27</v>
      </c>
      <c r="T1309">
        <v>0</v>
      </c>
      <c r="U1309">
        <v>51152</v>
      </c>
      <c r="V1309">
        <v>0</v>
      </c>
      <c r="W1309">
        <v>0</v>
      </c>
      <c r="X1309">
        <v>0</v>
      </c>
      <c r="Y1309">
        <v>34268</v>
      </c>
      <c r="Z1309">
        <v>0</v>
      </c>
      <c r="AA1309">
        <v>16884</v>
      </c>
      <c r="AB1309">
        <v>0</v>
      </c>
      <c r="AC1309">
        <v>3.9</v>
      </c>
      <c r="AD1309">
        <v>0</v>
      </c>
    </row>
    <row r="1310" spans="1:30">
      <c r="A1310">
        <v>1</v>
      </c>
      <c r="B1310" t="s">
        <v>24</v>
      </c>
      <c r="C1310">
        <v>83</v>
      </c>
      <c r="D1310" t="s">
        <v>38</v>
      </c>
      <c r="E1310" t="str">
        <f t="shared" si="60"/>
        <v>SWA-Medicine</v>
      </c>
      <c r="F1310" t="s">
        <v>31</v>
      </c>
      <c r="G1310" t="s">
        <v>26</v>
      </c>
      <c r="H1310" t="s">
        <v>112</v>
      </c>
      <c r="I1310">
        <f t="shared" si="61"/>
        <v>1</v>
      </c>
      <c r="J1310">
        <f t="shared" si="62"/>
        <v>0</v>
      </c>
      <c r="K1310" s="1">
        <v>318805</v>
      </c>
      <c r="L1310">
        <v>201908</v>
      </c>
      <c r="N1310">
        <v>20230514</v>
      </c>
      <c r="O1310" t="s">
        <v>29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268283</v>
      </c>
      <c r="V1310">
        <v>318805</v>
      </c>
      <c r="W1310">
        <v>318805</v>
      </c>
      <c r="X1310">
        <v>318805</v>
      </c>
      <c r="Y1310">
        <v>40000</v>
      </c>
      <c r="Z1310">
        <v>0</v>
      </c>
      <c r="AB1310">
        <v>0</v>
      </c>
      <c r="AC1310">
        <v>0</v>
      </c>
      <c r="AD1310">
        <v>0</v>
      </c>
    </row>
    <row r="1311" spans="1:30">
      <c r="A1311">
        <v>1</v>
      </c>
      <c r="B1311" t="s">
        <v>24</v>
      </c>
      <c r="C1311">
        <v>83</v>
      </c>
      <c r="D1311" t="s">
        <v>38</v>
      </c>
      <c r="E1311" t="str">
        <f t="shared" si="60"/>
        <v>SWA-Medicine</v>
      </c>
      <c r="F1311" t="s">
        <v>25</v>
      </c>
      <c r="G1311" t="s">
        <v>26</v>
      </c>
      <c r="H1311" t="s">
        <v>109</v>
      </c>
      <c r="I1311">
        <f t="shared" si="61"/>
        <v>1</v>
      </c>
      <c r="J1311">
        <f t="shared" si="62"/>
        <v>0</v>
      </c>
      <c r="K1311" s="1">
        <v>10250</v>
      </c>
      <c r="L1311">
        <v>202001</v>
      </c>
      <c r="N1311">
        <v>20230514</v>
      </c>
      <c r="O1311" t="s">
        <v>27</v>
      </c>
      <c r="Q1311">
        <v>45120</v>
      </c>
      <c r="R1311">
        <v>16163</v>
      </c>
      <c r="S1311">
        <v>23497</v>
      </c>
      <c r="T1311">
        <v>0</v>
      </c>
      <c r="U1311">
        <v>114273.36</v>
      </c>
      <c r="V1311">
        <v>53866</v>
      </c>
      <c r="W1311">
        <v>10250</v>
      </c>
      <c r="X1311">
        <v>10250</v>
      </c>
      <c r="Y1311">
        <v>0</v>
      </c>
      <c r="Z1311">
        <v>0</v>
      </c>
      <c r="AB1311">
        <v>0</v>
      </c>
      <c r="AC1311">
        <v>3.57</v>
      </c>
      <c r="AD1311">
        <v>0</v>
      </c>
    </row>
    <row r="1312" spans="1:30">
      <c r="A1312">
        <v>1</v>
      </c>
      <c r="B1312" t="s">
        <v>24</v>
      </c>
      <c r="C1312">
        <v>83</v>
      </c>
      <c r="D1312" t="s">
        <v>38</v>
      </c>
      <c r="E1312" t="str">
        <f t="shared" si="60"/>
        <v>SWA-Medicine</v>
      </c>
      <c r="F1312" t="s">
        <v>25</v>
      </c>
      <c r="G1312" t="s">
        <v>28</v>
      </c>
      <c r="H1312" t="s">
        <v>110</v>
      </c>
      <c r="I1312">
        <f t="shared" si="61"/>
        <v>0</v>
      </c>
      <c r="J1312">
        <f t="shared" si="62"/>
        <v>1</v>
      </c>
      <c r="K1312" s="1">
        <v>0</v>
      </c>
      <c r="L1312">
        <v>201908</v>
      </c>
      <c r="N1312">
        <v>20230514</v>
      </c>
      <c r="O1312" t="s">
        <v>27</v>
      </c>
      <c r="R1312">
        <v>97353</v>
      </c>
      <c r="S1312">
        <v>23190</v>
      </c>
      <c r="T1312">
        <v>0</v>
      </c>
      <c r="U1312">
        <v>61296.87</v>
      </c>
      <c r="V1312">
        <v>0</v>
      </c>
      <c r="W1312">
        <v>0</v>
      </c>
      <c r="X1312">
        <v>0</v>
      </c>
      <c r="Y1312">
        <v>39250</v>
      </c>
      <c r="Z1312">
        <v>0</v>
      </c>
      <c r="AB1312">
        <v>0</v>
      </c>
      <c r="AC1312">
        <v>3.75</v>
      </c>
      <c r="AD1312">
        <v>20000</v>
      </c>
    </row>
    <row r="1313" spans="1:30">
      <c r="A1313">
        <v>1</v>
      </c>
      <c r="B1313" t="s">
        <v>32</v>
      </c>
      <c r="C1313">
        <v>55</v>
      </c>
      <c r="D1313" t="s">
        <v>35</v>
      </c>
      <c r="E1313" t="str">
        <f t="shared" si="60"/>
        <v>SOA-College of Applied Human Sci</v>
      </c>
      <c r="F1313" t="s">
        <v>30</v>
      </c>
      <c r="G1313" t="s">
        <v>26</v>
      </c>
      <c r="H1313" t="s">
        <v>111</v>
      </c>
      <c r="I1313">
        <f t="shared" si="61"/>
        <v>0</v>
      </c>
      <c r="J1313">
        <f t="shared" si="62"/>
        <v>1</v>
      </c>
      <c r="K1313" s="1">
        <v>0</v>
      </c>
      <c r="L1313">
        <v>202101</v>
      </c>
      <c r="N1313">
        <v>20230514</v>
      </c>
      <c r="O1313" t="s">
        <v>27</v>
      </c>
      <c r="T1313">
        <v>0</v>
      </c>
      <c r="U1313">
        <v>18918</v>
      </c>
      <c r="V1313">
        <v>0</v>
      </c>
      <c r="W1313">
        <v>0</v>
      </c>
      <c r="X1313">
        <v>0</v>
      </c>
      <c r="Y1313">
        <v>0</v>
      </c>
      <c r="Z1313">
        <v>0</v>
      </c>
      <c r="AB1313">
        <v>0</v>
      </c>
      <c r="AC1313">
        <v>4</v>
      </c>
      <c r="AD1313">
        <v>0</v>
      </c>
    </row>
    <row r="1314" spans="1:30">
      <c r="A1314">
        <v>1</v>
      </c>
      <c r="B1314" t="s">
        <v>24</v>
      </c>
      <c r="C1314">
        <v>30</v>
      </c>
      <c r="D1314" t="s">
        <v>40</v>
      </c>
      <c r="E1314" t="str">
        <f t="shared" si="60"/>
        <v>SWA-Engineering Mineral Resources</v>
      </c>
      <c r="F1314" t="s">
        <v>25</v>
      </c>
      <c r="G1314" t="s">
        <v>26</v>
      </c>
      <c r="H1314" t="s">
        <v>109</v>
      </c>
      <c r="I1314">
        <f t="shared" si="61"/>
        <v>0</v>
      </c>
      <c r="J1314">
        <f t="shared" si="62"/>
        <v>1</v>
      </c>
      <c r="K1314" s="1">
        <v>0</v>
      </c>
      <c r="L1314">
        <v>201908</v>
      </c>
      <c r="N1314">
        <v>20230514</v>
      </c>
      <c r="O1314" t="s">
        <v>27</v>
      </c>
      <c r="P1314">
        <v>32011</v>
      </c>
      <c r="Q1314">
        <v>25466</v>
      </c>
      <c r="R1314">
        <v>20561</v>
      </c>
      <c r="S1314">
        <v>53409</v>
      </c>
      <c r="T1314">
        <v>0</v>
      </c>
      <c r="U1314">
        <v>142093.53</v>
      </c>
      <c r="V1314">
        <v>0</v>
      </c>
      <c r="W1314">
        <v>0</v>
      </c>
      <c r="X1314">
        <v>0</v>
      </c>
      <c r="Y1314">
        <v>88000</v>
      </c>
      <c r="Z1314">
        <v>0</v>
      </c>
      <c r="AB1314">
        <v>0</v>
      </c>
      <c r="AC1314">
        <v>3.52</v>
      </c>
      <c r="AD1314">
        <v>88000</v>
      </c>
    </row>
    <row r="1315" spans="1:30">
      <c r="A1315">
        <v>1</v>
      </c>
      <c r="B1315" t="s">
        <v>24</v>
      </c>
      <c r="C1315">
        <v>25</v>
      </c>
      <c r="D1315" t="s">
        <v>37</v>
      </c>
      <c r="E1315" t="str">
        <f t="shared" si="60"/>
        <v>SWA-Creative Arts</v>
      </c>
      <c r="F1315" t="s">
        <v>30</v>
      </c>
      <c r="G1315" t="s">
        <v>28</v>
      </c>
      <c r="H1315" t="s">
        <v>114</v>
      </c>
      <c r="I1315">
        <f t="shared" si="61"/>
        <v>1</v>
      </c>
      <c r="J1315">
        <f t="shared" si="62"/>
        <v>0</v>
      </c>
      <c r="K1315" s="1">
        <v>17434</v>
      </c>
      <c r="L1315">
        <v>202008</v>
      </c>
      <c r="N1315">
        <v>20230514</v>
      </c>
      <c r="O1315" t="s">
        <v>27</v>
      </c>
      <c r="P1315">
        <v>7191</v>
      </c>
      <c r="Q1315">
        <v>5904</v>
      </c>
      <c r="R1315">
        <v>5472</v>
      </c>
      <c r="T1315">
        <v>0</v>
      </c>
      <c r="U1315">
        <v>33930</v>
      </c>
      <c r="V1315">
        <v>17434</v>
      </c>
      <c r="W1315">
        <v>17434</v>
      </c>
      <c r="X1315">
        <v>17434</v>
      </c>
      <c r="Y1315">
        <v>1225</v>
      </c>
      <c r="Z1315">
        <v>0</v>
      </c>
      <c r="AA1315">
        <v>25076</v>
      </c>
      <c r="AB1315">
        <v>0</v>
      </c>
      <c r="AC1315">
        <v>4</v>
      </c>
      <c r="AD1315">
        <v>0</v>
      </c>
    </row>
    <row r="1316" spans="1:30">
      <c r="A1316">
        <v>1</v>
      </c>
      <c r="B1316" t="s">
        <v>24</v>
      </c>
      <c r="C1316">
        <v>21</v>
      </c>
      <c r="D1316" t="s">
        <v>41</v>
      </c>
      <c r="E1316" t="str">
        <f t="shared" si="60"/>
        <v>SWA-Business and Economics</v>
      </c>
      <c r="F1316" t="s">
        <v>30</v>
      </c>
      <c r="G1316" t="s">
        <v>26</v>
      </c>
      <c r="H1316" t="s">
        <v>111</v>
      </c>
      <c r="I1316">
        <f t="shared" si="61"/>
        <v>0</v>
      </c>
      <c r="J1316">
        <f t="shared" si="62"/>
        <v>1</v>
      </c>
      <c r="K1316" s="1">
        <v>0</v>
      </c>
      <c r="L1316">
        <v>202208</v>
      </c>
      <c r="N1316">
        <v>20230514</v>
      </c>
      <c r="O1316" t="s">
        <v>27</v>
      </c>
      <c r="T1316">
        <v>1</v>
      </c>
      <c r="U1316">
        <v>48337.65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4347</v>
      </c>
      <c r="AB1316">
        <v>0</v>
      </c>
      <c r="AC1316">
        <v>3.61</v>
      </c>
      <c r="AD1316">
        <v>0</v>
      </c>
    </row>
    <row r="1317" spans="1:30">
      <c r="A1317">
        <v>1</v>
      </c>
      <c r="B1317" t="s">
        <v>24</v>
      </c>
      <c r="C1317">
        <v>21</v>
      </c>
      <c r="D1317" t="s">
        <v>41</v>
      </c>
      <c r="E1317" t="str">
        <f t="shared" si="60"/>
        <v>SWA-Business and Economics</v>
      </c>
      <c r="F1317" t="s">
        <v>25</v>
      </c>
      <c r="G1317" t="s">
        <v>26</v>
      </c>
      <c r="H1317" t="s">
        <v>109</v>
      </c>
      <c r="I1317">
        <f t="shared" si="61"/>
        <v>1</v>
      </c>
      <c r="J1317">
        <f t="shared" si="62"/>
        <v>0</v>
      </c>
      <c r="K1317" s="1">
        <v>19000</v>
      </c>
      <c r="L1317">
        <v>201908</v>
      </c>
      <c r="N1317">
        <v>20230514</v>
      </c>
      <c r="O1317" t="s">
        <v>27</v>
      </c>
      <c r="P1317">
        <v>3511</v>
      </c>
      <c r="Q1317">
        <v>7260</v>
      </c>
      <c r="R1317">
        <v>0</v>
      </c>
      <c r="S1317">
        <v>0</v>
      </c>
      <c r="T1317">
        <v>0</v>
      </c>
      <c r="U1317">
        <v>119444.34</v>
      </c>
      <c r="V1317">
        <v>19000</v>
      </c>
      <c r="W1317">
        <v>19000</v>
      </c>
      <c r="X1317">
        <v>19000</v>
      </c>
      <c r="Y1317">
        <v>64845</v>
      </c>
      <c r="Z1317">
        <v>18885</v>
      </c>
      <c r="AB1317">
        <v>0</v>
      </c>
      <c r="AC1317">
        <v>2.8</v>
      </c>
      <c r="AD1317">
        <v>64845</v>
      </c>
    </row>
    <row r="1318" spans="1:30">
      <c r="A1318">
        <v>1</v>
      </c>
      <c r="B1318" t="s">
        <v>24</v>
      </c>
      <c r="C1318">
        <v>83</v>
      </c>
      <c r="D1318" t="s">
        <v>38</v>
      </c>
      <c r="E1318" t="str">
        <f t="shared" si="60"/>
        <v>SWA-Medicine</v>
      </c>
      <c r="F1318" t="s">
        <v>25</v>
      </c>
      <c r="G1318" t="s">
        <v>28</v>
      </c>
      <c r="H1318" t="s">
        <v>110</v>
      </c>
      <c r="I1318">
        <f t="shared" si="61"/>
        <v>0</v>
      </c>
      <c r="J1318">
        <f t="shared" si="62"/>
        <v>1</v>
      </c>
      <c r="K1318" s="1">
        <v>0</v>
      </c>
      <c r="L1318">
        <v>201908</v>
      </c>
      <c r="N1318">
        <v>20230514</v>
      </c>
      <c r="O1318" t="s">
        <v>27</v>
      </c>
      <c r="Q1318">
        <v>18964</v>
      </c>
      <c r="R1318">
        <v>68830</v>
      </c>
      <c r="S1318">
        <v>34622</v>
      </c>
      <c r="T1318">
        <v>0</v>
      </c>
      <c r="U1318">
        <v>43269.98</v>
      </c>
      <c r="V1318">
        <v>0</v>
      </c>
      <c r="W1318">
        <v>0</v>
      </c>
      <c r="X1318">
        <v>0</v>
      </c>
      <c r="Y1318">
        <v>33250</v>
      </c>
      <c r="Z1318">
        <v>0</v>
      </c>
      <c r="AB1318">
        <v>0</v>
      </c>
      <c r="AC1318">
        <v>3.23</v>
      </c>
      <c r="AD1318">
        <v>14000</v>
      </c>
    </row>
    <row r="1319" spans="1:30">
      <c r="A1319">
        <v>1</v>
      </c>
      <c r="B1319" t="s">
        <v>32</v>
      </c>
      <c r="C1319">
        <v>21</v>
      </c>
      <c r="D1319" t="s">
        <v>41</v>
      </c>
      <c r="E1319" t="str">
        <f t="shared" si="60"/>
        <v>SOA-Business and Economics</v>
      </c>
      <c r="F1319" t="s">
        <v>30</v>
      </c>
      <c r="G1319" t="s">
        <v>28</v>
      </c>
      <c r="H1319" t="s">
        <v>114</v>
      </c>
      <c r="I1319">
        <f t="shared" si="61"/>
        <v>0</v>
      </c>
      <c r="J1319">
        <f t="shared" si="62"/>
        <v>1</v>
      </c>
      <c r="K1319" s="1">
        <v>0</v>
      </c>
      <c r="L1319">
        <v>202201</v>
      </c>
      <c r="N1319">
        <v>20230514</v>
      </c>
      <c r="O1319" t="s">
        <v>27</v>
      </c>
      <c r="T1319">
        <v>0</v>
      </c>
      <c r="U1319">
        <v>30340</v>
      </c>
      <c r="V1319">
        <v>0</v>
      </c>
      <c r="W1319">
        <v>0</v>
      </c>
      <c r="X1319">
        <v>0</v>
      </c>
      <c r="Y1319">
        <v>0</v>
      </c>
      <c r="Z1319">
        <v>0</v>
      </c>
      <c r="AB1319">
        <v>0</v>
      </c>
      <c r="AC1319">
        <v>3.91</v>
      </c>
      <c r="AD1319">
        <v>0</v>
      </c>
    </row>
    <row r="1320" spans="1:30">
      <c r="A1320">
        <v>1</v>
      </c>
      <c r="B1320" t="s">
        <v>24</v>
      </c>
      <c r="C1320">
        <v>14</v>
      </c>
      <c r="D1320" t="s">
        <v>36</v>
      </c>
      <c r="E1320" t="str">
        <f t="shared" si="60"/>
        <v>SWA-Arts and Sciences</v>
      </c>
      <c r="F1320" t="s">
        <v>25</v>
      </c>
      <c r="G1320" t="s">
        <v>28</v>
      </c>
      <c r="H1320" t="s">
        <v>110</v>
      </c>
      <c r="I1320">
        <f t="shared" si="61"/>
        <v>1</v>
      </c>
      <c r="J1320">
        <f t="shared" si="62"/>
        <v>0</v>
      </c>
      <c r="K1320" s="1">
        <v>25000</v>
      </c>
      <c r="L1320">
        <v>201908</v>
      </c>
      <c r="N1320">
        <v>20230514</v>
      </c>
      <c r="O1320" t="s">
        <v>27</v>
      </c>
      <c r="P1320">
        <v>164158</v>
      </c>
      <c r="Q1320">
        <v>134638</v>
      </c>
      <c r="R1320">
        <v>66305</v>
      </c>
      <c r="S1320">
        <v>56679</v>
      </c>
      <c r="T1320">
        <v>0</v>
      </c>
      <c r="U1320">
        <v>42053</v>
      </c>
      <c r="V1320">
        <v>25000</v>
      </c>
      <c r="W1320">
        <v>25000</v>
      </c>
      <c r="X1320">
        <v>25000</v>
      </c>
      <c r="Y1320">
        <v>0</v>
      </c>
      <c r="Z1320">
        <v>0</v>
      </c>
      <c r="AB1320">
        <v>0</v>
      </c>
      <c r="AC1320">
        <v>3.39</v>
      </c>
      <c r="AD1320">
        <v>0</v>
      </c>
    </row>
    <row r="1321" spans="1:30">
      <c r="A1321">
        <v>1</v>
      </c>
      <c r="B1321" t="s">
        <v>24</v>
      </c>
      <c r="C1321">
        <v>14</v>
      </c>
      <c r="D1321" t="s">
        <v>36</v>
      </c>
      <c r="E1321" t="str">
        <f t="shared" si="60"/>
        <v>SWA-Arts and Sciences</v>
      </c>
      <c r="F1321" t="s">
        <v>25</v>
      </c>
      <c r="G1321" t="s">
        <v>26</v>
      </c>
      <c r="H1321" t="s">
        <v>109</v>
      </c>
      <c r="I1321">
        <f t="shared" si="61"/>
        <v>1</v>
      </c>
      <c r="J1321">
        <f t="shared" si="62"/>
        <v>0</v>
      </c>
      <c r="K1321" s="1">
        <v>5500</v>
      </c>
      <c r="L1321">
        <v>201708</v>
      </c>
      <c r="N1321">
        <v>20230514</v>
      </c>
      <c r="O1321" t="s">
        <v>27</v>
      </c>
      <c r="S1321">
        <v>235715</v>
      </c>
      <c r="T1321">
        <v>0</v>
      </c>
      <c r="U1321">
        <v>174830.51</v>
      </c>
      <c r="V1321">
        <v>5500</v>
      </c>
      <c r="W1321">
        <v>5500</v>
      </c>
      <c r="X1321">
        <v>5500</v>
      </c>
      <c r="Y1321">
        <v>7116</v>
      </c>
      <c r="Z1321">
        <v>0</v>
      </c>
      <c r="AB1321">
        <v>0</v>
      </c>
      <c r="AC1321">
        <v>2.72</v>
      </c>
      <c r="AD1321">
        <v>7116</v>
      </c>
    </row>
    <row r="1322" spans="1:30">
      <c r="A1322">
        <v>1</v>
      </c>
      <c r="B1322" t="s">
        <v>24</v>
      </c>
      <c r="C1322">
        <v>14</v>
      </c>
      <c r="D1322" t="s">
        <v>36</v>
      </c>
      <c r="E1322" t="str">
        <f t="shared" si="60"/>
        <v>SWA-Arts and Sciences</v>
      </c>
      <c r="F1322" t="s">
        <v>25</v>
      </c>
      <c r="G1322" t="s">
        <v>26</v>
      </c>
      <c r="H1322" t="s">
        <v>109</v>
      </c>
      <c r="I1322">
        <f t="shared" si="61"/>
        <v>0</v>
      </c>
      <c r="J1322">
        <f t="shared" si="62"/>
        <v>1</v>
      </c>
      <c r="K1322" s="1">
        <v>0</v>
      </c>
      <c r="L1322">
        <v>201908</v>
      </c>
      <c r="N1322">
        <v>20230514</v>
      </c>
      <c r="O1322" t="s">
        <v>27</v>
      </c>
      <c r="Q1322">
        <v>47732</v>
      </c>
      <c r="R1322">
        <v>82994</v>
      </c>
      <c r="S1322">
        <v>32957</v>
      </c>
      <c r="T1322">
        <v>0</v>
      </c>
      <c r="U1322">
        <v>127531.25</v>
      </c>
      <c r="V1322">
        <v>0</v>
      </c>
      <c r="W1322">
        <v>0</v>
      </c>
      <c r="X1322">
        <v>0</v>
      </c>
      <c r="Y1322">
        <v>66000</v>
      </c>
      <c r="Z1322">
        <v>0</v>
      </c>
      <c r="AB1322">
        <v>0</v>
      </c>
      <c r="AC1322">
        <v>3.93</v>
      </c>
      <c r="AD1322">
        <v>66000</v>
      </c>
    </row>
    <row r="1323" spans="1:30">
      <c r="A1323">
        <v>1</v>
      </c>
      <c r="B1323" t="s">
        <v>24</v>
      </c>
      <c r="C1323">
        <v>14</v>
      </c>
      <c r="D1323" t="s">
        <v>36</v>
      </c>
      <c r="E1323" t="str">
        <f t="shared" si="60"/>
        <v>SWA-Arts and Sciences</v>
      </c>
      <c r="F1323" t="s">
        <v>25</v>
      </c>
      <c r="G1323" t="s">
        <v>28</v>
      </c>
      <c r="H1323" t="s">
        <v>110</v>
      </c>
      <c r="I1323">
        <f t="shared" si="61"/>
        <v>1</v>
      </c>
      <c r="J1323">
        <f t="shared" si="62"/>
        <v>0</v>
      </c>
      <c r="K1323" s="1">
        <v>7500</v>
      </c>
      <c r="L1323">
        <v>201708</v>
      </c>
      <c r="N1323">
        <v>20230514</v>
      </c>
      <c r="O1323" t="s">
        <v>27</v>
      </c>
      <c r="Q1323">
        <v>46758</v>
      </c>
      <c r="S1323">
        <v>67318</v>
      </c>
      <c r="T1323">
        <v>0</v>
      </c>
      <c r="U1323">
        <v>64713.97</v>
      </c>
      <c r="V1323">
        <v>7500</v>
      </c>
      <c r="W1323">
        <v>7500</v>
      </c>
      <c r="X1323">
        <v>7500</v>
      </c>
      <c r="Y1323">
        <v>12500</v>
      </c>
      <c r="Z1323">
        <v>0</v>
      </c>
      <c r="AB1323">
        <v>0</v>
      </c>
      <c r="AC1323">
        <v>3.23</v>
      </c>
      <c r="AD1323">
        <v>3000</v>
      </c>
    </row>
    <row r="1324" spans="1:30">
      <c r="A1324">
        <v>1</v>
      </c>
      <c r="B1324" t="s">
        <v>24</v>
      </c>
      <c r="C1324">
        <v>25</v>
      </c>
      <c r="D1324" t="s">
        <v>37</v>
      </c>
      <c r="E1324" t="str">
        <f t="shared" si="60"/>
        <v>SWA-Creative Arts</v>
      </c>
      <c r="F1324" t="s">
        <v>25</v>
      </c>
      <c r="G1324" t="s">
        <v>28</v>
      </c>
      <c r="H1324" t="s">
        <v>110</v>
      </c>
      <c r="I1324">
        <f t="shared" si="61"/>
        <v>0</v>
      </c>
      <c r="J1324">
        <f t="shared" si="62"/>
        <v>1</v>
      </c>
      <c r="K1324" s="1">
        <v>0</v>
      </c>
      <c r="L1324">
        <v>201908</v>
      </c>
      <c r="N1324">
        <v>20230514</v>
      </c>
      <c r="O1324" t="s">
        <v>27</v>
      </c>
      <c r="P1324">
        <v>31017</v>
      </c>
      <c r="Q1324">
        <v>11032</v>
      </c>
      <c r="R1324">
        <v>8353</v>
      </c>
      <c r="S1324">
        <v>8191</v>
      </c>
      <c r="T1324">
        <v>0</v>
      </c>
      <c r="U1324">
        <v>51775.97</v>
      </c>
      <c r="V1324">
        <v>0</v>
      </c>
      <c r="W1324">
        <v>0</v>
      </c>
      <c r="X1324">
        <v>0</v>
      </c>
      <c r="Y1324">
        <v>41350</v>
      </c>
      <c r="Z1324">
        <v>6852</v>
      </c>
      <c r="AB1324">
        <v>1031.8</v>
      </c>
      <c r="AC1324">
        <v>3.43</v>
      </c>
      <c r="AD1324">
        <v>22000</v>
      </c>
    </row>
    <row r="1325" spans="1:30">
      <c r="A1325">
        <v>1</v>
      </c>
      <c r="B1325" t="s">
        <v>24</v>
      </c>
      <c r="C1325">
        <v>14</v>
      </c>
      <c r="D1325" t="s">
        <v>36</v>
      </c>
      <c r="E1325" t="str">
        <f t="shared" si="60"/>
        <v>SWA-Arts and Sciences</v>
      </c>
      <c r="F1325" t="s">
        <v>25</v>
      </c>
      <c r="G1325" t="s">
        <v>26</v>
      </c>
      <c r="H1325" t="s">
        <v>109</v>
      </c>
      <c r="I1325">
        <f t="shared" si="61"/>
        <v>1</v>
      </c>
      <c r="J1325">
        <f t="shared" si="62"/>
        <v>0</v>
      </c>
      <c r="K1325" s="1">
        <v>23250</v>
      </c>
      <c r="L1325">
        <v>201908</v>
      </c>
      <c r="N1325">
        <v>20230514</v>
      </c>
      <c r="O1325" t="s">
        <v>27</v>
      </c>
      <c r="P1325">
        <v>1955</v>
      </c>
      <c r="Q1325">
        <v>4533</v>
      </c>
      <c r="R1325">
        <v>2968</v>
      </c>
      <c r="S1325">
        <v>2307</v>
      </c>
      <c r="T1325">
        <v>0</v>
      </c>
      <c r="U1325">
        <v>141270.87</v>
      </c>
      <c r="V1325">
        <v>145640</v>
      </c>
      <c r="W1325">
        <v>29847</v>
      </c>
      <c r="X1325">
        <v>29847</v>
      </c>
      <c r="Y1325">
        <v>1223</v>
      </c>
      <c r="Z1325">
        <v>14267</v>
      </c>
      <c r="AB1325">
        <v>1810</v>
      </c>
      <c r="AC1325">
        <v>2.4900000000000002</v>
      </c>
      <c r="AD1325">
        <v>1223</v>
      </c>
    </row>
    <row r="1326" spans="1:30">
      <c r="A1326">
        <v>1</v>
      </c>
      <c r="B1326" t="s">
        <v>32</v>
      </c>
      <c r="C1326">
        <v>14</v>
      </c>
      <c r="D1326" t="s">
        <v>36</v>
      </c>
      <c r="E1326" t="str">
        <f t="shared" si="60"/>
        <v>SOA-Arts and Sciences</v>
      </c>
      <c r="F1326" t="s">
        <v>25</v>
      </c>
      <c r="G1326" t="s">
        <v>28</v>
      </c>
      <c r="H1326" t="s">
        <v>110</v>
      </c>
      <c r="I1326">
        <f t="shared" si="61"/>
        <v>1</v>
      </c>
      <c r="J1326">
        <f t="shared" si="62"/>
        <v>0</v>
      </c>
      <c r="K1326" s="1">
        <v>4000</v>
      </c>
      <c r="L1326">
        <v>201708</v>
      </c>
      <c r="N1326">
        <v>20230514</v>
      </c>
      <c r="O1326" t="s">
        <v>27</v>
      </c>
      <c r="P1326">
        <v>2544</v>
      </c>
      <c r="Q1326">
        <v>6280</v>
      </c>
      <c r="R1326">
        <v>8062</v>
      </c>
      <c r="T1326">
        <v>0</v>
      </c>
      <c r="U1326">
        <v>34397</v>
      </c>
      <c r="V1326">
        <v>4000</v>
      </c>
      <c r="W1326">
        <v>4000</v>
      </c>
      <c r="X1326">
        <v>4000</v>
      </c>
      <c r="Y1326">
        <v>0</v>
      </c>
      <c r="Z1326">
        <v>8459</v>
      </c>
      <c r="AB1326">
        <v>0</v>
      </c>
      <c r="AC1326">
        <v>2.88</v>
      </c>
      <c r="AD1326">
        <v>0</v>
      </c>
    </row>
    <row r="1327" spans="1:30">
      <c r="A1327">
        <v>1</v>
      </c>
      <c r="B1327" t="s">
        <v>24</v>
      </c>
      <c r="C1327">
        <v>21</v>
      </c>
      <c r="D1327" t="s">
        <v>41</v>
      </c>
      <c r="E1327" t="str">
        <f t="shared" si="60"/>
        <v>SWA-Business and Economics</v>
      </c>
      <c r="F1327" t="s">
        <v>25</v>
      </c>
      <c r="G1327" t="s">
        <v>28</v>
      </c>
      <c r="H1327" t="s">
        <v>110</v>
      </c>
      <c r="I1327">
        <f t="shared" si="61"/>
        <v>1</v>
      </c>
      <c r="J1327">
        <f t="shared" si="62"/>
        <v>0</v>
      </c>
      <c r="K1327" s="1">
        <v>29232</v>
      </c>
      <c r="L1327">
        <v>201808</v>
      </c>
      <c r="N1327">
        <v>20230514</v>
      </c>
      <c r="O1327" t="s">
        <v>27</v>
      </c>
      <c r="P1327">
        <v>2371</v>
      </c>
      <c r="Q1327">
        <v>4357</v>
      </c>
      <c r="R1327">
        <v>3900</v>
      </c>
      <c r="S1327">
        <v>3819</v>
      </c>
      <c r="T1327">
        <v>0</v>
      </c>
      <c r="U1327">
        <v>84165.3</v>
      </c>
      <c r="V1327">
        <v>82827</v>
      </c>
      <c r="W1327">
        <v>29232</v>
      </c>
      <c r="X1327">
        <v>29232</v>
      </c>
      <c r="Y1327">
        <v>0</v>
      </c>
      <c r="Z1327">
        <v>24190</v>
      </c>
      <c r="AB1327">
        <v>0</v>
      </c>
      <c r="AC1327">
        <v>2.62</v>
      </c>
      <c r="AD1327">
        <v>0</v>
      </c>
    </row>
    <row r="1328" spans="1:30">
      <c r="A1328">
        <v>1</v>
      </c>
      <c r="B1328" t="s">
        <v>24</v>
      </c>
      <c r="C1328">
        <v>83</v>
      </c>
      <c r="D1328" t="s">
        <v>38</v>
      </c>
      <c r="E1328" t="str">
        <f t="shared" si="60"/>
        <v>SWA-Medicine</v>
      </c>
      <c r="F1328" t="s">
        <v>25</v>
      </c>
      <c r="G1328" t="s">
        <v>28</v>
      </c>
      <c r="H1328" t="s">
        <v>110</v>
      </c>
      <c r="I1328">
        <f t="shared" si="61"/>
        <v>1</v>
      </c>
      <c r="J1328">
        <f t="shared" si="62"/>
        <v>0</v>
      </c>
      <c r="K1328" s="1">
        <v>28750</v>
      </c>
      <c r="L1328">
        <v>201808</v>
      </c>
      <c r="N1328">
        <v>20230514</v>
      </c>
      <c r="O1328" t="s">
        <v>27</v>
      </c>
      <c r="P1328">
        <v>52868</v>
      </c>
      <c r="Q1328">
        <v>66314</v>
      </c>
      <c r="R1328">
        <v>68094</v>
      </c>
      <c r="S1328">
        <v>22733</v>
      </c>
      <c r="T1328">
        <v>0</v>
      </c>
      <c r="U1328">
        <v>63883.08</v>
      </c>
      <c r="V1328">
        <v>82845</v>
      </c>
      <c r="W1328">
        <v>44085</v>
      </c>
      <c r="X1328">
        <v>44085</v>
      </c>
      <c r="Y1328">
        <v>31000</v>
      </c>
      <c r="Z1328">
        <v>2300</v>
      </c>
      <c r="AB1328">
        <v>0</v>
      </c>
      <c r="AC1328">
        <v>3.35</v>
      </c>
      <c r="AD1328">
        <v>12000</v>
      </c>
    </row>
    <row r="1329" spans="1:30">
      <c r="A1329">
        <v>1</v>
      </c>
      <c r="B1329" t="s">
        <v>24</v>
      </c>
      <c r="C1329">
        <v>83</v>
      </c>
      <c r="D1329" t="s">
        <v>38</v>
      </c>
      <c r="E1329" t="str">
        <f t="shared" si="60"/>
        <v>SWA-Medicine</v>
      </c>
      <c r="F1329" t="s">
        <v>30</v>
      </c>
      <c r="G1329" t="s">
        <v>28</v>
      </c>
      <c r="H1329" t="s">
        <v>114</v>
      </c>
      <c r="I1329">
        <f t="shared" si="61"/>
        <v>1</v>
      </c>
      <c r="J1329">
        <f t="shared" si="62"/>
        <v>0</v>
      </c>
      <c r="K1329" s="1">
        <v>36500</v>
      </c>
      <c r="L1329">
        <v>202108</v>
      </c>
      <c r="N1329">
        <v>20230514</v>
      </c>
      <c r="O1329" t="s">
        <v>29</v>
      </c>
      <c r="P1329">
        <v>0</v>
      </c>
      <c r="Q1329">
        <v>0</v>
      </c>
      <c r="R1329">
        <v>2017</v>
      </c>
      <c r="S1329">
        <v>755</v>
      </c>
      <c r="T1329">
        <v>0</v>
      </c>
      <c r="U1329">
        <v>31169</v>
      </c>
      <c r="V1329">
        <v>36500</v>
      </c>
      <c r="W1329">
        <v>36500</v>
      </c>
      <c r="X1329">
        <v>36500</v>
      </c>
      <c r="Y1329">
        <v>0</v>
      </c>
      <c r="Z1329">
        <v>0</v>
      </c>
      <c r="AB1329">
        <v>1992.87</v>
      </c>
      <c r="AC1329">
        <v>3.72</v>
      </c>
      <c r="AD1329">
        <v>0</v>
      </c>
    </row>
    <row r="1330" spans="1:30">
      <c r="A1330">
        <v>1</v>
      </c>
      <c r="B1330" t="s">
        <v>24</v>
      </c>
      <c r="C1330">
        <v>21</v>
      </c>
      <c r="D1330" t="s">
        <v>41</v>
      </c>
      <c r="E1330" t="str">
        <f t="shared" si="60"/>
        <v>SWA-Business and Economics</v>
      </c>
      <c r="F1330" t="s">
        <v>25</v>
      </c>
      <c r="G1330" t="s">
        <v>26</v>
      </c>
      <c r="H1330" t="s">
        <v>109</v>
      </c>
      <c r="I1330">
        <f t="shared" si="61"/>
        <v>0</v>
      </c>
      <c r="J1330">
        <f t="shared" si="62"/>
        <v>1</v>
      </c>
      <c r="K1330" s="1">
        <v>0</v>
      </c>
      <c r="L1330">
        <v>201908</v>
      </c>
      <c r="N1330">
        <v>20230514</v>
      </c>
      <c r="O1330" t="s">
        <v>27</v>
      </c>
      <c r="P1330">
        <v>47068</v>
      </c>
      <c r="Q1330">
        <v>30003</v>
      </c>
      <c r="R1330">
        <v>28993</v>
      </c>
      <c r="S1330">
        <v>38733</v>
      </c>
      <c r="T1330">
        <v>0</v>
      </c>
      <c r="U1330">
        <v>58647.24</v>
      </c>
      <c r="V1330">
        <v>0</v>
      </c>
      <c r="W1330">
        <v>0</v>
      </c>
      <c r="X1330">
        <v>0</v>
      </c>
      <c r="Y1330">
        <v>6095</v>
      </c>
      <c r="Z1330">
        <v>0</v>
      </c>
      <c r="AB1330">
        <v>0</v>
      </c>
      <c r="AC1330">
        <v>4</v>
      </c>
      <c r="AD1330">
        <v>6000</v>
      </c>
    </row>
    <row r="1331" spans="1:30">
      <c r="A1331">
        <v>1</v>
      </c>
      <c r="B1331" t="s">
        <v>24</v>
      </c>
      <c r="C1331">
        <v>49</v>
      </c>
      <c r="D1331" t="s">
        <v>39</v>
      </c>
      <c r="E1331" t="str">
        <f t="shared" si="60"/>
        <v>SWA-Reed College of Media</v>
      </c>
      <c r="F1331" t="s">
        <v>25</v>
      </c>
      <c r="G1331" t="s">
        <v>28</v>
      </c>
      <c r="H1331" t="s">
        <v>110</v>
      </c>
      <c r="I1331">
        <f t="shared" si="61"/>
        <v>0</v>
      </c>
      <c r="J1331">
        <f t="shared" si="62"/>
        <v>1</v>
      </c>
      <c r="K1331" s="1">
        <v>0</v>
      </c>
      <c r="L1331">
        <v>201908</v>
      </c>
      <c r="N1331">
        <v>20230514</v>
      </c>
      <c r="O1331" t="s">
        <v>27</v>
      </c>
      <c r="P1331">
        <v>21911</v>
      </c>
      <c r="Q1331">
        <v>19083</v>
      </c>
      <c r="R1331">
        <v>33303</v>
      </c>
      <c r="S1331">
        <v>30271</v>
      </c>
      <c r="T1331">
        <v>0</v>
      </c>
      <c r="U1331">
        <v>41875</v>
      </c>
      <c r="V1331">
        <v>0</v>
      </c>
      <c r="W1331">
        <v>0</v>
      </c>
      <c r="X1331">
        <v>0</v>
      </c>
      <c r="Y1331">
        <v>6750</v>
      </c>
      <c r="Z1331">
        <v>0</v>
      </c>
      <c r="AB1331">
        <v>0</v>
      </c>
      <c r="AC1331">
        <v>3.68</v>
      </c>
      <c r="AD1331">
        <v>6000</v>
      </c>
    </row>
    <row r="1332" spans="1:30">
      <c r="A1332">
        <v>1</v>
      </c>
      <c r="B1332" t="s">
        <v>24</v>
      </c>
      <c r="C1332">
        <v>21</v>
      </c>
      <c r="D1332" t="s">
        <v>41</v>
      </c>
      <c r="E1332" t="str">
        <f t="shared" si="60"/>
        <v>SWA-Business and Economics</v>
      </c>
      <c r="F1332" t="s">
        <v>25</v>
      </c>
      <c r="G1332" t="s">
        <v>26</v>
      </c>
      <c r="H1332" t="s">
        <v>109</v>
      </c>
      <c r="I1332">
        <f t="shared" si="61"/>
        <v>1</v>
      </c>
      <c r="J1332">
        <f t="shared" si="62"/>
        <v>0</v>
      </c>
      <c r="K1332" s="1">
        <v>13000</v>
      </c>
      <c r="L1332">
        <v>202108</v>
      </c>
      <c r="N1332">
        <v>20230514</v>
      </c>
      <c r="O1332" t="s">
        <v>27</v>
      </c>
      <c r="P1332">
        <v>93231</v>
      </c>
      <c r="Q1332">
        <v>30176</v>
      </c>
      <c r="T1332">
        <v>0</v>
      </c>
      <c r="U1332">
        <v>64005</v>
      </c>
      <c r="V1332">
        <v>65278</v>
      </c>
      <c r="W1332">
        <v>13000</v>
      </c>
      <c r="X1332">
        <v>13000</v>
      </c>
      <c r="Y1332">
        <v>22000</v>
      </c>
      <c r="Z1332">
        <v>0</v>
      </c>
      <c r="AB1332">
        <v>0</v>
      </c>
      <c r="AC1332">
        <v>3.62</v>
      </c>
      <c r="AD1332">
        <v>22000</v>
      </c>
    </row>
    <row r="1333" spans="1:30">
      <c r="A1333">
        <v>1</v>
      </c>
      <c r="B1333" t="s">
        <v>24</v>
      </c>
      <c r="C1333">
        <v>30</v>
      </c>
      <c r="D1333" t="s">
        <v>40</v>
      </c>
      <c r="E1333" t="str">
        <f t="shared" si="60"/>
        <v>SWA-Engineering Mineral Resources</v>
      </c>
      <c r="F1333" t="s">
        <v>25</v>
      </c>
      <c r="G1333" t="s">
        <v>26</v>
      </c>
      <c r="H1333" t="s">
        <v>109</v>
      </c>
      <c r="I1333">
        <f t="shared" si="61"/>
        <v>0</v>
      </c>
      <c r="J1333">
        <f t="shared" si="62"/>
        <v>1</v>
      </c>
      <c r="K1333" s="1">
        <v>0</v>
      </c>
      <c r="L1333">
        <v>202008</v>
      </c>
      <c r="N1333">
        <v>20230514</v>
      </c>
      <c r="O1333" t="s">
        <v>27</v>
      </c>
      <c r="P1333">
        <v>21633</v>
      </c>
      <c r="Q1333">
        <v>16341</v>
      </c>
      <c r="R1333">
        <v>6693</v>
      </c>
      <c r="S1333">
        <v>3849</v>
      </c>
      <c r="T1333">
        <v>0</v>
      </c>
      <c r="U1333">
        <v>79934</v>
      </c>
      <c r="V1333">
        <v>0</v>
      </c>
      <c r="W1333">
        <v>0</v>
      </c>
      <c r="X1333">
        <v>0</v>
      </c>
      <c r="Y1333">
        <v>37300</v>
      </c>
      <c r="Z1333">
        <v>0</v>
      </c>
      <c r="AB1333">
        <v>0</v>
      </c>
      <c r="AC1333">
        <v>3.81</v>
      </c>
      <c r="AD1333">
        <v>37300</v>
      </c>
    </row>
    <row r="1334" spans="1:30">
      <c r="A1334">
        <v>1</v>
      </c>
      <c r="B1334" t="s">
        <v>24</v>
      </c>
      <c r="C1334">
        <v>21</v>
      </c>
      <c r="D1334" t="s">
        <v>41</v>
      </c>
      <c r="E1334" t="str">
        <f t="shared" si="60"/>
        <v>SWA-Business and Economics</v>
      </c>
      <c r="F1334" t="s">
        <v>25</v>
      </c>
      <c r="G1334" t="s">
        <v>26</v>
      </c>
      <c r="H1334" t="s">
        <v>109</v>
      </c>
      <c r="I1334">
        <f t="shared" si="61"/>
        <v>0</v>
      </c>
      <c r="J1334">
        <f t="shared" si="62"/>
        <v>1</v>
      </c>
      <c r="K1334" s="1">
        <v>0</v>
      </c>
      <c r="L1334">
        <v>201908</v>
      </c>
      <c r="N1334">
        <v>20230514</v>
      </c>
      <c r="O1334" t="s">
        <v>27</v>
      </c>
      <c r="T1334">
        <v>0</v>
      </c>
      <c r="U1334">
        <v>125337.47</v>
      </c>
      <c r="V1334">
        <v>0</v>
      </c>
      <c r="W1334">
        <v>0</v>
      </c>
      <c r="X1334">
        <v>0</v>
      </c>
      <c r="Y1334">
        <v>28000</v>
      </c>
      <c r="Z1334">
        <v>0</v>
      </c>
      <c r="AB1334">
        <v>0</v>
      </c>
      <c r="AC1334">
        <v>3.85</v>
      </c>
      <c r="AD1334">
        <v>28000</v>
      </c>
    </row>
    <row r="1335" spans="1:30">
      <c r="A1335">
        <v>1</v>
      </c>
      <c r="B1335" t="s">
        <v>24</v>
      </c>
      <c r="C1335">
        <v>55</v>
      </c>
      <c r="D1335" t="s">
        <v>35</v>
      </c>
      <c r="E1335" t="str">
        <f t="shared" si="60"/>
        <v>SWA-College of Applied Human Sci</v>
      </c>
      <c r="F1335" t="s">
        <v>25</v>
      </c>
      <c r="G1335" t="s">
        <v>28</v>
      </c>
      <c r="H1335" t="s">
        <v>110</v>
      </c>
      <c r="I1335">
        <f t="shared" si="61"/>
        <v>1</v>
      </c>
      <c r="J1335">
        <f t="shared" si="62"/>
        <v>0</v>
      </c>
      <c r="K1335" s="1">
        <v>26180</v>
      </c>
      <c r="L1335">
        <v>201808</v>
      </c>
      <c r="N1335">
        <v>20230514</v>
      </c>
      <c r="O1335" t="s">
        <v>27</v>
      </c>
      <c r="P1335">
        <v>30810</v>
      </c>
      <c r="Q1335">
        <v>16856</v>
      </c>
      <c r="R1335">
        <v>17644</v>
      </c>
      <c r="S1335">
        <v>16494</v>
      </c>
      <c r="T1335">
        <v>0</v>
      </c>
      <c r="U1335">
        <v>67396.039999999994</v>
      </c>
      <c r="V1335">
        <v>26180</v>
      </c>
      <c r="W1335">
        <v>26180</v>
      </c>
      <c r="X1335">
        <v>26180</v>
      </c>
      <c r="Y1335">
        <v>12000</v>
      </c>
      <c r="Z1335">
        <v>0</v>
      </c>
      <c r="AB1335">
        <v>0</v>
      </c>
      <c r="AC1335">
        <v>3.54</v>
      </c>
      <c r="AD1335">
        <v>3500</v>
      </c>
    </row>
    <row r="1336" spans="1:30">
      <c r="A1336">
        <v>1</v>
      </c>
      <c r="B1336" t="s">
        <v>24</v>
      </c>
      <c r="C1336">
        <v>21</v>
      </c>
      <c r="D1336" t="s">
        <v>41</v>
      </c>
      <c r="E1336" t="str">
        <f t="shared" si="60"/>
        <v>SWA-Business and Economics</v>
      </c>
      <c r="F1336" t="s">
        <v>25</v>
      </c>
      <c r="G1336" t="s">
        <v>26</v>
      </c>
      <c r="H1336" t="s">
        <v>109</v>
      </c>
      <c r="I1336">
        <f t="shared" si="61"/>
        <v>1</v>
      </c>
      <c r="J1336">
        <f t="shared" si="62"/>
        <v>0</v>
      </c>
      <c r="K1336" s="1">
        <v>27000</v>
      </c>
      <c r="L1336">
        <v>201908</v>
      </c>
      <c r="N1336">
        <v>20230514</v>
      </c>
      <c r="O1336" t="s">
        <v>27</v>
      </c>
      <c r="P1336">
        <v>0</v>
      </c>
      <c r="Q1336">
        <v>15235</v>
      </c>
      <c r="R1336">
        <v>57198</v>
      </c>
      <c r="S1336">
        <v>4892</v>
      </c>
      <c r="T1336">
        <v>0</v>
      </c>
      <c r="U1336">
        <v>129308.2</v>
      </c>
      <c r="V1336">
        <v>27000</v>
      </c>
      <c r="W1336">
        <v>27000</v>
      </c>
      <c r="X1336">
        <v>27000</v>
      </c>
      <c r="Y1336">
        <v>96000</v>
      </c>
      <c r="Z1336">
        <v>7378</v>
      </c>
      <c r="AB1336">
        <v>0</v>
      </c>
      <c r="AC1336">
        <v>3.9</v>
      </c>
      <c r="AD1336">
        <v>96000</v>
      </c>
    </row>
    <row r="1337" spans="1:30">
      <c r="A1337">
        <v>1</v>
      </c>
      <c r="B1337" t="s">
        <v>24</v>
      </c>
      <c r="C1337">
        <v>14</v>
      </c>
      <c r="D1337" t="s">
        <v>36</v>
      </c>
      <c r="E1337" t="str">
        <f t="shared" si="60"/>
        <v>SWA-Arts and Sciences</v>
      </c>
      <c r="F1337" t="s">
        <v>25</v>
      </c>
      <c r="G1337" t="s">
        <v>26</v>
      </c>
      <c r="H1337" t="s">
        <v>109</v>
      </c>
      <c r="I1337">
        <f t="shared" si="61"/>
        <v>1</v>
      </c>
      <c r="J1337">
        <f t="shared" si="62"/>
        <v>0</v>
      </c>
      <c r="K1337" s="1">
        <v>25000</v>
      </c>
      <c r="L1337">
        <v>201805</v>
      </c>
      <c r="N1337">
        <v>20230514</v>
      </c>
      <c r="O1337" t="s">
        <v>27</v>
      </c>
      <c r="P1337">
        <v>38583</v>
      </c>
      <c r="Q1337">
        <v>95452</v>
      </c>
      <c r="R1337">
        <v>61721</v>
      </c>
      <c r="S1337">
        <v>81542</v>
      </c>
      <c r="T1337">
        <v>0</v>
      </c>
      <c r="U1337">
        <v>151900.67000000001</v>
      </c>
      <c r="V1337">
        <v>162091</v>
      </c>
      <c r="W1337">
        <v>162091</v>
      </c>
      <c r="X1337">
        <v>162091</v>
      </c>
      <c r="Y1337">
        <v>12000</v>
      </c>
      <c r="Z1337">
        <v>0</v>
      </c>
      <c r="AB1337">
        <v>0</v>
      </c>
      <c r="AC1337">
        <v>2.78</v>
      </c>
      <c r="AD1337">
        <v>12000</v>
      </c>
    </row>
    <row r="1338" spans="1:30">
      <c r="A1338">
        <v>1</v>
      </c>
      <c r="B1338" t="s">
        <v>24</v>
      </c>
      <c r="C1338">
        <v>21</v>
      </c>
      <c r="D1338" t="s">
        <v>41</v>
      </c>
      <c r="E1338" t="str">
        <f t="shared" si="60"/>
        <v>SWA-Business and Economics</v>
      </c>
      <c r="F1338" t="s">
        <v>25</v>
      </c>
      <c r="G1338" t="s">
        <v>26</v>
      </c>
      <c r="H1338" t="s">
        <v>109</v>
      </c>
      <c r="I1338">
        <f t="shared" si="61"/>
        <v>0</v>
      </c>
      <c r="J1338">
        <f t="shared" si="62"/>
        <v>1</v>
      </c>
      <c r="K1338" s="1">
        <v>0</v>
      </c>
      <c r="L1338">
        <v>201908</v>
      </c>
      <c r="N1338">
        <v>20230514</v>
      </c>
      <c r="O1338" t="s">
        <v>27</v>
      </c>
      <c r="S1338">
        <v>32324</v>
      </c>
      <c r="T1338">
        <v>0</v>
      </c>
      <c r="U1338">
        <v>121896.09</v>
      </c>
      <c r="V1338">
        <v>0</v>
      </c>
      <c r="W1338">
        <v>0</v>
      </c>
      <c r="X1338">
        <v>0</v>
      </c>
      <c r="Y1338">
        <v>95</v>
      </c>
      <c r="Z1338">
        <v>0</v>
      </c>
      <c r="AB1338">
        <v>0</v>
      </c>
      <c r="AC1338">
        <v>3.3</v>
      </c>
      <c r="AD1338">
        <v>0</v>
      </c>
    </row>
    <row r="1339" spans="1:30">
      <c r="A1339">
        <v>1</v>
      </c>
      <c r="B1339" t="s">
        <v>24</v>
      </c>
      <c r="C1339">
        <v>21</v>
      </c>
      <c r="D1339" t="s">
        <v>41</v>
      </c>
      <c r="E1339" t="str">
        <f t="shared" si="60"/>
        <v>SWA-Business and Economics</v>
      </c>
      <c r="F1339" t="s">
        <v>25</v>
      </c>
      <c r="G1339" t="s">
        <v>26</v>
      </c>
      <c r="H1339" t="s">
        <v>109</v>
      </c>
      <c r="I1339">
        <f t="shared" si="61"/>
        <v>0</v>
      </c>
      <c r="J1339">
        <f t="shared" si="62"/>
        <v>1</v>
      </c>
      <c r="K1339" s="1">
        <v>0</v>
      </c>
      <c r="L1339">
        <v>201908</v>
      </c>
      <c r="N1339">
        <v>20230514</v>
      </c>
      <c r="O1339" t="s">
        <v>27</v>
      </c>
      <c r="S1339">
        <v>33433</v>
      </c>
      <c r="T1339">
        <v>0</v>
      </c>
      <c r="U1339">
        <v>121707.18</v>
      </c>
      <c r="V1339">
        <v>0</v>
      </c>
      <c r="W1339">
        <v>0</v>
      </c>
      <c r="X1339">
        <v>0</v>
      </c>
      <c r="Y1339">
        <v>17500</v>
      </c>
      <c r="Z1339">
        <v>0</v>
      </c>
      <c r="AB1339">
        <v>0</v>
      </c>
      <c r="AC1339">
        <v>3.15</v>
      </c>
      <c r="AD1339">
        <v>17500</v>
      </c>
    </row>
    <row r="1340" spans="1:30">
      <c r="A1340">
        <v>1</v>
      </c>
      <c r="B1340" t="s">
        <v>24</v>
      </c>
      <c r="C1340">
        <v>7</v>
      </c>
      <c r="D1340" t="s">
        <v>43</v>
      </c>
      <c r="E1340" t="str">
        <f t="shared" si="60"/>
        <v>SWA-Agriculture Natural Res &amp; Dsg</v>
      </c>
      <c r="F1340" t="s">
        <v>25</v>
      </c>
      <c r="G1340" t="s">
        <v>28</v>
      </c>
      <c r="H1340" t="s">
        <v>110</v>
      </c>
      <c r="I1340">
        <f t="shared" si="61"/>
        <v>1</v>
      </c>
      <c r="J1340">
        <f t="shared" si="62"/>
        <v>0</v>
      </c>
      <c r="K1340" s="1">
        <v>15000</v>
      </c>
      <c r="L1340">
        <v>202101</v>
      </c>
      <c r="N1340">
        <v>20230514</v>
      </c>
      <c r="O1340" t="s">
        <v>27</v>
      </c>
      <c r="P1340">
        <v>23929</v>
      </c>
      <c r="Q1340">
        <v>25808</v>
      </c>
      <c r="T1340">
        <v>0</v>
      </c>
      <c r="U1340">
        <v>55194</v>
      </c>
      <c r="V1340">
        <v>41920</v>
      </c>
      <c r="W1340">
        <v>15000</v>
      </c>
      <c r="X1340">
        <v>15000</v>
      </c>
      <c r="Y1340">
        <v>18125</v>
      </c>
      <c r="Z1340">
        <v>0</v>
      </c>
      <c r="AB1340">
        <v>0</v>
      </c>
      <c r="AC1340">
        <v>3.92</v>
      </c>
      <c r="AD1340">
        <v>0</v>
      </c>
    </row>
    <row r="1341" spans="1:30">
      <c r="A1341">
        <v>1</v>
      </c>
      <c r="B1341" t="s">
        <v>24</v>
      </c>
      <c r="C1341">
        <v>14</v>
      </c>
      <c r="D1341" t="s">
        <v>36</v>
      </c>
      <c r="E1341" t="str">
        <f t="shared" si="60"/>
        <v>SWA-Arts and Sciences</v>
      </c>
      <c r="F1341" t="s">
        <v>25</v>
      </c>
      <c r="G1341" t="s">
        <v>28</v>
      </c>
      <c r="H1341" t="s">
        <v>110</v>
      </c>
      <c r="I1341">
        <f t="shared" si="61"/>
        <v>0</v>
      </c>
      <c r="J1341">
        <f t="shared" si="62"/>
        <v>1</v>
      </c>
      <c r="K1341" s="1">
        <v>0</v>
      </c>
      <c r="L1341">
        <v>202108</v>
      </c>
      <c r="N1341">
        <v>20230514</v>
      </c>
      <c r="O1341" t="s">
        <v>27</v>
      </c>
      <c r="P1341">
        <v>49414</v>
      </c>
      <c r="T1341">
        <v>0</v>
      </c>
      <c r="U1341">
        <v>26118</v>
      </c>
      <c r="V1341">
        <v>0</v>
      </c>
      <c r="W1341">
        <v>0</v>
      </c>
      <c r="X1341">
        <v>0</v>
      </c>
      <c r="Y1341">
        <v>3750</v>
      </c>
      <c r="Z1341">
        <v>0</v>
      </c>
      <c r="AB1341">
        <v>0</v>
      </c>
      <c r="AC1341">
        <v>3.91</v>
      </c>
      <c r="AD1341">
        <v>3750</v>
      </c>
    </row>
    <row r="1342" spans="1:30">
      <c r="A1342">
        <v>1</v>
      </c>
      <c r="B1342" t="s">
        <v>24</v>
      </c>
      <c r="C1342">
        <v>7</v>
      </c>
      <c r="D1342" t="s">
        <v>43</v>
      </c>
      <c r="E1342" t="str">
        <f t="shared" si="60"/>
        <v>SWA-Agriculture Natural Res &amp; Dsg</v>
      </c>
      <c r="F1342" t="s">
        <v>25</v>
      </c>
      <c r="G1342" t="s">
        <v>26</v>
      </c>
      <c r="H1342" t="s">
        <v>109</v>
      </c>
      <c r="I1342">
        <f t="shared" si="61"/>
        <v>0</v>
      </c>
      <c r="J1342">
        <f t="shared" si="62"/>
        <v>1</v>
      </c>
      <c r="K1342" s="1">
        <v>0</v>
      </c>
      <c r="L1342">
        <v>201908</v>
      </c>
      <c r="N1342">
        <v>20230514</v>
      </c>
      <c r="O1342" t="s">
        <v>27</v>
      </c>
      <c r="P1342">
        <v>2216</v>
      </c>
      <c r="Q1342">
        <v>4007</v>
      </c>
      <c r="R1342">
        <v>57</v>
      </c>
      <c r="S1342">
        <v>0</v>
      </c>
      <c r="T1342">
        <v>0</v>
      </c>
      <c r="U1342">
        <v>93554.559999999998</v>
      </c>
      <c r="V1342">
        <v>0</v>
      </c>
      <c r="W1342">
        <v>0</v>
      </c>
      <c r="X1342">
        <v>0</v>
      </c>
      <c r="Y1342">
        <v>2814</v>
      </c>
      <c r="Z1342">
        <v>23508</v>
      </c>
      <c r="AB1342">
        <v>732.5</v>
      </c>
      <c r="AC1342">
        <v>4</v>
      </c>
      <c r="AD1342">
        <v>1314</v>
      </c>
    </row>
    <row r="1343" spans="1:30">
      <c r="A1343">
        <v>1</v>
      </c>
      <c r="B1343" t="s">
        <v>24</v>
      </c>
      <c r="C1343">
        <v>49</v>
      </c>
      <c r="D1343" t="s">
        <v>39</v>
      </c>
      <c r="E1343" t="str">
        <f t="shared" si="60"/>
        <v>SWA-Reed College of Media</v>
      </c>
      <c r="F1343" t="s">
        <v>25</v>
      </c>
      <c r="G1343" t="s">
        <v>28</v>
      </c>
      <c r="H1343" t="s">
        <v>110</v>
      </c>
      <c r="I1343">
        <f t="shared" si="61"/>
        <v>1</v>
      </c>
      <c r="J1343">
        <f t="shared" si="62"/>
        <v>0</v>
      </c>
      <c r="K1343" s="1">
        <v>26000</v>
      </c>
      <c r="L1343">
        <v>201908</v>
      </c>
      <c r="N1343">
        <v>20230514</v>
      </c>
      <c r="O1343" t="s">
        <v>29</v>
      </c>
      <c r="P1343">
        <v>6493</v>
      </c>
      <c r="Q1343">
        <v>0</v>
      </c>
      <c r="R1343">
        <v>0</v>
      </c>
      <c r="S1343">
        <v>0</v>
      </c>
      <c r="T1343">
        <v>0</v>
      </c>
      <c r="U1343">
        <v>58078.3</v>
      </c>
      <c r="V1343">
        <v>30615</v>
      </c>
      <c r="W1343">
        <v>26000</v>
      </c>
      <c r="X1343">
        <v>26000</v>
      </c>
      <c r="Y1343">
        <v>1500</v>
      </c>
      <c r="Z1343">
        <v>34728</v>
      </c>
      <c r="AB1343">
        <v>0</v>
      </c>
      <c r="AC1343">
        <v>2.52</v>
      </c>
      <c r="AD1343">
        <v>1500</v>
      </c>
    </row>
    <row r="1344" spans="1:30">
      <c r="A1344">
        <v>1</v>
      </c>
      <c r="B1344" t="s">
        <v>24</v>
      </c>
      <c r="C1344">
        <v>30</v>
      </c>
      <c r="D1344" t="s">
        <v>40</v>
      </c>
      <c r="E1344" t="str">
        <f t="shared" si="60"/>
        <v>SWA-Engineering Mineral Resources</v>
      </c>
      <c r="F1344" t="s">
        <v>25</v>
      </c>
      <c r="G1344" t="s">
        <v>28</v>
      </c>
      <c r="H1344" t="s">
        <v>110</v>
      </c>
      <c r="I1344">
        <f t="shared" si="61"/>
        <v>0</v>
      </c>
      <c r="J1344">
        <f t="shared" si="62"/>
        <v>1</v>
      </c>
      <c r="K1344" s="1">
        <v>0</v>
      </c>
      <c r="L1344">
        <v>201808</v>
      </c>
      <c r="N1344">
        <v>20230514</v>
      </c>
      <c r="O1344" t="s">
        <v>27</v>
      </c>
      <c r="S1344">
        <v>7121</v>
      </c>
      <c r="T1344">
        <v>0</v>
      </c>
      <c r="U1344">
        <v>71791.600000000006</v>
      </c>
      <c r="V1344">
        <v>0</v>
      </c>
      <c r="W1344">
        <v>0</v>
      </c>
      <c r="X1344">
        <v>0</v>
      </c>
      <c r="Y1344">
        <v>7250</v>
      </c>
      <c r="Z1344">
        <v>6845</v>
      </c>
      <c r="AB1344">
        <v>0</v>
      </c>
      <c r="AC1344">
        <v>2.66</v>
      </c>
      <c r="AD1344">
        <v>2500</v>
      </c>
    </row>
    <row r="1345" spans="1:30">
      <c r="A1345">
        <v>1</v>
      </c>
      <c r="B1345" t="s">
        <v>24</v>
      </c>
      <c r="C1345">
        <v>30</v>
      </c>
      <c r="D1345" t="s">
        <v>40</v>
      </c>
      <c r="E1345" t="str">
        <f t="shared" si="60"/>
        <v>SWA-Engineering Mineral Resources</v>
      </c>
      <c r="F1345" t="s">
        <v>25</v>
      </c>
      <c r="G1345" t="s">
        <v>28</v>
      </c>
      <c r="H1345" t="s">
        <v>110</v>
      </c>
      <c r="I1345">
        <f t="shared" si="61"/>
        <v>1</v>
      </c>
      <c r="J1345">
        <f t="shared" si="62"/>
        <v>0</v>
      </c>
      <c r="K1345" s="1">
        <v>22307</v>
      </c>
      <c r="L1345">
        <v>201908</v>
      </c>
      <c r="N1345">
        <v>20230514</v>
      </c>
      <c r="O1345" t="s">
        <v>29</v>
      </c>
      <c r="P1345">
        <v>1245</v>
      </c>
      <c r="Q1345">
        <v>32</v>
      </c>
      <c r="R1345">
        <v>8184</v>
      </c>
      <c r="S1345">
        <v>15569</v>
      </c>
      <c r="T1345">
        <v>0</v>
      </c>
      <c r="U1345">
        <v>50813.18</v>
      </c>
      <c r="V1345">
        <v>22307</v>
      </c>
      <c r="W1345">
        <v>22307</v>
      </c>
      <c r="X1345">
        <v>22307</v>
      </c>
      <c r="Y1345">
        <v>33750</v>
      </c>
      <c r="Z1345">
        <v>20990</v>
      </c>
      <c r="AB1345">
        <v>0</v>
      </c>
      <c r="AC1345">
        <v>3.62</v>
      </c>
      <c r="AD1345">
        <v>14500</v>
      </c>
    </row>
    <row r="1346" spans="1:30">
      <c r="A1346">
        <v>1</v>
      </c>
      <c r="B1346" t="s">
        <v>24</v>
      </c>
      <c r="C1346">
        <v>83</v>
      </c>
      <c r="D1346" t="s">
        <v>38</v>
      </c>
      <c r="E1346" t="str">
        <f t="shared" si="60"/>
        <v>SWA-Medicine</v>
      </c>
      <c r="F1346" t="s">
        <v>30</v>
      </c>
      <c r="G1346" t="s">
        <v>28</v>
      </c>
      <c r="H1346" t="s">
        <v>114</v>
      </c>
      <c r="I1346">
        <f t="shared" si="61"/>
        <v>1</v>
      </c>
      <c r="J1346">
        <f t="shared" si="62"/>
        <v>0</v>
      </c>
      <c r="K1346" s="1">
        <v>45657</v>
      </c>
      <c r="L1346">
        <v>202005</v>
      </c>
      <c r="N1346">
        <v>20230514</v>
      </c>
      <c r="O1346" t="s">
        <v>27</v>
      </c>
      <c r="P1346">
        <v>0</v>
      </c>
      <c r="Q1346">
        <v>0</v>
      </c>
      <c r="R1346">
        <v>24544</v>
      </c>
      <c r="S1346">
        <v>23395</v>
      </c>
      <c r="T1346">
        <v>1</v>
      </c>
      <c r="U1346">
        <v>42695</v>
      </c>
      <c r="V1346">
        <v>71477</v>
      </c>
      <c r="W1346">
        <v>71477</v>
      </c>
      <c r="X1346">
        <v>71477</v>
      </c>
      <c r="Y1346">
        <v>14526</v>
      </c>
      <c r="Z1346">
        <v>0</v>
      </c>
      <c r="AB1346">
        <v>0</v>
      </c>
      <c r="AC1346">
        <v>3.87</v>
      </c>
      <c r="AD1346">
        <v>5000</v>
      </c>
    </row>
    <row r="1347" spans="1:30">
      <c r="A1347">
        <v>1</v>
      </c>
      <c r="B1347" t="s">
        <v>24</v>
      </c>
      <c r="C1347">
        <v>83</v>
      </c>
      <c r="D1347" t="s">
        <v>38</v>
      </c>
      <c r="E1347" t="str">
        <f t="shared" ref="E1347:E1410" si="63">B1347&amp; "-" &amp; D1347</f>
        <v>SWA-Medicine</v>
      </c>
      <c r="F1347" t="s">
        <v>30</v>
      </c>
      <c r="G1347" t="s">
        <v>26</v>
      </c>
      <c r="H1347" t="s">
        <v>111</v>
      </c>
      <c r="I1347">
        <f t="shared" ref="I1347:I1410" si="64">IF(K1347&gt;0,1,0)</f>
        <v>0</v>
      </c>
      <c r="J1347">
        <f t="shared" ref="J1347:J1410" si="65">IF(K1347=0,1,0)</f>
        <v>1</v>
      </c>
      <c r="K1347" s="1">
        <v>0</v>
      </c>
      <c r="L1347">
        <v>202005</v>
      </c>
      <c r="N1347">
        <v>20230514</v>
      </c>
      <c r="O1347" t="s">
        <v>27</v>
      </c>
      <c r="T1347">
        <v>1</v>
      </c>
      <c r="U1347">
        <v>112927</v>
      </c>
      <c r="V1347">
        <v>0</v>
      </c>
      <c r="W1347">
        <v>0</v>
      </c>
      <c r="X1347">
        <v>0</v>
      </c>
      <c r="Y1347">
        <v>18000</v>
      </c>
      <c r="Z1347">
        <v>0</v>
      </c>
      <c r="AB1347">
        <v>0</v>
      </c>
      <c r="AC1347">
        <v>4</v>
      </c>
      <c r="AD1347">
        <v>18000</v>
      </c>
    </row>
    <row r="1348" spans="1:30">
      <c r="A1348">
        <v>1</v>
      </c>
      <c r="B1348" t="s">
        <v>24</v>
      </c>
      <c r="C1348">
        <v>55</v>
      </c>
      <c r="D1348" t="s">
        <v>35</v>
      </c>
      <c r="E1348" t="str">
        <f t="shared" si="63"/>
        <v>SWA-College of Applied Human Sci</v>
      </c>
      <c r="F1348" t="s">
        <v>25</v>
      </c>
      <c r="G1348" t="s">
        <v>26</v>
      </c>
      <c r="H1348" t="s">
        <v>109</v>
      </c>
      <c r="I1348">
        <f t="shared" si="64"/>
        <v>1</v>
      </c>
      <c r="J1348">
        <f t="shared" si="65"/>
        <v>0</v>
      </c>
      <c r="K1348" s="1">
        <v>25000</v>
      </c>
      <c r="L1348">
        <v>201908</v>
      </c>
      <c r="N1348">
        <v>20230514</v>
      </c>
      <c r="O1348" t="s">
        <v>27</v>
      </c>
      <c r="P1348">
        <v>43112</v>
      </c>
      <c r="Q1348">
        <v>55817</v>
      </c>
      <c r="R1348">
        <v>40521</v>
      </c>
      <c r="S1348">
        <v>19287</v>
      </c>
      <c r="T1348">
        <v>0</v>
      </c>
      <c r="U1348">
        <v>137581.87</v>
      </c>
      <c r="V1348">
        <v>127425</v>
      </c>
      <c r="W1348">
        <v>25000</v>
      </c>
      <c r="X1348">
        <v>25000</v>
      </c>
      <c r="Y1348">
        <v>47700</v>
      </c>
      <c r="Z1348">
        <v>0</v>
      </c>
      <c r="AB1348">
        <v>0</v>
      </c>
      <c r="AC1348">
        <v>3.95</v>
      </c>
      <c r="AD1348">
        <v>46000</v>
      </c>
    </row>
    <row r="1349" spans="1:30">
      <c r="A1349">
        <v>1</v>
      </c>
      <c r="B1349" t="s">
        <v>24</v>
      </c>
      <c r="C1349">
        <v>55</v>
      </c>
      <c r="D1349" t="s">
        <v>35</v>
      </c>
      <c r="E1349" t="str">
        <f t="shared" si="63"/>
        <v>SWA-College of Applied Human Sci</v>
      </c>
      <c r="F1349" t="s">
        <v>25</v>
      </c>
      <c r="G1349" t="s">
        <v>26</v>
      </c>
      <c r="H1349" t="s">
        <v>109</v>
      </c>
      <c r="I1349">
        <f t="shared" si="64"/>
        <v>1</v>
      </c>
      <c r="J1349">
        <f t="shared" si="65"/>
        <v>0</v>
      </c>
      <c r="K1349" s="1">
        <v>12933</v>
      </c>
      <c r="L1349">
        <v>201908</v>
      </c>
      <c r="N1349">
        <v>20230514</v>
      </c>
      <c r="O1349" t="s">
        <v>27</v>
      </c>
      <c r="P1349">
        <v>43810</v>
      </c>
      <c r="Q1349">
        <v>32010</v>
      </c>
      <c r="R1349">
        <v>28927</v>
      </c>
      <c r="S1349">
        <v>23823</v>
      </c>
      <c r="T1349">
        <v>0</v>
      </c>
      <c r="U1349">
        <v>117803.63</v>
      </c>
      <c r="V1349">
        <v>12933</v>
      </c>
      <c r="W1349">
        <v>12933</v>
      </c>
      <c r="X1349">
        <v>12933</v>
      </c>
      <c r="Y1349">
        <v>62000</v>
      </c>
      <c r="Z1349">
        <v>0</v>
      </c>
      <c r="AB1349">
        <v>0</v>
      </c>
      <c r="AC1349">
        <v>3.73</v>
      </c>
      <c r="AD1349">
        <v>62000</v>
      </c>
    </row>
    <row r="1350" spans="1:30">
      <c r="A1350">
        <v>1</v>
      </c>
      <c r="B1350" t="s">
        <v>32</v>
      </c>
      <c r="C1350">
        <v>55</v>
      </c>
      <c r="D1350" t="s">
        <v>35</v>
      </c>
      <c r="E1350" t="str">
        <f t="shared" si="63"/>
        <v>SOA-College of Applied Human Sci</v>
      </c>
      <c r="F1350" t="s">
        <v>30</v>
      </c>
      <c r="G1350" t="s">
        <v>26</v>
      </c>
      <c r="H1350" t="s">
        <v>111</v>
      </c>
      <c r="I1350">
        <f t="shared" si="64"/>
        <v>0</v>
      </c>
      <c r="J1350">
        <f t="shared" si="65"/>
        <v>1</v>
      </c>
      <c r="K1350" s="1">
        <v>0</v>
      </c>
      <c r="L1350">
        <v>201908</v>
      </c>
      <c r="N1350">
        <v>20230514</v>
      </c>
      <c r="O1350" t="s">
        <v>27</v>
      </c>
      <c r="T1350">
        <v>0</v>
      </c>
      <c r="U1350">
        <v>23052</v>
      </c>
      <c r="V1350">
        <v>0</v>
      </c>
      <c r="W1350">
        <v>0</v>
      </c>
      <c r="X1350">
        <v>0</v>
      </c>
      <c r="Y1350">
        <v>0</v>
      </c>
      <c r="Z1350">
        <v>0</v>
      </c>
      <c r="AB1350">
        <v>0</v>
      </c>
      <c r="AC1350">
        <v>4</v>
      </c>
      <c r="AD1350">
        <v>0</v>
      </c>
    </row>
    <row r="1351" spans="1:30">
      <c r="A1351">
        <v>1</v>
      </c>
      <c r="B1351" t="s">
        <v>24</v>
      </c>
      <c r="C1351">
        <v>21</v>
      </c>
      <c r="D1351" t="s">
        <v>41</v>
      </c>
      <c r="E1351" t="str">
        <f t="shared" si="63"/>
        <v>SWA-Business and Economics</v>
      </c>
      <c r="F1351" t="s">
        <v>25</v>
      </c>
      <c r="G1351" t="s">
        <v>26</v>
      </c>
      <c r="H1351" t="s">
        <v>109</v>
      </c>
      <c r="I1351">
        <f t="shared" si="64"/>
        <v>1</v>
      </c>
      <c r="J1351">
        <f t="shared" si="65"/>
        <v>0</v>
      </c>
      <c r="K1351" s="1">
        <v>5500</v>
      </c>
      <c r="L1351">
        <v>201908</v>
      </c>
      <c r="N1351">
        <v>20230514</v>
      </c>
      <c r="O1351" t="s">
        <v>27</v>
      </c>
      <c r="P1351">
        <v>49915</v>
      </c>
      <c r="Q1351">
        <v>104244</v>
      </c>
      <c r="S1351">
        <v>89480</v>
      </c>
      <c r="T1351">
        <v>0</v>
      </c>
      <c r="U1351">
        <v>118542.75</v>
      </c>
      <c r="V1351">
        <v>5500</v>
      </c>
      <c r="W1351">
        <v>5500</v>
      </c>
      <c r="X1351">
        <v>5500</v>
      </c>
      <c r="Y1351">
        <v>12000</v>
      </c>
      <c r="Z1351">
        <v>0</v>
      </c>
      <c r="AB1351">
        <v>0</v>
      </c>
      <c r="AC1351">
        <v>3.5</v>
      </c>
      <c r="AD1351">
        <v>12000</v>
      </c>
    </row>
    <row r="1352" spans="1:30">
      <c r="A1352">
        <v>1</v>
      </c>
      <c r="B1352" t="s">
        <v>32</v>
      </c>
      <c r="C1352">
        <v>21</v>
      </c>
      <c r="D1352" t="s">
        <v>41</v>
      </c>
      <c r="E1352" t="str">
        <f t="shared" si="63"/>
        <v>SOA-Business and Economics</v>
      </c>
      <c r="F1352" t="s">
        <v>30</v>
      </c>
      <c r="G1352" t="s">
        <v>26</v>
      </c>
      <c r="H1352" t="s">
        <v>111</v>
      </c>
      <c r="I1352">
        <f t="shared" si="64"/>
        <v>1</v>
      </c>
      <c r="J1352">
        <f t="shared" si="65"/>
        <v>0</v>
      </c>
      <c r="K1352" s="1">
        <v>30968</v>
      </c>
      <c r="L1352">
        <v>202108</v>
      </c>
      <c r="N1352">
        <v>20230514</v>
      </c>
      <c r="O1352" t="s">
        <v>27</v>
      </c>
      <c r="P1352">
        <v>233</v>
      </c>
      <c r="Q1352">
        <v>0</v>
      </c>
      <c r="T1352">
        <v>0</v>
      </c>
      <c r="U1352">
        <v>31980</v>
      </c>
      <c r="V1352">
        <v>30968</v>
      </c>
      <c r="W1352">
        <v>30968</v>
      </c>
      <c r="X1352">
        <v>30968</v>
      </c>
      <c r="Y1352">
        <v>0</v>
      </c>
      <c r="Z1352">
        <v>0</v>
      </c>
      <c r="AB1352">
        <v>0</v>
      </c>
      <c r="AC1352">
        <v>3.48</v>
      </c>
      <c r="AD1352">
        <v>0</v>
      </c>
    </row>
    <row r="1353" spans="1:30">
      <c r="A1353">
        <v>1</v>
      </c>
      <c r="B1353" t="s">
        <v>32</v>
      </c>
      <c r="C1353">
        <v>21</v>
      </c>
      <c r="D1353" t="s">
        <v>41</v>
      </c>
      <c r="E1353" t="str">
        <f t="shared" si="63"/>
        <v>SOA-Business and Economics</v>
      </c>
      <c r="F1353" t="s">
        <v>25</v>
      </c>
      <c r="G1353" t="s">
        <v>26</v>
      </c>
      <c r="H1353" t="s">
        <v>109</v>
      </c>
      <c r="I1353">
        <f t="shared" si="64"/>
        <v>0</v>
      </c>
      <c r="J1353">
        <f t="shared" si="65"/>
        <v>1</v>
      </c>
      <c r="K1353" s="1">
        <v>0</v>
      </c>
      <c r="L1353">
        <v>201808</v>
      </c>
      <c r="N1353">
        <v>20230514</v>
      </c>
      <c r="O1353" t="s">
        <v>29</v>
      </c>
      <c r="P1353">
        <v>43221</v>
      </c>
      <c r="Q1353">
        <v>17101</v>
      </c>
      <c r="R1353">
        <v>14727</v>
      </c>
      <c r="S1353">
        <v>11943</v>
      </c>
      <c r="T1353">
        <v>0</v>
      </c>
      <c r="U1353">
        <v>96851.66</v>
      </c>
      <c r="V1353">
        <v>44853</v>
      </c>
      <c r="W1353">
        <v>44853</v>
      </c>
      <c r="X1353">
        <v>44853</v>
      </c>
      <c r="Y1353">
        <v>58461</v>
      </c>
      <c r="Z1353">
        <v>526</v>
      </c>
      <c r="AB1353">
        <v>0</v>
      </c>
      <c r="AC1353">
        <v>3.44</v>
      </c>
      <c r="AD1353">
        <v>58461</v>
      </c>
    </row>
    <row r="1354" spans="1:30">
      <c r="A1354">
        <v>1</v>
      </c>
      <c r="B1354" t="s">
        <v>24</v>
      </c>
      <c r="C1354">
        <v>83</v>
      </c>
      <c r="D1354" t="s">
        <v>38</v>
      </c>
      <c r="E1354" t="str">
        <f t="shared" si="63"/>
        <v>SWA-Medicine</v>
      </c>
      <c r="F1354" t="s">
        <v>31</v>
      </c>
      <c r="G1354" t="s">
        <v>28</v>
      </c>
      <c r="H1354" t="s">
        <v>113</v>
      </c>
      <c r="I1354">
        <f t="shared" si="64"/>
        <v>1</v>
      </c>
      <c r="J1354">
        <f t="shared" si="65"/>
        <v>0</v>
      </c>
      <c r="K1354" s="1">
        <v>182001</v>
      </c>
      <c r="L1354">
        <v>201908</v>
      </c>
      <c r="N1354">
        <v>20230514</v>
      </c>
      <c r="O1354" t="s">
        <v>27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135299.35999999999</v>
      </c>
      <c r="V1354">
        <v>182001</v>
      </c>
      <c r="W1354">
        <v>182001</v>
      </c>
      <c r="X1354">
        <v>182001</v>
      </c>
      <c r="Y1354">
        <v>6000</v>
      </c>
      <c r="Z1354">
        <v>0</v>
      </c>
      <c r="AB1354">
        <v>0</v>
      </c>
      <c r="AC1354">
        <v>0</v>
      </c>
      <c r="AD1354">
        <v>0</v>
      </c>
    </row>
    <row r="1355" spans="1:30">
      <c r="A1355">
        <v>1</v>
      </c>
      <c r="B1355" t="s">
        <v>24</v>
      </c>
      <c r="C1355">
        <v>30</v>
      </c>
      <c r="D1355" t="s">
        <v>40</v>
      </c>
      <c r="E1355" t="str">
        <f t="shared" si="63"/>
        <v>SWA-Engineering Mineral Resources</v>
      </c>
      <c r="F1355" t="s">
        <v>25</v>
      </c>
      <c r="G1355" t="s">
        <v>26</v>
      </c>
      <c r="H1355" t="s">
        <v>109</v>
      </c>
      <c r="I1355">
        <f t="shared" si="64"/>
        <v>0</v>
      </c>
      <c r="J1355">
        <f t="shared" si="65"/>
        <v>1</v>
      </c>
      <c r="K1355" s="1">
        <v>0</v>
      </c>
      <c r="L1355">
        <v>201708</v>
      </c>
      <c r="N1355">
        <v>20230514</v>
      </c>
      <c r="O1355" t="s">
        <v>27</v>
      </c>
      <c r="T1355">
        <v>0</v>
      </c>
      <c r="U1355">
        <v>90446.6</v>
      </c>
      <c r="V1355">
        <v>0</v>
      </c>
      <c r="W1355">
        <v>0</v>
      </c>
      <c r="X1355">
        <v>0</v>
      </c>
      <c r="Y1355">
        <v>5900</v>
      </c>
      <c r="Z1355">
        <v>0</v>
      </c>
      <c r="AB1355">
        <v>0</v>
      </c>
      <c r="AC1355">
        <v>3.02</v>
      </c>
      <c r="AD1355">
        <v>5400</v>
      </c>
    </row>
    <row r="1356" spans="1:30">
      <c r="A1356">
        <v>1</v>
      </c>
      <c r="B1356" t="s">
        <v>24</v>
      </c>
      <c r="C1356">
        <v>21</v>
      </c>
      <c r="D1356" t="s">
        <v>41</v>
      </c>
      <c r="E1356" t="str">
        <f t="shared" si="63"/>
        <v>SWA-Business and Economics</v>
      </c>
      <c r="F1356" t="s">
        <v>25</v>
      </c>
      <c r="G1356" t="s">
        <v>28</v>
      </c>
      <c r="H1356" t="s">
        <v>110</v>
      </c>
      <c r="I1356">
        <f t="shared" si="64"/>
        <v>1</v>
      </c>
      <c r="J1356">
        <f t="shared" si="65"/>
        <v>0</v>
      </c>
      <c r="K1356" s="1">
        <v>25000</v>
      </c>
      <c r="L1356">
        <v>201908</v>
      </c>
      <c r="N1356">
        <v>20230514</v>
      </c>
      <c r="O1356" t="s">
        <v>27</v>
      </c>
      <c r="P1356">
        <v>61292</v>
      </c>
      <c r="Q1356">
        <v>32643</v>
      </c>
      <c r="R1356">
        <v>27622</v>
      </c>
      <c r="S1356">
        <v>27875</v>
      </c>
      <c r="T1356">
        <v>0</v>
      </c>
      <c r="U1356">
        <v>54807.71</v>
      </c>
      <c r="V1356">
        <v>25000</v>
      </c>
      <c r="W1356">
        <v>25000</v>
      </c>
      <c r="X1356">
        <v>25000</v>
      </c>
      <c r="Y1356">
        <v>3000</v>
      </c>
      <c r="Z1356">
        <v>0</v>
      </c>
      <c r="AB1356">
        <v>0</v>
      </c>
      <c r="AC1356">
        <v>3.42</v>
      </c>
      <c r="AD1356">
        <v>3000</v>
      </c>
    </row>
    <row r="1357" spans="1:30">
      <c r="A1357">
        <v>1</v>
      </c>
      <c r="B1357" t="s">
        <v>24</v>
      </c>
      <c r="C1357">
        <v>21</v>
      </c>
      <c r="D1357" t="s">
        <v>41</v>
      </c>
      <c r="E1357" t="str">
        <f t="shared" si="63"/>
        <v>SWA-Business and Economics</v>
      </c>
      <c r="F1357" t="s">
        <v>25</v>
      </c>
      <c r="G1357" t="s">
        <v>26</v>
      </c>
      <c r="H1357" t="s">
        <v>109</v>
      </c>
      <c r="I1357">
        <f t="shared" si="64"/>
        <v>1</v>
      </c>
      <c r="J1357">
        <f t="shared" si="65"/>
        <v>0</v>
      </c>
      <c r="K1357" s="1">
        <v>11000</v>
      </c>
      <c r="L1357">
        <v>201908</v>
      </c>
      <c r="N1357">
        <v>20230514</v>
      </c>
      <c r="O1357" t="s">
        <v>27</v>
      </c>
      <c r="R1357">
        <v>105451</v>
      </c>
      <c r="S1357">
        <v>72870</v>
      </c>
      <c r="T1357">
        <v>0</v>
      </c>
      <c r="U1357">
        <v>118516.53</v>
      </c>
      <c r="V1357">
        <v>11000</v>
      </c>
      <c r="W1357">
        <v>11000</v>
      </c>
      <c r="X1357">
        <v>11000</v>
      </c>
      <c r="Y1357">
        <v>74000</v>
      </c>
      <c r="Z1357">
        <v>0</v>
      </c>
      <c r="AB1357">
        <v>0</v>
      </c>
      <c r="AC1357">
        <v>3.73</v>
      </c>
      <c r="AD1357">
        <v>74000</v>
      </c>
    </row>
    <row r="1358" spans="1:30">
      <c r="A1358">
        <v>1</v>
      </c>
      <c r="B1358" t="s">
        <v>24</v>
      </c>
      <c r="C1358">
        <v>30</v>
      </c>
      <c r="D1358" t="s">
        <v>40</v>
      </c>
      <c r="E1358" t="str">
        <f t="shared" si="63"/>
        <v>SWA-Engineering Mineral Resources</v>
      </c>
      <c r="F1358" t="s">
        <v>25</v>
      </c>
      <c r="G1358" t="s">
        <v>26</v>
      </c>
      <c r="H1358" t="s">
        <v>109</v>
      </c>
      <c r="I1358">
        <f t="shared" si="64"/>
        <v>0</v>
      </c>
      <c r="J1358">
        <f t="shared" si="65"/>
        <v>1</v>
      </c>
      <c r="K1358" s="1">
        <v>0</v>
      </c>
      <c r="L1358">
        <v>201908</v>
      </c>
      <c r="N1358">
        <v>20230514</v>
      </c>
      <c r="O1358" t="s">
        <v>27</v>
      </c>
      <c r="T1358">
        <v>0</v>
      </c>
      <c r="U1358">
        <v>145796</v>
      </c>
      <c r="V1358">
        <v>0</v>
      </c>
      <c r="W1358">
        <v>0</v>
      </c>
      <c r="X1358">
        <v>0</v>
      </c>
      <c r="Y1358">
        <v>0</v>
      </c>
      <c r="Z1358">
        <v>0</v>
      </c>
      <c r="AB1358">
        <v>0</v>
      </c>
      <c r="AC1358">
        <v>3.77</v>
      </c>
      <c r="AD1358">
        <v>0</v>
      </c>
    </row>
    <row r="1359" spans="1:30">
      <c r="A1359">
        <v>1</v>
      </c>
      <c r="B1359" t="s">
        <v>24</v>
      </c>
      <c r="C1359">
        <v>12</v>
      </c>
      <c r="D1359" t="s">
        <v>45</v>
      </c>
      <c r="E1359" t="str">
        <f t="shared" si="63"/>
        <v>SWA-Intercollegiate Programs</v>
      </c>
      <c r="F1359" t="s">
        <v>25</v>
      </c>
      <c r="G1359" t="s">
        <v>28</v>
      </c>
      <c r="H1359" t="s">
        <v>110</v>
      </c>
      <c r="I1359">
        <f t="shared" si="64"/>
        <v>0</v>
      </c>
      <c r="J1359">
        <f t="shared" si="65"/>
        <v>1</v>
      </c>
      <c r="K1359" s="1">
        <v>0</v>
      </c>
      <c r="L1359">
        <v>201908</v>
      </c>
      <c r="N1359">
        <v>20230514</v>
      </c>
      <c r="O1359" t="s">
        <v>27</v>
      </c>
      <c r="P1359">
        <v>94162</v>
      </c>
      <c r="Q1359">
        <v>34265</v>
      </c>
      <c r="R1359">
        <v>70158</v>
      </c>
      <c r="S1359">
        <v>12671</v>
      </c>
      <c r="T1359">
        <v>0</v>
      </c>
      <c r="U1359">
        <v>42113.71</v>
      </c>
      <c r="V1359">
        <v>0</v>
      </c>
      <c r="W1359">
        <v>0</v>
      </c>
      <c r="X1359">
        <v>0</v>
      </c>
      <c r="Y1359">
        <v>41300</v>
      </c>
      <c r="Z1359">
        <v>0</v>
      </c>
      <c r="AB1359">
        <v>0</v>
      </c>
      <c r="AC1359">
        <v>3.72</v>
      </c>
      <c r="AD1359">
        <v>22000</v>
      </c>
    </row>
    <row r="1360" spans="1:30">
      <c r="A1360">
        <v>1</v>
      </c>
      <c r="B1360" t="s">
        <v>24</v>
      </c>
      <c r="C1360">
        <v>21</v>
      </c>
      <c r="D1360" t="s">
        <v>41</v>
      </c>
      <c r="E1360" t="str">
        <f t="shared" si="63"/>
        <v>SWA-Business and Economics</v>
      </c>
      <c r="F1360" t="s">
        <v>25</v>
      </c>
      <c r="G1360" t="s">
        <v>28</v>
      </c>
      <c r="H1360" t="s">
        <v>110</v>
      </c>
      <c r="I1360">
        <f t="shared" si="64"/>
        <v>0</v>
      </c>
      <c r="J1360">
        <f t="shared" si="65"/>
        <v>1</v>
      </c>
      <c r="K1360" s="1">
        <v>0</v>
      </c>
      <c r="L1360">
        <v>201908</v>
      </c>
      <c r="N1360">
        <v>20230514</v>
      </c>
      <c r="O1360" t="s">
        <v>27</v>
      </c>
      <c r="P1360">
        <v>0</v>
      </c>
      <c r="Q1360">
        <v>2415</v>
      </c>
      <c r="R1360">
        <v>14465</v>
      </c>
      <c r="S1360">
        <v>0</v>
      </c>
      <c r="T1360">
        <v>0</v>
      </c>
      <c r="U1360">
        <v>51348.9</v>
      </c>
      <c r="V1360">
        <v>0</v>
      </c>
      <c r="W1360">
        <v>0</v>
      </c>
      <c r="X1360">
        <v>0</v>
      </c>
      <c r="Y1360">
        <v>43250</v>
      </c>
      <c r="Z1360">
        <v>28135</v>
      </c>
      <c r="AB1360">
        <v>1936.61</v>
      </c>
      <c r="AC1360">
        <v>3.52</v>
      </c>
      <c r="AD1360">
        <v>24000</v>
      </c>
    </row>
    <row r="1361" spans="1:30">
      <c r="A1361">
        <v>1</v>
      </c>
      <c r="B1361" t="s">
        <v>24</v>
      </c>
      <c r="C1361">
        <v>14</v>
      </c>
      <c r="D1361" t="s">
        <v>36</v>
      </c>
      <c r="E1361" t="str">
        <f t="shared" si="63"/>
        <v>SWA-Arts and Sciences</v>
      </c>
      <c r="F1361" t="s">
        <v>25</v>
      </c>
      <c r="G1361" t="s">
        <v>28</v>
      </c>
      <c r="H1361" t="s">
        <v>110</v>
      </c>
      <c r="I1361">
        <f t="shared" si="64"/>
        <v>1</v>
      </c>
      <c r="J1361">
        <f t="shared" si="65"/>
        <v>0</v>
      </c>
      <c r="K1361" s="1">
        <v>25000</v>
      </c>
      <c r="L1361">
        <v>201908</v>
      </c>
      <c r="N1361">
        <v>20230514</v>
      </c>
      <c r="O1361" t="s">
        <v>27</v>
      </c>
      <c r="P1361">
        <v>10060</v>
      </c>
      <c r="Q1361">
        <v>13652</v>
      </c>
      <c r="R1361">
        <v>3572</v>
      </c>
      <c r="S1361">
        <v>2927</v>
      </c>
      <c r="T1361">
        <v>0</v>
      </c>
      <c r="U1361">
        <v>51877.36</v>
      </c>
      <c r="V1361">
        <v>25000</v>
      </c>
      <c r="W1361">
        <v>25000</v>
      </c>
      <c r="X1361">
        <v>25000</v>
      </c>
      <c r="Y1361">
        <v>29250</v>
      </c>
      <c r="Z1361">
        <v>14940</v>
      </c>
      <c r="AB1361">
        <v>0</v>
      </c>
      <c r="AC1361">
        <v>3.82</v>
      </c>
      <c r="AD1361">
        <v>10000</v>
      </c>
    </row>
    <row r="1362" spans="1:30">
      <c r="A1362">
        <v>1</v>
      </c>
      <c r="B1362" t="s">
        <v>24</v>
      </c>
      <c r="C1362">
        <v>30</v>
      </c>
      <c r="D1362" t="s">
        <v>40</v>
      </c>
      <c r="E1362" t="str">
        <f t="shared" si="63"/>
        <v>SWA-Engineering Mineral Resources</v>
      </c>
      <c r="F1362" t="s">
        <v>25</v>
      </c>
      <c r="G1362" t="s">
        <v>26</v>
      </c>
      <c r="H1362" t="s">
        <v>109</v>
      </c>
      <c r="I1362">
        <f t="shared" si="64"/>
        <v>1</v>
      </c>
      <c r="J1362">
        <f t="shared" si="65"/>
        <v>0</v>
      </c>
      <c r="K1362" s="1">
        <v>5500</v>
      </c>
      <c r="L1362">
        <v>201908</v>
      </c>
      <c r="N1362">
        <v>20230514</v>
      </c>
      <c r="O1362" t="s">
        <v>27</v>
      </c>
      <c r="S1362">
        <v>65100</v>
      </c>
      <c r="T1362">
        <v>0</v>
      </c>
      <c r="U1362">
        <v>132890.01</v>
      </c>
      <c r="V1362">
        <v>5500</v>
      </c>
      <c r="W1362">
        <v>5500</v>
      </c>
      <c r="X1362">
        <v>5500</v>
      </c>
      <c r="Y1362">
        <v>46000</v>
      </c>
      <c r="Z1362">
        <v>0</v>
      </c>
      <c r="AB1362">
        <v>0</v>
      </c>
      <c r="AC1362">
        <v>3.3</v>
      </c>
      <c r="AD1362">
        <v>46000</v>
      </c>
    </row>
    <row r="1363" spans="1:30">
      <c r="A1363">
        <v>1</v>
      </c>
      <c r="B1363" t="s">
        <v>24</v>
      </c>
      <c r="C1363">
        <v>14</v>
      </c>
      <c r="D1363" t="s">
        <v>36</v>
      </c>
      <c r="E1363" t="str">
        <f t="shared" si="63"/>
        <v>SWA-Arts and Sciences</v>
      </c>
      <c r="F1363" t="s">
        <v>25</v>
      </c>
      <c r="G1363" t="s">
        <v>28</v>
      </c>
      <c r="H1363" t="s">
        <v>110</v>
      </c>
      <c r="I1363">
        <f t="shared" si="64"/>
        <v>1</v>
      </c>
      <c r="J1363">
        <f t="shared" si="65"/>
        <v>0</v>
      </c>
      <c r="K1363" s="1">
        <v>5500</v>
      </c>
      <c r="L1363">
        <v>201908</v>
      </c>
      <c r="N1363">
        <v>20230514</v>
      </c>
      <c r="O1363" t="s">
        <v>27</v>
      </c>
      <c r="R1363">
        <v>37873</v>
      </c>
      <c r="S1363">
        <v>49408</v>
      </c>
      <c r="T1363">
        <v>0</v>
      </c>
      <c r="U1363">
        <v>55323.13</v>
      </c>
      <c r="V1363">
        <v>5500</v>
      </c>
      <c r="W1363">
        <v>5500</v>
      </c>
      <c r="X1363">
        <v>5500</v>
      </c>
      <c r="Y1363">
        <v>24000</v>
      </c>
      <c r="Z1363">
        <v>0</v>
      </c>
      <c r="AB1363">
        <v>0</v>
      </c>
      <c r="AC1363">
        <v>3.04</v>
      </c>
      <c r="AD1363">
        <v>9750</v>
      </c>
    </row>
    <row r="1364" spans="1:30">
      <c r="A1364">
        <v>1</v>
      </c>
      <c r="B1364" t="s">
        <v>24</v>
      </c>
      <c r="C1364">
        <v>14</v>
      </c>
      <c r="D1364" t="s">
        <v>36</v>
      </c>
      <c r="E1364" t="str">
        <f t="shared" si="63"/>
        <v>SWA-Arts and Sciences</v>
      </c>
      <c r="F1364" t="s">
        <v>30</v>
      </c>
      <c r="G1364" t="s">
        <v>26</v>
      </c>
      <c r="H1364" t="s">
        <v>111</v>
      </c>
      <c r="I1364">
        <f t="shared" si="64"/>
        <v>0</v>
      </c>
      <c r="J1364">
        <f t="shared" si="65"/>
        <v>1</v>
      </c>
      <c r="K1364" s="1">
        <v>0</v>
      </c>
      <c r="L1364">
        <v>202008</v>
      </c>
      <c r="N1364">
        <v>20230514</v>
      </c>
      <c r="O1364" t="s">
        <v>27</v>
      </c>
      <c r="T1364">
        <v>0</v>
      </c>
      <c r="U1364">
        <v>57131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51408</v>
      </c>
      <c r="AB1364">
        <v>0</v>
      </c>
      <c r="AC1364">
        <v>3.58</v>
      </c>
      <c r="AD1364">
        <v>0</v>
      </c>
    </row>
    <row r="1365" spans="1:30">
      <c r="A1365">
        <v>1</v>
      </c>
      <c r="B1365" t="s">
        <v>24</v>
      </c>
      <c r="C1365">
        <v>55</v>
      </c>
      <c r="D1365" t="s">
        <v>35</v>
      </c>
      <c r="E1365" t="str">
        <f t="shared" si="63"/>
        <v>SWA-College of Applied Human Sci</v>
      </c>
      <c r="F1365" t="s">
        <v>25</v>
      </c>
      <c r="G1365" t="s">
        <v>26</v>
      </c>
      <c r="H1365" t="s">
        <v>109</v>
      </c>
      <c r="I1365">
        <f t="shared" si="64"/>
        <v>1</v>
      </c>
      <c r="J1365">
        <f t="shared" si="65"/>
        <v>0</v>
      </c>
      <c r="K1365" s="1">
        <v>25000</v>
      </c>
      <c r="L1365">
        <v>201908</v>
      </c>
      <c r="N1365">
        <v>20230514</v>
      </c>
      <c r="O1365" t="s">
        <v>27</v>
      </c>
      <c r="P1365">
        <v>140024</v>
      </c>
      <c r="Q1365">
        <v>142805</v>
      </c>
      <c r="R1365">
        <v>57900</v>
      </c>
      <c r="S1365">
        <v>38966</v>
      </c>
      <c r="T1365">
        <v>0</v>
      </c>
      <c r="U1365">
        <v>116476.62</v>
      </c>
      <c r="V1365">
        <v>65000</v>
      </c>
      <c r="W1365">
        <v>25000</v>
      </c>
      <c r="X1365">
        <v>25000</v>
      </c>
      <c r="Y1365">
        <v>24000</v>
      </c>
      <c r="Z1365">
        <v>0</v>
      </c>
      <c r="AB1365">
        <v>0</v>
      </c>
      <c r="AC1365">
        <v>3.35</v>
      </c>
      <c r="AD1365">
        <v>24000</v>
      </c>
    </row>
    <row r="1366" spans="1:30">
      <c r="A1366">
        <v>1</v>
      </c>
      <c r="B1366" t="s">
        <v>32</v>
      </c>
      <c r="C1366">
        <v>55</v>
      </c>
      <c r="D1366" t="s">
        <v>35</v>
      </c>
      <c r="E1366" t="str">
        <f t="shared" si="63"/>
        <v>SOA-College of Applied Human Sci</v>
      </c>
      <c r="F1366" t="s">
        <v>30</v>
      </c>
      <c r="G1366" t="s">
        <v>28</v>
      </c>
      <c r="H1366" t="s">
        <v>114</v>
      </c>
      <c r="I1366">
        <f t="shared" si="64"/>
        <v>1</v>
      </c>
      <c r="J1366">
        <f t="shared" si="65"/>
        <v>0</v>
      </c>
      <c r="K1366" s="1">
        <v>25850</v>
      </c>
      <c r="L1366">
        <v>202101</v>
      </c>
      <c r="N1366">
        <v>20230514</v>
      </c>
      <c r="O1366" t="s">
        <v>29</v>
      </c>
      <c r="P1366">
        <v>10163</v>
      </c>
      <c r="Q1366">
        <v>7999</v>
      </c>
      <c r="R1366">
        <v>5480</v>
      </c>
      <c r="T1366">
        <v>0</v>
      </c>
      <c r="U1366">
        <v>19245</v>
      </c>
      <c r="V1366">
        <v>25850</v>
      </c>
      <c r="W1366">
        <v>25850</v>
      </c>
      <c r="X1366">
        <v>25850</v>
      </c>
      <c r="Y1366">
        <v>0</v>
      </c>
      <c r="Z1366">
        <v>0</v>
      </c>
      <c r="AA1366">
        <v>15015</v>
      </c>
      <c r="AB1366">
        <v>0</v>
      </c>
      <c r="AC1366">
        <v>4</v>
      </c>
      <c r="AD1366">
        <v>0</v>
      </c>
    </row>
    <row r="1367" spans="1:30">
      <c r="A1367">
        <v>1</v>
      </c>
      <c r="B1367" t="s">
        <v>32</v>
      </c>
      <c r="C1367">
        <v>49</v>
      </c>
      <c r="D1367" t="s">
        <v>39</v>
      </c>
      <c r="E1367" t="str">
        <f t="shared" si="63"/>
        <v>SOA-Reed College of Media</v>
      </c>
      <c r="F1367" t="s">
        <v>30</v>
      </c>
      <c r="G1367" t="s">
        <v>26</v>
      </c>
      <c r="H1367" t="s">
        <v>111</v>
      </c>
      <c r="I1367">
        <f t="shared" si="64"/>
        <v>1</v>
      </c>
      <c r="J1367">
        <f t="shared" si="65"/>
        <v>0</v>
      </c>
      <c r="K1367" s="1">
        <v>51351</v>
      </c>
      <c r="L1367">
        <v>202101</v>
      </c>
      <c r="N1367">
        <v>20230514</v>
      </c>
      <c r="O1367" t="s">
        <v>29</v>
      </c>
      <c r="P1367">
        <v>1334</v>
      </c>
      <c r="Q1367">
        <v>2740</v>
      </c>
      <c r="R1367">
        <v>945</v>
      </c>
      <c r="T1367">
        <v>0</v>
      </c>
      <c r="U1367">
        <v>27422.2</v>
      </c>
      <c r="V1367">
        <v>51351</v>
      </c>
      <c r="W1367">
        <v>51351</v>
      </c>
      <c r="X1367">
        <v>51351</v>
      </c>
      <c r="Y1367">
        <v>0</v>
      </c>
      <c r="Z1367">
        <v>0</v>
      </c>
      <c r="AB1367">
        <v>0</v>
      </c>
      <c r="AC1367">
        <v>4</v>
      </c>
      <c r="AD1367">
        <v>0</v>
      </c>
    </row>
    <row r="1368" spans="1:30">
      <c r="A1368">
        <v>1</v>
      </c>
      <c r="B1368" t="s">
        <v>24</v>
      </c>
      <c r="C1368">
        <v>84</v>
      </c>
      <c r="D1368" t="s">
        <v>42</v>
      </c>
      <c r="E1368" t="str">
        <f t="shared" si="63"/>
        <v>SWA-Public Health</v>
      </c>
      <c r="F1368" t="s">
        <v>25</v>
      </c>
      <c r="G1368" t="s">
        <v>26</v>
      </c>
      <c r="H1368" t="s">
        <v>109</v>
      </c>
      <c r="I1368">
        <f t="shared" si="64"/>
        <v>0</v>
      </c>
      <c r="J1368">
        <f t="shared" si="65"/>
        <v>1</v>
      </c>
      <c r="K1368" s="1">
        <v>0</v>
      </c>
      <c r="L1368">
        <v>201908</v>
      </c>
      <c r="N1368">
        <v>20230514</v>
      </c>
      <c r="O1368" t="s">
        <v>27</v>
      </c>
      <c r="R1368">
        <v>9273</v>
      </c>
      <c r="S1368">
        <v>11352</v>
      </c>
      <c r="T1368">
        <v>0</v>
      </c>
      <c r="U1368">
        <v>118918.39999999999</v>
      </c>
      <c r="V1368">
        <v>81345</v>
      </c>
      <c r="W1368">
        <v>81345</v>
      </c>
      <c r="X1368">
        <v>81345</v>
      </c>
      <c r="Y1368">
        <v>26244</v>
      </c>
      <c r="Z1368">
        <v>0</v>
      </c>
      <c r="AB1368">
        <v>0</v>
      </c>
      <c r="AC1368">
        <v>3.25</v>
      </c>
      <c r="AD1368">
        <v>26244</v>
      </c>
    </row>
    <row r="1369" spans="1:30">
      <c r="A1369">
        <v>1</v>
      </c>
      <c r="B1369" t="s">
        <v>32</v>
      </c>
      <c r="C1369">
        <v>55</v>
      </c>
      <c r="D1369" t="s">
        <v>35</v>
      </c>
      <c r="E1369" t="str">
        <f t="shared" si="63"/>
        <v>SOA-College of Applied Human Sci</v>
      </c>
      <c r="F1369" t="s">
        <v>30</v>
      </c>
      <c r="G1369" t="s">
        <v>26</v>
      </c>
      <c r="H1369" t="s">
        <v>111</v>
      </c>
      <c r="I1369">
        <f t="shared" si="64"/>
        <v>1</v>
      </c>
      <c r="J1369">
        <f t="shared" si="65"/>
        <v>0</v>
      </c>
      <c r="K1369" s="1">
        <v>70877</v>
      </c>
      <c r="L1369">
        <v>202101</v>
      </c>
      <c r="N1369">
        <v>20230514</v>
      </c>
      <c r="O1369" t="s">
        <v>27</v>
      </c>
      <c r="P1369">
        <v>0</v>
      </c>
      <c r="Q1369">
        <v>0</v>
      </c>
      <c r="R1369">
        <v>0</v>
      </c>
      <c r="S1369">
        <v>19175</v>
      </c>
      <c r="T1369">
        <v>0</v>
      </c>
      <c r="U1369">
        <v>40410</v>
      </c>
      <c r="V1369">
        <v>70877</v>
      </c>
      <c r="W1369">
        <v>70877</v>
      </c>
      <c r="X1369">
        <v>70877</v>
      </c>
      <c r="Y1369">
        <v>0</v>
      </c>
      <c r="Z1369">
        <v>0</v>
      </c>
      <c r="AB1369">
        <v>0</v>
      </c>
      <c r="AC1369">
        <v>4</v>
      </c>
      <c r="AD1369">
        <v>0</v>
      </c>
    </row>
    <row r="1370" spans="1:30">
      <c r="A1370">
        <v>1</v>
      </c>
      <c r="B1370" t="s">
        <v>51</v>
      </c>
      <c r="C1370" t="s">
        <v>60</v>
      </c>
      <c r="D1370" t="s">
        <v>61</v>
      </c>
      <c r="E1370" t="str">
        <f t="shared" si="63"/>
        <v>SPA-Applied Sciences</v>
      </c>
      <c r="F1370" t="s">
        <v>54</v>
      </c>
      <c r="G1370" t="s">
        <v>28</v>
      </c>
      <c r="H1370" t="s">
        <v>115</v>
      </c>
      <c r="I1370">
        <f t="shared" si="64"/>
        <v>1</v>
      </c>
      <c r="J1370">
        <f t="shared" si="65"/>
        <v>0</v>
      </c>
      <c r="K1370" s="1">
        <v>11000</v>
      </c>
      <c r="L1370">
        <v>202108</v>
      </c>
      <c r="N1370">
        <v>20230506</v>
      </c>
      <c r="O1370" t="s">
        <v>27</v>
      </c>
      <c r="P1370">
        <v>8431</v>
      </c>
      <c r="Q1370">
        <v>5087</v>
      </c>
      <c r="T1370">
        <v>0</v>
      </c>
      <c r="U1370">
        <v>19598.560000000001</v>
      </c>
      <c r="V1370">
        <v>17579</v>
      </c>
      <c r="W1370">
        <v>11000</v>
      </c>
      <c r="X1370">
        <v>11000</v>
      </c>
      <c r="Y1370">
        <v>650</v>
      </c>
      <c r="Z1370">
        <v>7645</v>
      </c>
      <c r="AB1370">
        <v>0</v>
      </c>
      <c r="AC1370">
        <v>2.34</v>
      </c>
      <c r="AD1370">
        <v>650</v>
      </c>
    </row>
    <row r="1371" spans="1:30">
      <c r="A1371">
        <v>1</v>
      </c>
      <c r="B1371" t="s">
        <v>24</v>
      </c>
      <c r="C1371">
        <v>89</v>
      </c>
      <c r="D1371" t="s">
        <v>46</v>
      </c>
      <c r="E1371" t="str">
        <f t="shared" si="63"/>
        <v>SWA-Pharmacy</v>
      </c>
      <c r="F1371" t="s">
        <v>31</v>
      </c>
      <c r="G1371" t="s">
        <v>28</v>
      </c>
      <c r="H1371" t="s">
        <v>113</v>
      </c>
      <c r="I1371">
        <f t="shared" si="64"/>
        <v>0</v>
      </c>
      <c r="J1371">
        <f t="shared" si="65"/>
        <v>1</v>
      </c>
      <c r="K1371" s="1">
        <v>0</v>
      </c>
      <c r="L1371">
        <v>201908</v>
      </c>
      <c r="N1371">
        <v>20230514</v>
      </c>
      <c r="O1371" t="s">
        <v>27</v>
      </c>
      <c r="P1371">
        <v>7973</v>
      </c>
      <c r="Q1371">
        <v>6148</v>
      </c>
      <c r="R1371">
        <v>1000</v>
      </c>
      <c r="S1371">
        <v>0</v>
      </c>
      <c r="T1371">
        <v>0</v>
      </c>
      <c r="U1371">
        <v>92355</v>
      </c>
      <c r="V1371">
        <v>0</v>
      </c>
      <c r="W1371">
        <v>0</v>
      </c>
      <c r="X1371">
        <v>0</v>
      </c>
      <c r="Y1371">
        <v>19500</v>
      </c>
      <c r="Z1371">
        <v>17290</v>
      </c>
      <c r="AB1371">
        <v>0</v>
      </c>
      <c r="AC1371">
        <v>3.86</v>
      </c>
      <c r="AD1371">
        <v>6000</v>
      </c>
    </row>
    <row r="1372" spans="1:30">
      <c r="A1372">
        <v>1</v>
      </c>
      <c r="B1372" t="s">
        <v>24</v>
      </c>
      <c r="C1372">
        <v>14</v>
      </c>
      <c r="D1372" t="s">
        <v>36</v>
      </c>
      <c r="E1372" t="str">
        <f t="shared" si="63"/>
        <v>SWA-Arts and Sciences</v>
      </c>
      <c r="F1372" t="s">
        <v>25</v>
      </c>
      <c r="G1372" t="s">
        <v>28</v>
      </c>
      <c r="H1372" t="s">
        <v>110</v>
      </c>
      <c r="I1372">
        <f t="shared" si="64"/>
        <v>1</v>
      </c>
      <c r="J1372">
        <f t="shared" si="65"/>
        <v>0</v>
      </c>
      <c r="K1372" s="1">
        <v>3500</v>
      </c>
      <c r="L1372">
        <v>201908</v>
      </c>
      <c r="N1372">
        <v>20230514</v>
      </c>
      <c r="O1372" t="s">
        <v>27</v>
      </c>
      <c r="P1372">
        <v>0</v>
      </c>
      <c r="Q1372">
        <v>43</v>
      </c>
      <c r="R1372">
        <v>0</v>
      </c>
      <c r="S1372">
        <v>0</v>
      </c>
      <c r="T1372">
        <v>0</v>
      </c>
      <c r="U1372">
        <v>56236.92</v>
      </c>
      <c r="V1372">
        <v>3500</v>
      </c>
      <c r="W1372">
        <v>3500</v>
      </c>
      <c r="X1372">
        <v>3500</v>
      </c>
      <c r="Y1372">
        <v>5500</v>
      </c>
      <c r="Z1372">
        <v>39711</v>
      </c>
      <c r="AB1372">
        <v>2214.02</v>
      </c>
      <c r="AC1372">
        <v>3.29</v>
      </c>
      <c r="AD1372">
        <v>5500</v>
      </c>
    </row>
    <row r="1373" spans="1:30">
      <c r="A1373">
        <v>1</v>
      </c>
      <c r="B1373" t="s">
        <v>24</v>
      </c>
      <c r="C1373">
        <v>14</v>
      </c>
      <c r="D1373" t="s">
        <v>36</v>
      </c>
      <c r="E1373" t="str">
        <f t="shared" si="63"/>
        <v>SWA-Arts and Sciences</v>
      </c>
      <c r="F1373" t="s">
        <v>31</v>
      </c>
      <c r="G1373" t="s">
        <v>26</v>
      </c>
      <c r="H1373" t="s">
        <v>112</v>
      </c>
      <c r="I1373">
        <f t="shared" si="64"/>
        <v>0</v>
      </c>
      <c r="J1373">
        <f t="shared" si="65"/>
        <v>1</v>
      </c>
      <c r="K1373" s="1">
        <v>0</v>
      </c>
      <c r="L1373">
        <v>201508</v>
      </c>
      <c r="N1373">
        <v>20230514</v>
      </c>
      <c r="O1373" t="s">
        <v>27</v>
      </c>
      <c r="T1373">
        <v>0</v>
      </c>
      <c r="U1373">
        <v>203955.17</v>
      </c>
      <c r="V1373">
        <v>0</v>
      </c>
      <c r="W1373">
        <v>0</v>
      </c>
      <c r="X1373">
        <v>0</v>
      </c>
      <c r="Y1373">
        <v>1600</v>
      </c>
      <c r="Z1373">
        <v>0</v>
      </c>
      <c r="AA1373">
        <v>180579</v>
      </c>
      <c r="AB1373">
        <v>0</v>
      </c>
      <c r="AC1373">
        <v>3.65</v>
      </c>
      <c r="AD1373">
        <v>1600</v>
      </c>
    </row>
    <row r="1374" spans="1:30">
      <c r="A1374">
        <v>1</v>
      </c>
      <c r="B1374" t="s">
        <v>24</v>
      </c>
      <c r="C1374">
        <v>30</v>
      </c>
      <c r="D1374" t="s">
        <v>40</v>
      </c>
      <c r="E1374" t="str">
        <f t="shared" si="63"/>
        <v>SWA-Engineering Mineral Resources</v>
      </c>
      <c r="F1374" t="s">
        <v>25</v>
      </c>
      <c r="G1374" t="s">
        <v>26</v>
      </c>
      <c r="H1374" t="s">
        <v>109</v>
      </c>
      <c r="I1374">
        <f t="shared" si="64"/>
        <v>0</v>
      </c>
      <c r="J1374">
        <f t="shared" si="65"/>
        <v>1</v>
      </c>
      <c r="K1374" s="1">
        <v>0</v>
      </c>
      <c r="L1374">
        <v>201801</v>
      </c>
      <c r="N1374">
        <v>20230514</v>
      </c>
      <c r="O1374" t="s">
        <v>27</v>
      </c>
      <c r="T1374">
        <v>0</v>
      </c>
      <c r="U1374">
        <v>195508</v>
      </c>
      <c r="V1374">
        <v>0</v>
      </c>
      <c r="W1374">
        <v>0</v>
      </c>
      <c r="X1374">
        <v>0</v>
      </c>
      <c r="Y1374">
        <v>0</v>
      </c>
      <c r="Z1374">
        <v>0</v>
      </c>
      <c r="AB1374">
        <v>0</v>
      </c>
      <c r="AC1374">
        <v>2.92</v>
      </c>
      <c r="AD1374">
        <v>0</v>
      </c>
    </row>
    <row r="1375" spans="1:30">
      <c r="A1375">
        <v>1</v>
      </c>
      <c r="B1375" t="s">
        <v>24</v>
      </c>
      <c r="C1375">
        <v>55</v>
      </c>
      <c r="D1375" t="s">
        <v>35</v>
      </c>
      <c r="E1375" t="str">
        <f t="shared" si="63"/>
        <v>SWA-College of Applied Human Sci</v>
      </c>
      <c r="F1375" t="s">
        <v>25</v>
      </c>
      <c r="G1375" t="s">
        <v>26</v>
      </c>
      <c r="H1375" t="s">
        <v>109</v>
      </c>
      <c r="I1375">
        <f t="shared" si="64"/>
        <v>1</v>
      </c>
      <c r="J1375">
        <f t="shared" si="65"/>
        <v>0</v>
      </c>
      <c r="K1375" s="1">
        <v>7500</v>
      </c>
      <c r="L1375">
        <v>202108</v>
      </c>
      <c r="N1375">
        <v>20230514</v>
      </c>
      <c r="O1375" t="s">
        <v>29</v>
      </c>
      <c r="P1375">
        <v>16382</v>
      </c>
      <c r="Q1375">
        <v>16402</v>
      </c>
      <c r="T1375">
        <v>0</v>
      </c>
      <c r="U1375">
        <v>55145.84</v>
      </c>
      <c r="V1375">
        <v>48738</v>
      </c>
      <c r="W1375">
        <v>48738</v>
      </c>
      <c r="X1375">
        <v>48738</v>
      </c>
      <c r="Y1375">
        <v>16000</v>
      </c>
      <c r="Z1375">
        <v>0</v>
      </c>
      <c r="AB1375">
        <v>0</v>
      </c>
      <c r="AC1375">
        <v>3.6</v>
      </c>
      <c r="AD1375">
        <v>16000</v>
      </c>
    </row>
    <row r="1376" spans="1:30">
      <c r="A1376">
        <v>1</v>
      </c>
      <c r="B1376" t="s">
        <v>24</v>
      </c>
      <c r="C1376">
        <v>7</v>
      </c>
      <c r="D1376" t="s">
        <v>43</v>
      </c>
      <c r="E1376" t="str">
        <f t="shared" si="63"/>
        <v>SWA-Agriculture Natural Res &amp; Dsg</v>
      </c>
      <c r="F1376" t="s">
        <v>25</v>
      </c>
      <c r="G1376" t="s">
        <v>28</v>
      </c>
      <c r="H1376" t="s">
        <v>110</v>
      </c>
      <c r="I1376">
        <f t="shared" si="64"/>
        <v>1</v>
      </c>
      <c r="J1376">
        <f t="shared" si="65"/>
        <v>0</v>
      </c>
      <c r="K1376" s="1">
        <v>2584</v>
      </c>
      <c r="L1376">
        <v>202008</v>
      </c>
      <c r="N1376">
        <v>20230514</v>
      </c>
      <c r="O1376" t="s">
        <v>27</v>
      </c>
      <c r="Q1376">
        <v>28958</v>
      </c>
      <c r="R1376">
        <v>26398</v>
      </c>
      <c r="T1376">
        <v>0</v>
      </c>
      <c r="U1376">
        <v>70323</v>
      </c>
      <c r="V1376">
        <v>2584</v>
      </c>
      <c r="W1376">
        <v>2584</v>
      </c>
      <c r="X1376">
        <v>2584</v>
      </c>
      <c r="Y1376">
        <v>40016</v>
      </c>
      <c r="Z1376">
        <v>0</v>
      </c>
      <c r="AA1376">
        <v>15744</v>
      </c>
      <c r="AB1376">
        <v>0</v>
      </c>
      <c r="AC1376">
        <v>3.9</v>
      </c>
      <c r="AD1376">
        <v>16516</v>
      </c>
    </row>
    <row r="1377" spans="1:30">
      <c r="A1377">
        <v>1</v>
      </c>
      <c r="B1377" t="s">
        <v>32</v>
      </c>
      <c r="C1377">
        <v>21</v>
      </c>
      <c r="D1377" t="s">
        <v>41</v>
      </c>
      <c r="E1377" t="str">
        <f t="shared" si="63"/>
        <v>SOA-Business and Economics</v>
      </c>
      <c r="F1377" t="s">
        <v>25</v>
      </c>
      <c r="G1377" t="s">
        <v>26</v>
      </c>
      <c r="H1377" t="s">
        <v>109</v>
      </c>
      <c r="I1377">
        <f t="shared" si="64"/>
        <v>0</v>
      </c>
      <c r="J1377">
        <f t="shared" si="65"/>
        <v>1</v>
      </c>
      <c r="K1377" s="1">
        <v>0</v>
      </c>
      <c r="L1377">
        <v>202008</v>
      </c>
      <c r="N1377">
        <v>20230514</v>
      </c>
      <c r="O1377" t="s">
        <v>27</v>
      </c>
      <c r="T1377">
        <v>0</v>
      </c>
      <c r="U1377">
        <v>54137</v>
      </c>
      <c r="V1377">
        <v>0</v>
      </c>
      <c r="W1377">
        <v>0</v>
      </c>
      <c r="X1377">
        <v>0</v>
      </c>
      <c r="Y1377">
        <v>8000</v>
      </c>
      <c r="Z1377">
        <v>0</v>
      </c>
      <c r="AB1377">
        <v>0</v>
      </c>
      <c r="AC1377">
        <v>3.41</v>
      </c>
      <c r="AD1377">
        <v>8000</v>
      </c>
    </row>
    <row r="1378" spans="1:30">
      <c r="A1378">
        <v>1</v>
      </c>
      <c r="B1378" t="s">
        <v>32</v>
      </c>
      <c r="C1378">
        <v>55</v>
      </c>
      <c r="D1378" t="s">
        <v>35</v>
      </c>
      <c r="E1378" t="str">
        <f t="shared" si="63"/>
        <v>SOA-College of Applied Human Sci</v>
      </c>
      <c r="F1378" t="s">
        <v>30</v>
      </c>
      <c r="G1378" t="s">
        <v>26</v>
      </c>
      <c r="H1378" t="s">
        <v>111</v>
      </c>
      <c r="I1378">
        <f t="shared" si="64"/>
        <v>1</v>
      </c>
      <c r="J1378">
        <f t="shared" si="65"/>
        <v>0</v>
      </c>
      <c r="K1378" s="1">
        <v>70913</v>
      </c>
      <c r="L1378">
        <v>202101</v>
      </c>
      <c r="N1378">
        <v>20230514</v>
      </c>
      <c r="O1378" t="s">
        <v>27</v>
      </c>
      <c r="P1378">
        <v>4278</v>
      </c>
      <c r="Q1378">
        <v>10047</v>
      </c>
      <c r="R1378">
        <v>4594</v>
      </c>
      <c r="S1378">
        <v>0</v>
      </c>
      <c r="T1378">
        <v>0</v>
      </c>
      <c r="U1378">
        <v>40530</v>
      </c>
      <c r="V1378">
        <v>70913</v>
      </c>
      <c r="W1378">
        <v>70913</v>
      </c>
      <c r="X1378">
        <v>70913</v>
      </c>
      <c r="Y1378">
        <v>0</v>
      </c>
      <c r="Z1378">
        <v>0</v>
      </c>
      <c r="AB1378">
        <v>0</v>
      </c>
      <c r="AC1378">
        <v>4</v>
      </c>
      <c r="AD1378">
        <v>0</v>
      </c>
    </row>
    <row r="1379" spans="1:30">
      <c r="A1379">
        <v>1</v>
      </c>
      <c r="B1379" t="s">
        <v>24</v>
      </c>
      <c r="C1379">
        <v>30</v>
      </c>
      <c r="D1379" t="s">
        <v>40</v>
      </c>
      <c r="E1379" t="str">
        <f t="shared" si="63"/>
        <v>SWA-Engineering Mineral Resources</v>
      </c>
      <c r="F1379" t="s">
        <v>25</v>
      </c>
      <c r="G1379" t="s">
        <v>26</v>
      </c>
      <c r="H1379" t="s">
        <v>109</v>
      </c>
      <c r="I1379">
        <f t="shared" si="64"/>
        <v>1</v>
      </c>
      <c r="J1379">
        <f t="shared" si="65"/>
        <v>0</v>
      </c>
      <c r="K1379" s="1">
        <v>28000</v>
      </c>
      <c r="L1379">
        <v>201908</v>
      </c>
      <c r="N1379">
        <v>20230514</v>
      </c>
      <c r="O1379" t="s">
        <v>27</v>
      </c>
      <c r="P1379">
        <v>12271</v>
      </c>
      <c r="Q1379">
        <v>21555</v>
      </c>
      <c r="R1379">
        <v>22246</v>
      </c>
      <c r="S1379">
        <v>22806</v>
      </c>
      <c r="T1379">
        <v>0</v>
      </c>
      <c r="U1379">
        <v>135919.96</v>
      </c>
      <c r="V1379">
        <v>28000</v>
      </c>
      <c r="W1379">
        <v>28000</v>
      </c>
      <c r="X1379">
        <v>28000</v>
      </c>
      <c r="Y1379">
        <v>56753</v>
      </c>
      <c r="Z1379">
        <v>0</v>
      </c>
      <c r="AB1379">
        <v>0</v>
      </c>
      <c r="AC1379">
        <v>3.17</v>
      </c>
      <c r="AD1379">
        <v>56753</v>
      </c>
    </row>
    <row r="1380" spans="1:30">
      <c r="A1380">
        <v>1</v>
      </c>
      <c r="B1380" t="s">
        <v>24</v>
      </c>
      <c r="C1380">
        <v>21</v>
      </c>
      <c r="D1380" t="s">
        <v>41</v>
      </c>
      <c r="E1380" t="str">
        <f t="shared" si="63"/>
        <v>SWA-Business and Economics</v>
      </c>
      <c r="F1380" t="s">
        <v>25</v>
      </c>
      <c r="G1380" t="s">
        <v>28</v>
      </c>
      <c r="H1380" t="s">
        <v>110</v>
      </c>
      <c r="I1380">
        <f t="shared" si="64"/>
        <v>0</v>
      </c>
      <c r="J1380">
        <f t="shared" si="65"/>
        <v>1</v>
      </c>
      <c r="K1380" s="1">
        <v>0</v>
      </c>
      <c r="L1380">
        <v>201808</v>
      </c>
      <c r="N1380">
        <v>20230514</v>
      </c>
      <c r="O1380" t="s">
        <v>27</v>
      </c>
      <c r="P1380">
        <v>174828</v>
      </c>
      <c r="Q1380">
        <v>79849</v>
      </c>
      <c r="R1380">
        <v>51249</v>
      </c>
      <c r="S1380">
        <v>123809</v>
      </c>
      <c r="T1380">
        <v>0</v>
      </c>
      <c r="U1380">
        <v>56435.33</v>
      </c>
      <c r="V1380">
        <v>0</v>
      </c>
      <c r="W1380">
        <v>0</v>
      </c>
      <c r="X1380">
        <v>0</v>
      </c>
      <c r="Y1380">
        <v>15252</v>
      </c>
      <c r="Z1380">
        <v>0</v>
      </c>
      <c r="AB1380">
        <v>0</v>
      </c>
      <c r="AC1380">
        <v>2.62</v>
      </c>
      <c r="AD1380">
        <v>0</v>
      </c>
    </row>
    <row r="1381" spans="1:30">
      <c r="A1381">
        <v>1</v>
      </c>
      <c r="B1381" t="s">
        <v>24</v>
      </c>
      <c r="C1381">
        <v>14</v>
      </c>
      <c r="D1381" t="s">
        <v>36</v>
      </c>
      <c r="E1381" t="str">
        <f t="shared" si="63"/>
        <v>SWA-Arts and Sciences</v>
      </c>
      <c r="F1381" t="s">
        <v>25</v>
      </c>
      <c r="G1381" t="s">
        <v>26</v>
      </c>
      <c r="H1381" t="s">
        <v>109</v>
      </c>
      <c r="I1381">
        <f t="shared" si="64"/>
        <v>1</v>
      </c>
      <c r="J1381">
        <f t="shared" si="65"/>
        <v>0</v>
      </c>
      <c r="K1381" s="1">
        <v>35500</v>
      </c>
      <c r="L1381">
        <v>202008</v>
      </c>
      <c r="N1381">
        <v>20230514</v>
      </c>
      <c r="O1381" t="s">
        <v>29</v>
      </c>
      <c r="P1381">
        <v>449</v>
      </c>
      <c r="Q1381">
        <v>6032</v>
      </c>
      <c r="R1381">
        <v>3908</v>
      </c>
      <c r="T1381">
        <v>0</v>
      </c>
      <c r="U1381">
        <v>88790</v>
      </c>
      <c r="V1381">
        <v>91835</v>
      </c>
      <c r="W1381">
        <v>91835</v>
      </c>
      <c r="X1381">
        <v>91835</v>
      </c>
      <c r="Y1381">
        <v>800</v>
      </c>
      <c r="Z1381">
        <v>8840</v>
      </c>
      <c r="AB1381">
        <v>0</v>
      </c>
      <c r="AC1381">
        <v>3.23</v>
      </c>
      <c r="AD1381">
        <v>0</v>
      </c>
    </row>
    <row r="1382" spans="1:30">
      <c r="A1382">
        <v>1</v>
      </c>
      <c r="B1382" t="s">
        <v>24</v>
      </c>
      <c r="C1382">
        <v>14</v>
      </c>
      <c r="D1382" t="s">
        <v>36</v>
      </c>
      <c r="E1382" t="str">
        <f t="shared" si="63"/>
        <v>SWA-Arts and Sciences</v>
      </c>
      <c r="F1382" t="s">
        <v>25</v>
      </c>
      <c r="G1382" t="s">
        <v>28</v>
      </c>
      <c r="H1382" t="s">
        <v>110</v>
      </c>
      <c r="I1382">
        <f t="shared" si="64"/>
        <v>0</v>
      </c>
      <c r="J1382">
        <f t="shared" si="65"/>
        <v>1</v>
      </c>
      <c r="K1382" s="1">
        <v>0</v>
      </c>
      <c r="L1382">
        <v>201908</v>
      </c>
      <c r="N1382">
        <v>20230514</v>
      </c>
      <c r="O1382" t="s">
        <v>27</v>
      </c>
      <c r="P1382">
        <v>65148</v>
      </c>
      <c r="Q1382">
        <v>124519</v>
      </c>
      <c r="R1382">
        <v>129607</v>
      </c>
      <c r="S1382">
        <v>97013</v>
      </c>
      <c r="T1382">
        <v>0</v>
      </c>
      <c r="U1382">
        <v>77888.75</v>
      </c>
      <c r="V1382">
        <v>0</v>
      </c>
      <c r="W1382">
        <v>0</v>
      </c>
      <c r="X1382">
        <v>0</v>
      </c>
      <c r="Y1382">
        <v>30250</v>
      </c>
      <c r="Z1382">
        <v>0</v>
      </c>
      <c r="AB1382">
        <v>0</v>
      </c>
      <c r="AC1382">
        <v>3.74</v>
      </c>
      <c r="AD1382">
        <v>10000</v>
      </c>
    </row>
    <row r="1383" spans="1:30">
      <c r="A1383">
        <v>1</v>
      </c>
      <c r="B1383" t="s">
        <v>24</v>
      </c>
      <c r="C1383">
        <v>21</v>
      </c>
      <c r="D1383" t="s">
        <v>41</v>
      </c>
      <c r="E1383" t="str">
        <f t="shared" si="63"/>
        <v>SWA-Business and Economics</v>
      </c>
      <c r="F1383" t="s">
        <v>25</v>
      </c>
      <c r="G1383" t="s">
        <v>28</v>
      </c>
      <c r="H1383" t="s">
        <v>110</v>
      </c>
      <c r="I1383">
        <f t="shared" si="64"/>
        <v>1</v>
      </c>
      <c r="J1383">
        <f t="shared" si="65"/>
        <v>0</v>
      </c>
      <c r="K1383" s="1">
        <v>15000</v>
      </c>
      <c r="L1383">
        <v>201908</v>
      </c>
      <c r="N1383">
        <v>20230514</v>
      </c>
      <c r="O1383" t="s">
        <v>27</v>
      </c>
      <c r="P1383">
        <v>25654</v>
      </c>
      <c r="Q1383">
        <v>13480</v>
      </c>
      <c r="R1383">
        <v>12398</v>
      </c>
      <c r="S1383">
        <v>11568</v>
      </c>
      <c r="T1383">
        <v>0</v>
      </c>
      <c r="U1383">
        <v>41226</v>
      </c>
      <c r="V1383">
        <v>15000</v>
      </c>
      <c r="W1383">
        <v>15000</v>
      </c>
      <c r="X1383">
        <v>15000</v>
      </c>
      <c r="Y1383">
        <v>19746</v>
      </c>
      <c r="Z1383">
        <v>0</v>
      </c>
      <c r="AB1383">
        <v>0</v>
      </c>
      <c r="AC1383">
        <v>3.44</v>
      </c>
      <c r="AD1383">
        <v>6000</v>
      </c>
    </row>
    <row r="1384" spans="1:30">
      <c r="A1384">
        <v>1</v>
      </c>
      <c r="B1384" t="s">
        <v>24</v>
      </c>
      <c r="C1384">
        <v>49</v>
      </c>
      <c r="D1384" t="s">
        <v>39</v>
      </c>
      <c r="E1384" t="str">
        <f t="shared" si="63"/>
        <v>SWA-Reed College of Media</v>
      </c>
      <c r="F1384" t="s">
        <v>25</v>
      </c>
      <c r="G1384" t="s">
        <v>26</v>
      </c>
      <c r="H1384" t="s">
        <v>109</v>
      </c>
      <c r="I1384">
        <f t="shared" si="64"/>
        <v>1</v>
      </c>
      <c r="J1384">
        <f t="shared" si="65"/>
        <v>0</v>
      </c>
      <c r="K1384" s="1">
        <v>20500</v>
      </c>
      <c r="L1384">
        <v>202008</v>
      </c>
      <c r="N1384">
        <v>20230514</v>
      </c>
      <c r="O1384" t="s">
        <v>27</v>
      </c>
      <c r="P1384">
        <v>27509</v>
      </c>
      <c r="Q1384">
        <v>25948</v>
      </c>
      <c r="R1384">
        <v>25863</v>
      </c>
      <c r="T1384">
        <v>0</v>
      </c>
      <c r="U1384">
        <v>50670</v>
      </c>
      <c r="V1384">
        <v>30295</v>
      </c>
      <c r="W1384">
        <v>25271</v>
      </c>
      <c r="X1384">
        <v>25271</v>
      </c>
      <c r="Y1384">
        <v>9000</v>
      </c>
      <c r="Z1384">
        <v>0</v>
      </c>
      <c r="AB1384">
        <v>0</v>
      </c>
      <c r="AC1384">
        <v>3.28</v>
      </c>
      <c r="AD1384">
        <v>9000</v>
      </c>
    </row>
    <row r="1385" spans="1:30">
      <c r="A1385">
        <v>1</v>
      </c>
      <c r="B1385" t="s">
        <v>24</v>
      </c>
      <c r="C1385">
        <v>83</v>
      </c>
      <c r="D1385" t="s">
        <v>38</v>
      </c>
      <c r="E1385" t="str">
        <f t="shared" si="63"/>
        <v>SWA-Medicine</v>
      </c>
      <c r="F1385" t="s">
        <v>30</v>
      </c>
      <c r="G1385" t="s">
        <v>26</v>
      </c>
      <c r="H1385" t="s">
        <v>111</v>
      </c>
      <c r="I1385">
        <f t="shared" si="64"/>
        <v>1</v>
      </c>
      <c r="J1385">
        <f t="shared" si="65"/>
        <v>0</v>
      </c>
      <c r="K1385" s="1">
        <v>18000</v>
      </c>
      <c r="L1385">
        <v>202101</v>
      </c>
      <c r="N1385">
        <v>20230514</v>
      </c>
      <c r="O1385" t="s">
        <v>29</v>
      </c>
      <c r="P1385">
        <v>0</v>
      </c>
      <c r="Q1385">
        <v>0</v>
      </c>
      <c r="R1385">
        <v>0</v>
      </c>
      <c r="T1385">
        <v>0</v>
      </c>
      <c r="U1385">
        <v>121045</v>
      </c>
      <c r="V1385">
        <v>18000</v>
      </c>
      <c r="W1385">
        <v>18000</v>
      </c>
      <c r="X1385">
        <v>18000</v>
      </c>
      <c r="Y1385">
        <v>0</v>
      </c>
      <c r="Z1385">
        <v>0</v>
      </c>
      <c r="AB1385">
        <v>0</v>
      </c>
      <c r="AC1385">
        <v>3.52</v>
      </c>
      <c r="AD1385">
        <v>0</v>
      </c>
    </row>
    <row r="1386" spans="1:30">
      <c r="A1386">
        <v>1</v>
      </c>
      <c r="B1386" t="s">
        <v>24</v>
      </c>
      <c r="C1386">
        <v>83</v>
      </c>
      <c r="D1386" t="s">
        <v>38</v>
      </c>
      <c r="E1386" t="str">
        <f t="shared" si="63"/>
        <v>SWA-Medicine</v>
      </c>
      <c r="F1386" t="s">
        <v>31</v>
      </c>
      <c r="G1386" t="s">
        <v>26</v>
      </c>
      <c r="H1386" t="s">
        <v>112</v>
      </c>
      <c r="I1386">
        <f t="shared" si="64"/>
        <v>1</v>
      </c>
      <c r="J1386">
        <f t="shared" si="65"/>
        <v>0</v>
      </c>
      <c r="K1386" s="1">
        <v>355768</v>
      </c>
      <c r="L1386">
        <v>201808</v>
      </c>
      <c r="N1386">
        <v>20230514</v>
      </c>
      <c r="O1386" t="s">
        <v>27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284717.59999999998</v>
      </c>
      <c r="V1386">
        <v>379218</v>
      </c>
      <c r="W1386">
        <v>379218</v>
      </c>
      <c r="X1386">
        <v>355768</v>
      </c>
      <c r="Y1386">
        <v>1500</v>
      </c>
      <c r="Z1386">
        <v>0</v>
      </c>
      <c r="AB1386">
        <v>0</v>
      </c>
      <c r="AC1386">
        <v>0</v>
      </c>
      <c r="AD1386">
        <v>0</v>
      </c>
    </row>
    <row r="1387" spans="1:30">
      <c r="A1387">
        <v>1</v>
      </c>
      <c r="B1387" t="s">
        <v>24</v>
      </c>
      <c r="C1387">
        <v>30</v>
      </c>
      <c r="D1387" t="s">
        <v>40</v>
      </c>
      <c r="E1387" t="str">
        <f t="shared" si="63"/>
        <v>SWA-Engineering Mineral Resources</v>
      </c>
      <c r="F1387" t="s">
        <v>25</v>
      </c>
      <c r="G1387" t="s">
        <v>26</v>
      </c>
      <c r="H1387" t="s">
        <v>109</v>
      </c>
      <c r="I1387">
        <f t="shared" si="64"/>
        <v>0</v>
      </c>
      <c r="J1387">
        <f t="shared" si="65"/>
        <v>1</v>
      </c>
      <c r="K1387" s="1">
        <v>0</v>
      </c>
      <c r="L1387">
        <v>201708</v>
      </c>
      <c r="N1387">
        <v>20230514</v>
      </c>
      <c r="O1387" t="s">
        <v>27</v>
      </c>
      <c r="P1387">
        <v>41152</v>
      </c>
      <c r="Q1387">
        <v>139632</v>
      </c>
      <c r="R1387">
        <v>68069</v>
      </c>
      <c r="S1387">
        <v>87727</v>
      </c>
      <c r="T1387">
        <v>0</v>
      </c>
      <c r="U1387">
        <v>108620.59</v>
      </c>
      <c r="V1387">
        <v>0</v>
      </c>
      <c r="W1387">
        <v>0</v>
      </c>
      <c r="X1387">
        <v>0</v>
      </c>
      <c r="Y1387">
        <v>19384</v>
      </c>
      <c r="Z1387">
        <v>0</v>
      </c>
      <c r="AB1387">
        <v>0</v>
      </c>
      <c r="AC1387">
        <v>2.98</v>
      </c>
      <c r="AD1387">
        <v>19384</v>
      </c>
    </row>
    <row r="1388" spans="1:30">
      <c r="A1388">
        <v>1</v>
      </c>
      <c r="B1388" t="s">
        <v>24</v>
      </c>
      <c r="C1388">
        <v>14</v>
      </c>
      <c r="D1388" t="s">
        <v>36</v>
      </c>
      <c r="E1388" t="str">
        <f t="shared" si="63"/>
        <v>SWA-Arts and Sciences</v>
      </c>
      <c r="F1388" t="s">
        <v>25</v>
      </c>
      <c r="G1388" t="s">
        <v>26</v>
      </c>
      <c r="H1388" t="s">
        <v>109</v>
      </c>
      <c r="I1388">
        <f t="shared" si="64"/>
        <v>1</v>
      </c>
      <c r="J1388">
        <f t="shared" si="65"/>
        <v>0</v>
      </c>
      <c r="K1388" s="1">
        <v>24250</v>
      </c>
      <c r="L1388">
        <v>202001</v>
      </c>
      <c r="N1388">
        <v>20230514</v>
      </c>
      <c r="O1388" t="s">
        <v>27</v>
      </c>
      <c r="P1388">
        <v>3932</v>
      </c>
      <c r="Q1388">
        <v>369</v>
      </c>
      <c r="R1388">
        <v>40</v>
      </c>
      <c r="S1388">
        <v>0</v>
      </c>
      <c r="T1388">
        <v>0</v>
      </c>
      <c r="U1388">
        <v>95437.43</v>
      </c>
      <c r="V1388">
        <v>87369</v>
      </c>
      <c r="W1388">
        <v>87369</v>
      </c>
      <c r="X1388">
        <v>87369</v>
      </c>
      <c r="Y1388">
        <v>28000</v>
      </c>
      <c r="Z1388">
        <v>20610</v>
      </c>
      <c r="AB1388">
        <v>0</v>
      </c>
      <c r="AC1388">
        <v>3.32</v>
      </c>
      <c r="AD1388">
        <v>28000</v>
      </c>
    </row>
    <row r="1389" spans="1:30">
      <c r="A1389">
        <v>1</v>
      </c>
      <c r="B1389" t="s">
        <v>24</v>
      </c>
      <c r="C1389">
        <v>83</v>
      </c>
      <c r="D1389" t="s">
        <v>38</v>
      </c>
      <c r="E1389" t="str">
        <f t="shared" si="63"/>
        <v>SWA-Medicine</v>
      </c>
      <c r="F1389" t="s">
        <v>31</v>
      </c>
      <c r="G1389" t="s">
        <v>28</v>
      </c>
      <c r="H1389" t="s">
        <v>113</v>
      </c>
      <c r="I1389">
        <f t="shared" si="64"/>
        <v>1</v>
      </c>
      <c r="J1389">
        <f t="shared" si="65"/>
        <v>0</v>
      </c>
      <c r="K1389" s="1">
        <v>40500</v>
      </c>
      <c r="L1389">
        <v>201908</v>
      </c>
      <c r="N1389">
        <v>20230514</v>
      </c>
      <c r="O1389" t="s">
        <v>27</v>
      </c>
      <c r="P1389">
        <v>30198</v>
      </c>
      <c r="T1389">
        <v>0</v>
      </c>
      <c r="U1389">
        <v>143530</v>
      </c>
      <c r="V1389">
        <v>40500</v>
      </c>
      <c r="W1389">
        <v>40500</v>
      </c>
      <c r="X1389">
        <v>40500</v>
      </c>
      <c r="Y1389">
        <v>2000</v>
      </c>
      <c r="Z1389">
        <v>0</v>
      </c>
      <c r="AB1389">
        <v>0</v>
      </c>
      <c r="AC1389">
        <v>0</v>
      </c>
      <c r="AD1389">
        <v>0</v>
      </c>
    </row>
    <row r="1390" spans="1:30">
      <c r="A1390">
        <v>1</v>
      </c>
      <c r="B1390" t="s">
        <v>24</v>
      </c>
      <c r="C1390">
        <v>14</v>
      </c>
      <c r="D1390" t="s">
        <v>36</v>
      </c>
      <c r="E1390" t="str">
        <f t="shared" si="63"/>
        <v>SWA-Arts and Sciences</v>
      </c>
      <c r="F1390" t="s">
        <v>25</v>
      </c>
      <c r="G1390" t="s">
        <v>28</v>
      </c>
      <c r="H1390" t="s">
        <v>110</v>
      </c>
      <c r="I1390">
        <f t="shared" si="64"/>
        <v>1</v>
      </c>
      <c r="J1390">
        <f t="shared" si="65"/>
        <v>0</v>
      </c>
      <c r="K1390" s="1">
        <v>15296</v>
      </c>
      <c r="L1390">
        <v>202008</v>
      </c>
      <c r="N1390">
        <v>20230514</v>
      </c>
      <c r="O1390" t="s">
        <v>29</v>
      </c>
      <c r="P1390">
        <v>0</v>
      </c>
      <c r="Q1390">
        <v>0</v>
      </c>
      <c r="R1390">
        <v>0</v>
      </c>
      <c r="T1390">
        <v>0</v>
      </c>
      <c r="U1390">
        <v>40954.699999999997</v>
      </c>
      <c r="V1390">
        <v>15296</v>
      </c>
      <c r="W1390">
        <v>15296</v>
      </c>
      <c r="X1390">
        <v>15296</v>
      </c>
      <c r="Y1390">
        <v>15000</v>
      </c>
      <c r="Z1390">
        <v>31835</v>
      </c>
      <c r="AB1390">
        <v>0</v>
      </c>
      <c r="AC1390">
        <v>3.57</v>
      </c>
      <c r="AD1390">
        <v>13500</v>
      </c>
    </row>
    <row r="1391" spans="1:30">
      <c r="A1391">
        <v>1</v>
      </c>
      <c r="B1391" t="s">
        <v>24</v>
      </c>
      <c r="C1391">
        <v>83</v>
      </c>
      <c r="D1391" t="s">
        <v>38</v>
      </c>
      <c r="E1391" t="str">
        <f t="shared" si="63"/>
        <v>SWA-Medicine</v>
      </c>
      <c r="F1391" t="s">
        <v>31</v>
      </c>
      <c r="G1391" t="s">
        <v>28</v>
      </c>
      <c r="H1391" t="s">
        <v>113</v>
      </c>
      <c r="I1391">
        <f t="shared" si="64"/>
        <v>1</v>
      </c>
      <c r="J1391">
        <f t="shared" si="65"/>
        <v>0</v>
      </c>
      <c r="K1391" s="1">
        <v>100053</v>
      </c>
      <c r="L1391">
        <v>202005</v>
      </c>
      <c r="N1391">
        <v>20230514</v>
      </c>
      <c r="O1391" t="s">
        <v>29</v>
      </c>
      <c r="P1391">
        <v>3762</v>
      </c>
      <c r="Q1391">
        <v>1923</v>
      </c>
      <c r="R1391">
        <v>0</v>
      </c>
      <c r="S1391">
        <v>0</v>
      </c>
      <c r="T1391">
        <v>0</v>
      </c>
      <c r="U1391">
        <v>63418</v>
      </c>
      <c r="V1391">
        <v>100053</v>
      </c>
      <c r="W1391">
        <v>100053</v>
      </c>
      <c r="X1391">
        <v>100053</v>
      </c>
      <c r="Y1391">
        <v>16700</v>
      </c>
      <c r="Z1391">
        <v>0</v>
      </c>
      <c r="AB1391">
        <v>0</v>
      </c>
      <c r="AC1391">
        <v>3.82</v>
      </c>
      <c r="AD1391">
        <v>0</v>
      </c>
    </row>
    <row r="1392" spans="1:30">
      <c r="A1392">
        <v>1</v>
      </c>
      <c r="B1392" t="s">
        <v>24</v>
      </c>
      <c r="C1392">
        <v>7</v>
      </c>
      <c r="D1392" t="s">
        <v>43</v>
      </c>
      <c r="E1392" t="str">
        <f t="shared" si="63"/>
        <v>SWA-Agriculture Natural Res &amp; Dsg</v>
      </c>
      <c r="F1392" t="s">
        <v>25</v>
      </c>
      <c r="G1392" t="s">
        <v>28</v>
      </c>
      <c r="H1392" t="s">
        <v>110</v>
      </c>
      <c r="I1392">
        <f t="shared" si="64"/>
        <v>1</v>
      </c>
      <c r="J1392">
        <f t="shared" si="65"/>
        <v>0</v>
      </c>
      <c r="K1392" s="1">
        <v>14000</v>
      </c>
      <c r="L1392">
        <v>202108</v>
      </c>
      <c r="N1392">
        <v>20230514</v>
      </c>
      <c r="O1392" t="s">
        <v>27</v>
      </c>
      <c r="P1392">
        <v>14098</v>
      </c>
      <c r="Q1392">
        <v>10927</v>
      </c>
      <c r="R1392">
        <v>7278</v>
      </c>
      <c r="S1392">
        <v>3490</v>
      </c>
      <c r="T1392">
        <v>0</v>
      </c>
      <c r="U1392">
        <v>45660.08</v>
      </c>
      <c r="V1392">
        <v>34700</v>
      </c>
      <c r="W1392">
        <v>21000</v>
      </c>
      <c r="X1392">
        <v>21000</v>
      </c>
      <c r="Y1392">
        <v>0</v>
      </c>
      <c r="Z1392">
        <v>3000</v>
      </c>
      <c r="AB1392">
        <v>0</v>
      </c>
      <c r="AC1392">
        <v>3.09</v>
      </c>
      <c r="AD1392">
        <v>0</v>
      </c>
    </row>
    <row r="1393" spans="1:30">
      <c r="A1393">
        <v>1</v>
      </c>
      <c r="B1393" t="s">
        <v>24</v>
      </c>
      <c r="C1393">
        <v>89</v>
      </c>
      <c r="D1393" t="s">
        <v>46</v>
      </c>
      <c r="E1393" t="str">
        <f t="shared" si="63"/>
        <v>SWA-Pharmacy</v>
      </c>
      <c r="F1393" t="s">
        <v>31</v>
      </c>
      <c r="G1393" t="s">
        <v>26</v>
      </c>
      <c r="H1393" t="s">
        <v>112</v>
      </c>
      <c r="I1393">
        <f t="shared" si="64"/>
        <v>0</v>
      </c>
      <c r="J1393">
        <f t="shared" si="65"/>
        <v>1</v>
      </c>
      <c r="K1393" s="1">
        <v>0</v>
      </c>
      <c r="L1393">
        <v>201708</v>
      </c>
      <c r="N1393">
        <v>20230514</v>
      </c>
      <c r="O1393" t="s">
        <v>27</v>
      </c>
      <c r="T1393">
        <v>1</v>
      </c>
      <c r="U1393">
        <v>254101</v>
      </c>
      <c r="V1393">
        <v>0</v>
      </c>
      <c r="W1393">
        <v>0</v>
      </c>
      <c r="X1393">
        <v>0</v>
      </c>
      <c r="Y1393">
        <v>45648</v>
      </c>
      <c r="Z1393">
        <v>0</v>
      </c>
      <c r="AA1393">
        <v>173766</v>
      </c>
      <c r="AB1393">
        <v>0</v>
      </c>
      <c r="AC1393">
        <v>3.75</v>
      </c>
      <c r="AD1393">
        <v>0</v>
      </c>
    </row>
    <row r="1394" spans="1:30">
      <c r="A1394">
        <v>1</v>
      </c>
      <c r="B1394" t="s">
        <v>24</v>
      </c>
      <c r="C1394">
        <v>7</v>
      </c>
      <c r="D1394" t="s">
        <v>43</v>
      </c>
      <c r="E1394" t="str">
        <f t="shared" si="63"/>
        <v>SWA-Agriculture Natural Res &amp; Dsg</v>
      </c>
      <c r="F1394" t="s">
        <v>25</v>
      </c>
      <c r="G1394" t="s">
        <v>26</v>
      </c>
      <c r="H1394" t="s">
        <v>109</v>
      </c>
      <c r="I1394">
        <f t="shared" si="64"/>
        <v>0</v>
      </c>
      <c r="J1394">
        <f t="shared" si="65"/>
        <v>1</v>
      </c>
      <c r="K1394" s="1">
        <v>0</v>
      </c>
      <c r="L1394">
        <v>202201</v>
      </c>
      <c r="N1394">
        <v>20230514</v>
      </c>
      <c r="O1394" t="s">
        <v>27</v>
      </c>
      <c r="P1394">
        <v>35396</v>
      </c>
      <c r="Q1394">
        <v>32950</v>
      </c>
      <c r="R1394">
        <v>34426</v>
      </c>
      <c r="S1394">
        <v>19651</v>
      </c>
      <c r="T1394">
        <v>0</v>
      </c>
      <c r="U1394">
        <v>41825.4</v>
      </c>
      <c r="V1394">
        <v>0</v>
      </c>
      <c r="W1394">
        <v>0</v>
      </c>
      <c r="X1394">
        <v>0</v>
      </c>
      <c r="Y1394">
        <v>0</v>
      </c>
      <c r="Z1394">
        <v>0</v>
      </c>
      <c r="AB1394">
        <v>0</v>
      </c>
      <c r="AC1394">
        <v>3.54</v>
      </c>
      <c r="AD1394">
        <v>0</v>
      </c>
    </row>
    <row r="1395" spans="1:30">
      <c r="A1395">
        <v>1</v>
      </c>
      <c r="B1395" t="s">
        <v>24</v>
      </c>
      <c r="C1395">
        <v>25</v>
      </c>
      <c r="D1395" t="s">
        <v>37</v>
      </c>
      <c r="E1395" t="str">
        <f t="shared" si="63"/>
        <v>SWA-Creative Arts</v>
      </c>
      <c r="F1395" t="s">
        <v>25</v>
      </c>
      <c r="G1395" t="s">
        <v>26</v>
      </c>
      <c r="H1395" t="s">
        <v>109</v>
      </c>
      <c r="I1395">
        <f t="shared" si="64"/>
        <v>1</v>
      </c>
      <c r="J1395">
        <f t="shared" si="65"/>
        <v>0</v>
      </c>
      <c r="K1395" s="1">
        <v>26000</v>
      </c>
      <c r="L1395">
        <v>201908</v>
      </c>
      <c r="N1395">
        <v>20230514</v>
      </c>
      <c r="O1395" t="s">
        <v>27</v>
      </c>
      <c r="P1395">
        <v>6400</v>
      </c>
      <c r="Q1395">
        <v>10697</v>
      </c>
      <c r="R1395">
        <v>5406</v>
      </c>
      <c r="S1395">
        <v>2568</v>
      </c>
      <c r="T1395">
        <v>0</v>
      </c>
      <c r="U1395">
        <v>121720.64</v>
      </c>
      <c r="V1395">
        <v>26000</v>
      </c>
      <c r="W1395">
        <v>26000</v>
      </c>
      <c r="X1395">
        <v>26000</v>
      </c>
      <c r="Y1395">
        <v>85334</v>
      </c>
      <c r="Z1395">
        <v>4540</v>
      </c>
      <c r="AB1395">
        <v>0</v>
      </c>
      <c r="AC1395">
        <v>3.36</v>
      </c>
      <c r="AD1395">
        <v>85000</v>
      </c>
    </row>
    <row r="1396" spans="1:30">
      <c r="A1396">
        <v>1</v>
      </c>
      <c r="B1396" t="s">
        <v>24</v>
      </c>
      <c r="C1396">
        <v>30</v>
      </c>
      <c r="D1396" t="s">
        <v>40</v>
      </c>
      <c r="E1396" t="str">
        <f t="shared" si="63"/>
        <v>SWA-Engineering Mineral Resources</v>
      </c>
      <c r="F1396" t="s">
        <v>30</v>
      </c>
      <c r="G1396" t="s">
        <v>26</v>
      </c>
      <c r="H1396" t="s">
        <v>111</v>
      </c>
      <c r="I1396">
        <f t="shared" si="64"/>
        <v>0</v>
      </c>
      <c r="J1396">
        <f t="shared" si="65"/>
        <v>1</v>
      </c>
      <c r="K1396" s="1">
        <v>0</v>
      </c>
      <c r="L1396">
        <v>202008</v>
      </c>
      <c r="N1396">
        <v>20230514</v>
      </c>
      <c r="O1396" t="s">
        <v>27</v>
      </c>
      <c r="T1396">
        <v>0</v>
      </c>
      <c r="U1396">
        <v>72042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59067</v>
      </c>
      <c r="AB1396">
        <v>0</v>
      </c>
      <c r="AC1396">
        <v>4</v>
      </c>
      <c r="AD1396">
        <v>0</v>
      </c>
    </row>
    <row r="1397" spans="1:30">
      <c r="A1397">
        <v>1</v>
      </c>
      <c r="B1397" t="s">
        <v>32</v>
      </c>
      <c r="C1397">
        <v>86</v>
      </c>
      <c r="D1397" t="s">
        <v>34</v>
      </c>
      <c r="E1397" t="str">
        <f t="shared" si="63"/>
        <v>SOA-Nursing</v>
      </c>
      <c r="F1397" t="s">
        <v>30</v>
      </c>
      <c r="G1397" t="s">
        <v>28</v>
      </c>
      <c r="H1397" t="s">
        <v>114</v>
      </c>
      <c r="I1397">
        <f t="shared" si="64"/>
        <v>1</v>
      </c>
      <c r="J1397">
        <f t="shared" si="65"/>
        <v>0</v>
      </c>
      <c r="K1397" s="1">
        <v>16800</v>
      </c>
      <c r="L1397">
        <v>202008</v>
      </c>
      <c r="N1397">
        <v>20230514</v>
      </c>
      <c r="O1397" t="s">
        <v>27</v>
      </c>
      <c r="P1397">
        <v>27130</v>
      </c>
      <c r="Q1397">
        <v>0</v>
      </c>
      <c r="R1397">
        <v>9792</v>
      </c>
      <c r="S1397">
        <v>35561</v>
      </c>
      <c r="T1397">
        <v>0</v>
      </c>
      <c r="U1397">
        <v>33727</v>
      </c>
      <c r="V1397">
        <v>16800</v>
      </c>
      <c r="W1397">
        <v>16800</v>
      </c>
      <c r="X1397">
        <v>16800</v>
      </c>
      <c r="Y1397">
        <v>0</v>
      </c>
      <c r="Z1397">
        <v>0</v>
      </c>
      <c r="AB1397">
        <v>0</v>
      </c>
      <c r="AC1397">
        <v>3.66</v>
      </c>
      <c r="AD1397">
        <v>0</v>
      </c>
    </row>
    <row r="1398" spans="1:30">
      <c r="A1398">
        <v>1</v>
      </c>
      <c r="B1398" t="s">
        <v>24</v>
      </c>
      <c r="C1398">
        <v>14</v>
      </c>
      <c r="D1398" t="s">
        <v>36</v>
      </c>
      <c r="E1398" t="str">
        <f t="shared" si="63"/>
        <v>SWA-Arts and Sciences</v>
      </c>
      <c r="F1398" t="s">
        <v>25</v>
      </c>
      <c r="G1398" t="s">
        <v>28</v>
      </c>
      <c r="H1398" t="s">
        <v>110</v>
      </c>
      <c r="I1398">
        <f t="shared" si="64"/>
        <v>1</v>
      </c>
      <c r="J1398">
        <f t="shared" si="65"/>
        <v>0</v>
      </c>
      <c r="K1398" s="1">
        <v>15500</v>
      </c>
      <c r="L1398">
        <v>202008</v>
      </c>
      <c r="N1398">
        <v>20230514</v>
      </c>
      <c r="O1398" t="s">
        <v>27</v>
      </c>
      <c r="P1398">
        <v>6975</v>
      </c>
      <c r="Q1398">
        <v>49534</v>
      </c>
      <c r="R1398">
        <v>6464</v>
      </c>
      <c r="T1398">
        <v>0</v>
      </c>
      <c r="U1398">
        <v>29931</v>
      </c>
      <c r="V1398">
        <v>15500</v>
      </c>
      <c r="W1398">
        <v>15500</v>
      </c>
      <c r="X1398">
        <v>15500</v>
      </c>
      <c r="Y1398">
        <v>10500</v>
      </c>
      <c r="Z1398">
        <v>5900</v>
      </c>
      <c r="AB1398">
        <v>0</v>
      </c>
      <c r="AC1398">
        <v>3.84</v>
      </c>
      <c r="AD1398">
        <v>10500</v>
      </c>
    </row>
    <row r="1399" spans="1:30">
      <c r="A1399">
        <v>1</v>
      </c>
      <c r="B1399" t="s">
        <v>51</v>
      </c>
      <c r="C1399" t="s">
        <v>55</v>
      </c>
      <c r="D1399" t="s">
        <v>56</v>
      </c>
      <c r="E1399" t="str">
        <f t="shared" si="63"/>
        <v>SPA-Liberal Arts</v>
      </c>
      <c r="F1399" t="s">
        <v>54</v>
      </c>
      <c r="G1399" t="s">
        <v>26</v>
      </c>
      <c r="H1399" t="s">
        <v>116</v>
      </c>
      <c r="I1399">
        <f t="shared" si="64"/>
        <v>1</v>
      </c>
      <c r="J1399">
        <f t="shared" si="65"/>
        <v>0</v>
      </c>
      <c r="K1399" s="1">
        <v>5562</v>
      </c>
      <c r="L1399">
        <v>202108</v>
      </c>
      <c r="N1399">
        <v>20230506</v>
      </c>
      <c r="O1399" t="s">
        <v>27</v>
      </c>
      <c r="P1399">
        <v>12017</v>
      </c>
      <c r="Q1399">
        <v>12158</v>
      </c>
      <c r="T1399">
        <v>0</v>
      </c>
      <c r="U1399">
        <v>14037</v>
      </c>
      <c r="V1399">
        <v>5562</v>
      </c>
      <c r="W1399">
        <v>5562</v>
      </c>
      <c r="X1399">
        <v>5562</v>
      </c>
      <c r="Y1399">
        <v>4000</v>
      </c>
      <c r="Z1399">
        <v>0</v>
      </c>
      <c r="AB1399">
        <v>0</v>
      </c>
      <c r="AC1399">
        <v>3.01</v>
      </c>
      <c r="AD1399">
        <v>4000</v>
      </c>
    </row>
    <row r="1400" spans="1:30">
      <c r="A1400">
        <v>1</v>
      </c>
      <c r="B1400" t="s">
        <v>24</v>
      </c>
      <c r="C1400">
        <v>21</v>
      </c>
      <c r="D1400" t="s">
        <v>41</v>
      </c>
      <c r="E1400" t="str">
        <f t="shared" si="63"/>
        <v>SWA-Business and Economics</v>
      </c>
      <c r="F1400" t="s">
        <v>30</v>
      </c>
      <c r="G1400" t="s">
        <v>26</v>
      </c>
      <c r="H1400" t="s">
        <v>111</v>
      </c>
      <c r="I1400">
        <f t="shared" si="64"/>
        <v>0</v>
      </c>
      <c r="J1400">
        <f t="shared" si="65"/>
        <v>1</v>
      </c>
      <c r="K1400" s="1">
        <v>0</v>
      </c>
      <c r="L1400">
        <v>202105</v>
      </c>
      <c r="N1400">
        <v>20230514</v>
      </c>
      <c r="O1400" t="s">
        <v>27</v>
      </c>
      <c r="T1400">
        <v>0</v>
      </c>
      <c r="U1400">
        <v>70816</v>
      </c>
      <c r="V1400">
        <v>0</v>
      </c>
      <c r="W1400">
        <v>0</v>
      </c>
      <c r="X1400">
        <v>0</v>
      </c>
      <c r="Y1400">
        <v>0</v>
      </c>
      <c r="Z1400">
        <v>0</v>
      </c>
      <c r="AB1400">
        <v>0</v>
      </c>
      <c r="AC1400">
        <v>3.08</v>
      </c>
      <c r="AD1400">
        <v>0</v>
      </c>
    </row>
    <row r="1401" spans="1:30">
      <c r="A1401">
        <v>1</v>
      </c>
      <c r="B1401" t="s">
        <v>24</v>
      </c>
      <c r="C1401">
        <v>21</v>
      </c>
      <c r="D1401" t="s">
        <v>41</v>
      </c>
      <c r="E1401" t="str">
        <f t="shared" si="63"/>
        <v>SWA-Business and Economics</v>
      </c>
      <c r="F1401" t="s">
        <v>30</v>
      </c>
      <c r="G1401" t="s">
        <v>28</v>
      </c>
      <c r="H1401" t="s">
        <v>114</v>
      </c>
      <c r="I1401">
        <f t="shared" si="64"/>
        <v>1</v>
      </c>
      <c r="J1401">
        <f t="shared" si="65"/>
        <v>0</v>
      </c>
      <c r="K1401" s="1">
        <v>30000</v>
      </c>
      <c r="L1401">
        <v>202205</v>
      </c>
      <c r="N1401">
        <v>20230514</v>
      </c>
      <c r="O1401" t="s">
        <v>27</v>
      </c>
      <c r="P1401">
        <v>0</v>
      </c>
      <c r="Q1401">
        <v>0</v>
      </c>
      <c r="R1401">
        <v>1793</v>
      </c>
      <c r="S1401">
        <v>701</v>
      </c>
      <c r="T1401">
        <v>1</v>
      </c>
      <c r="U1401">
        <v>24704.82</v>
      </c>
      <c r="V1401">
        <v>30000</v>
      </c>
      <c r="W1401">
        <v>30000</v>
      </c>
      <c r="X1401">
        <v>30000</v>
      </c>
      <c r="Y1401">
        <v>0</v>
      </c>
      <c r="Z1401">
        <v>0</v>
      </c>
      <c r="AB1401">
        <v>0</v>
      </c>
      <c r="AC1401">
        <v>3.72</v>
      </c>
      <c r="AD1401">
        <v>0</v>
      </c>
    </row>
    <row r="1402" spans="1:30">
      <c r="A1402">
        <v>1</v>
      </c>
      <c r="B1402" t="s">
        <v>24</v>
      </c>
      <c r="C1402">
        <v>30</v>
      </c>
      <c r="D1402" t="s">
        <v>40</v>
      </c>
      <c r="E1402" t="str">
        <f t="shared" si="63"/>
        <v>SWA-Engineering Mineral Resources</v>
      </c>
      <c r="F1402" t="s">
        <v>30</v>
      </c>
      <c r="G1402" t="s">
        <v>26</v>
      </c>
      <c r="H1402" t="s">
        <v>111</v>
      </c>
      <c r="I1402">
        <f t="shared" si="64"/>
        <v>0</v>
      </c>
      <c r="J1402">
        <f t="shared" si="65"/>
        <v>1</v>
      </c>
      <c r="K1402" s="1">
        <v>0</v>
      </c>
      <c r="L1402">
        <v>202108</v>
      </c>
      <c r="N1402">
        <v>20230514</v>
      </c>
      <c r="O1402" t="s">
        <v>27</v>
      </c>
      <c r="T1402">
        <v>0</v>
      </c>
      <c r="U1402">
        <v>47030</v>
      </c>
      <c r="V1402">
        <v>0</v>
      </c>
      <c r="W1402">
        <v>0</v>
      </c>
      <c r="X1402">
        <v>0</v>
      </c>
      <c r="Y1402">
        <v>0</v>
      </c>
      <c r="Z1402">
        <v>0</v>
      </c>
      <c r="AB1402">
        <v>0</v>
      </c>
      <c r="AC1402">
        <v>3.75</v>
      </c>
      <c r="AD1402">
        <v>0</v>
      </c>
    </row>
    <row r="1403" spans="1:30">
      <c r="A1403">
        <v>1</v>
      </c>
      <c r="B1403" t="s">
        <v>24</v>
      </c>
      <c r="C1403">
        <v>83</v>
      </c>
      <c r="D1403" t="s">
        <v>38</v>
      </c>
      <c r="E1403" t="str">
        <f t="shared" si="63"/>
        <v>SWA-Medicine</v>
      </c>
      <c r="F1403" t="s">
        <v>31</v>
      </c>
      <c r="G1403" t="s">
        <v>28</v>
      </c>
      <c r="H1403" t="s">
        <v>113</v>
      </c>
      <c r="I1403">
        <f t="shared" si="64"/>
        <v>0</v>
      </c>
      <c r="J1403">
        <f t="shared" si="65"/>
        <v>1</v>
      </c>
      <c r="K1403" s="1">
        <v>0</v>
      </c>
      <c r="L1403">
        <v>201808</v>
      </c>
      <c r="N1403">
        <v>20230514</v>
      </c>
      <c r="O1403" t="s">
        <v>27</v>
      </c>
      <c r="T1403">
        <v>0</v>
      </c>
      <c r="U1403">
        <v>146610</v>
      </c>
      <c r="V1403">
        <v>0</v>
      </c>
      <c r="W1403">
        <v>0</v>
      </c>
      <c r="X1403">
        <v>0</v>
      </c>
      <c r="Y1403">
        <v>7500</v>
      </c>
      <c r="Z1403">
        <v>0</v>
      </c>
      <c r="AB1403">
        <v>0</v>
      </c>
      <c r="AC1403">
        <v>0</v>
      </c>
      <c r="AD1403">
        <v>0</v>
      </c>
    </row>
    <row r="1404" spans="1:30">
      <c r="A1404">
        <v>1</v>
      </c>
      <c r="B1404" t="s">
        <v>24</v>
      </c>
      <c r="C1404">
        <v>14</v>
      </c>
      <c r="D1404" t="s">
        <v>36</v>
      </c>
      <c r="E1404" t="str">
        <f t="shared" si="63"/>
        <v>SWA-Arts and Sciences</v>
      </c>
      <c r="F1404" t="s">
        <v>25</v>
      </c>
      <c r="G1404" t="s">
        <v>26</v>
      </c>
      <c r="H1404" t="s">
        <v>109</v>
      </c>
      <c r="I1404">
        <f t="shared" si="64"/>
        <v>1</v>
      </c>
      <c r="J1404">
        <f t="shared" si="65"/>
        <v>0</v>
      </c>
      <c r="K1404" s="1">
        <v>2750</v>
      </c>
      <c r="L1404">
        <v>201808</v>
      </c>
      <c r="N1404">
        <v>20230514</v>
      </c>
      <c r="O1404" t="s">
        <v>27</v>
      </c>
      <c r="Q1404">
        <v>0</v>
      </c>
      <c r="R1404">
        <v>0</v>
      </c>
      <c r="S1404">
        <v>2848</v>
      </c>
      <c r="T1404">
        <v>0</v>
      </c>
      <c r="U1404">
        <v>56718.04</v>
      </c>
      <c r="V1404">
        <v>10750</v>
      </c>
      <c r="W1404">
        <v>10750</v>
      </c>
      <c r="X1404">
        <v>10750</v>
      </c>
      <c r="Y1404">
        <v>0</v>
      </c>
      <c r="Z1404">
        <v>20466</v>
      </c>
      <c r="AB1404">
        <v>0</v>
      </c>
      <c r="AC1404">
        <v>2.91</v>
      </c>
      <c r="AD1404">
        <v>0</v>
      </c>
    </row>
    <row r="1405" spans="1:30">
      <c r="A1405">
        <v>1</v>
      </c>
      <c r="B1405" t="s">
        <v>24</v>
      </c>
      <c r="C1405">
        <v>55</v>
      </c>
      <c r="D1405" t="s">
        <v>35</v>
      </c>
      <c r="E1405" t="str">
        <f t="shared" si="63"/>
        <v>SWA-College of Applied Human Sci</v>
      </c>
      <c r="F1405" t="s">
        <v>25</v>
      </c>
      <c r="G1405" t="s">
        <v>26</v>
      </c>
      <c r="H1405" t="s">
        <v>109</v>
      </c>
      <c r="I1405">
        <f t="shared" si="64"/>
        <v>0</v>
      </c>
      <c r="J1405">
        <f t="shared" si="65"/>
        <v>1</v>
      </c>
      <c r="K1405" s="1">
        <v>0</v>
      </c>
      <c r="L1405">
        <v>201908</v>
      </c>
      <c r="N1405">
        <v>20230514</v>
      </c>
      <c r="O1405" t="s">
        <v>29</v>
      </c>
      <c r="P1405">
        <v>200</v>
      </c>
      <c r="Q1405">
        <v>0</v>
      </c>
      <c r="R1405">
        <v>0</v>
      </c>
      <c r="S1405">
        <v>0</v>
      </c>
      <c r="T1405">
        <v>0</v>
      </c>
      <c r="U1405">
        <v>64091.62</v>
      </c>
      <c r="V1405">
        <v>0</v>
      </c>
      <c r="W1405">
        <v>0</v>
      </c>
      <c r="X1405">
        <v>0</v>
      </c>
      <c r="Y1405">
        <v>6539</v>
      </c>
      <c r="Z1405">
        <v>25995</v>
      </c>
      <c r="AB1405">
        <v>1227.26</v>
      </c>
      <c r="AC1405">
        <v>3.57</v>
      </c>
      <c r="AD1405">
        <v>3795</v>
      </c>
    </row>
    <row r="1406" spans="1:30">
      <c r="A1406">
        <v>1</v>
      </c>
      <c r="B1406" t="s">
        <v>51</v>
      </c>
      <c r="C1406" t="s">
        <v>55</v>
      </c>
      <c r="D1406" t="s">
        <v>56</v>
      </c>
      <c r="E1406" t="str">
        <f t="shared" si="63"/>
        <v>SPA-Liberal Arts</v>
      </c>
      <c r="F1406" t="s">
        <v>54</v>
      </c>
      <c r="G1406" t="s">
        <v>26</v>
      </c>
      <c r="H1406" t="s">
        <v>116</v>
      </c>
      <c r="I1406">
        <f t="shared" si="64"/>
        <v>1</v>
      </c>
      <c r="J1406">
        <f t="shared" si="65"/>
        <v>0</v>
      </c>
      <c r="K1406" s="1">
        <v>11000</v>
      </c>
      <c r="L1406">
        <v>202108</v>
      </c>
      <c r="N1406">
        <v>20230506</v>
      </c>
      <c r="O1406" t="s">
        <v>29</v>
      </c>
      <c r="P1406">
        <v>0</v>
      </c>
      <c r="Q1406">
        <v>790</v>
      </c>
      <c r="T1406">
        <v>0</v>
      </c>
      <c r="U1406">
        <v>47447.59</v>
      </c>
      <c r="V1406">
        <v>11000</v>
      </c>
      <c r="W1406">
        <v>11000</v>
      </c>
      <c r="X1406">
        <v>11000</v>
      </c>
      <c r="Y1406">
        <v>2165</v>
      </c>
      <c r="Z1406">
        <v>15302</v>
      </c>
      <c r="AB1406">
        <v>0</v>
      </c>
      <c r="AC1406">
        <v>2.72</v>
      </c>
      <c r="AD1406">
        <v>2165</v>
      </c>
    </row>
    <row r="1407" spans="1:30">
      <c r="A1407">
        <v>1</v>
      </c>
      <c r="B1407" t="s">
        <v>24</v>
      </c>
      <c r="C1407">
        <v>55</v>
      </c>
      <c r="D1407" t="s">
        <v>35</v>
      </c>
      <c r="E1407" t="str">
        <f t="shared" si="63"/>
        <v>SWA-College of Applied Human Sci</v>
      </c>
      <c r="F1407" t="s">
        <v>25</v>
      </c>
      <c r="G1407" t="s">
        <v>28</v>
      </c>
      <c r="H1407" t="s">
        <v>110</v>
      </c>
      <c r="I1407">
        <f t="shared" si="64"/>
        <v>1</v>
      </c>
      <c r="J1407">
        <f t="shared" si="65"/>
        <v>0</v>
      </c>
      <c r="K1407" s="1">
        <v>28244</v>
      </c>
      <c r="L1407">
        <v>201808</v>
      </c>
      <c r="N1407">
        <v>20230514</v>
      </c>
      <c r="O1407" t="s">
        <v>27</v>
      </c>
      <c r="P1407">
        <v>891</v>
      </c>
      <c r="Q1407">
        <v>0</v>
      </c>
      <c r="R1407">
        <v>0</v>
      </c>
      <c r="S1407">
        <v>0</v>
      </c>
      <c r="T1407">
        <v>0</v>
      </c>
      <c r="U1407">
        <v>83455.62</v>
      </c>
      <c r="V1407">
        <v>35744</v>
      </c>
      <c r="W1407">
        <v>35744</v>
      </c>
      <c r="X1407">
        <v>28244</v>
      </c>
      <c r="Y1407">
        <v>17250</v>
      </c>
      <c r="Z1407">
        <v>45425</v>
      </c>
      <c r="AB1407">
        <v>0</v>
      </c>
      <c r="AC1407">
        <v>3.06</v>
      </c>
      <c r="AD1407">
        <v>8000</v>
      </c>
    </row>
    <row r="1408" spans="1:30">
      <c r="A1408">
        <v>1</v>
      </c>
      <c r="B1408" t="s">
        <v>24</v>
      </c>
      <c r="C1408">
        <v>83</v>
      </c>
      <c r="D1408" t="s">
        <v>38</v>
      </c>
      <c r="E1408" t="str">
        <f t="shared" si="63"/>
        <v>SWA-Medicine</v>
      </c>
      <c r="F1408" t="s">
        <v>25</v>
      </c>
      <c r="G1408" t="s">
        <v>28</v>
      </c>
      <c r="H1408" t="s">
        <v>110</v>
      </c>
      <c r="I1408">
        <f t="shared" si="64"/>
        <v>0</v>
      </c>
      <c r="J1408">
        <f t="shared" si="65"/>
        <v>1</v>
      </c>
      <c r="K1408" s="1">
        <v>0</v>
      </c>
      <c r="L1408">
        <v>201608</v>
      </c>
      <c r="N1408">
        <v>20230514</v>
      </c>
      <c r="O1408" t="s">
        <v>27</v>
      </c>
      <c r="T1408">
        <v>0</v>
      </c>
      <c r="U1408">
        <v>77858</v>
      </c>
      <c r="V1408">
        <v>0</v>
      </c>
      <c r="W1408">
        <v>0</v>
      </c>
      <c r="X1408">
        <v>0</v>
      </c>
      <c r="Y1408">
        <v>3000</v>
      </c>
      <c r="Z1408">
        <v>0</v>
      </c>
      <c r="AB1408">
        <v>0</v>
      </c>
      <c r="AC1408">
        <v>2.46</v>
      </c>
      <c r="AD1408">
        <v>1000</v>
      </c>
    </row>
    <row r="1409" spans="1:30">
      <c r="A1409">
        <v>1</v>
      </c>
      <c r="B1409" t="s">
        <v>24</v>
      </c>
      <c r="C1409">
        <v>21</v>
      </c>
      <c r="D1409" t="s">
        <v>41</v>
      </c>
      <c r="E1409" t="str">
        <f t="shared" si="63"/>
        <v>SWA-Business and Economics</v>
      </c>
      <c r="F1409" t="s">
        <v>25</v>
      </c>
      <c r="G1409" t="s">
        <v>28</v>
      </c>
      <c r="H1409" t="s">
        <v>110</v>
      </c>
      <c r="I1409">
        <f t="shared" si="64"/>
        <v>1</v>
      </c>
      <c r="J1409">
        <f t="shared" si="65"/>
        <v>0</v>
      </c>
      <c r="K1409" s="1">
        <v>27000</v>
      </c>
      <c r="L1409">
        <v>201908</v>
      </c>
      <c r="N1409">
        <v>20230514</v>
      </c>
      <c r="O1409" t="s">
        <v>27</v>
      </c>
      <c r="P1409">
        <v>6943</v>
      </c>
      <c r="Q1409">
        <v>6479</v>
      </c>
      <c r="R1409">
        <v>8382</v>
      </c>
      <c r="S1409">
        <v>3249</v>
      </c>
      <c r="T1409">
        <v>0</v>
      </c>
      <c r="U1409">
        <v>65183.7</v>
      </c>
      <c r="V1409">
        <v>69482</v>
      </c>
      <c r="W1409">
        <v>69482</v>
      </c>
      <c r="X1409">
        <v>69482</v>
      </c>
      <c r="Y1409">
        <v>17595</v>
      </c>
      <c r="Z1409">
        <v>12932</v>
      </c>
      <c r="AB1409">
        <v>0</v>
      </c>
      <c r="AC1409">
        <v>2.95</v>
      </c>
      <c r="AD1409">
        <v>8095</v>
      </c>
    </row>
    <row r="1410" spans="1:30">
      <c r="A1410">
        <v>1</v>
      </c>
      <c r="B1410" t="s">
        <v>24</v>
      </c>
      <c r="C1410">
        <v>21</v>
      </c>
      <c r="D1410" t="s">
        <v>41</v>
      </c>
      <c r="E1410" t="str">
        <f t="shared" si="63"/>
        <v>SWA-Business and Economics</v>
      </c>
      <c r="F1410" t="s">
        <v>25</v>
      </c>
      <c r="G1410" t="s">
        <v>26</v>
      </c>
      <c r="H1410" t="s">
        <v>109</v>
      </c>
      <c r="I1410">
        <f t="shared" si="64"/>
        <v>1</v>
      </c>
      <c r="J1410">
        <f t="shared" si="65"/>
        <v>0</v>
      </c>
      <c r="K1410" s="1">
        <v>15000</v>
      </c>
      <c r="L1410">
        <v>202108</v>
      </c>
      <c r="N1410">
        <v>20230514</v>
      </c>
      <c r="O1410" t="s">
        <v>27</v>
      </c>
      <c r="P1410">
        <v>12885</v>
      </c>
      <c r="Q1410">
        <v>9832</v>
      </c>
      <c r="R1410">
        <v>2263</v>
      </c>
      <c r="T1410">
        <v>0</v>
      </c>
      <c r="U1410">
        <v>63240.11</v>
      </c>
      <c r="V1410">
        <v>59000</v>
      </c>
      <c r="W1410">
        <v>15000</v>
      </c>
      <c r="X1410">
        <v>15000</v>
      </c>
      <c r="Y1410">
        <v>16000</v>
      </c>
      <c r="Z1410">
        <v>0</v>
      </c>
      <c r="AB1410">
        <v>0</v>
      </c>
      <c r="AC1410">
        <v>3.22</v>
      </c>
      <c r="AD1410">
        <v>16000</v>
      </c>
    </row>
    <row r="1411" spans="1:30">
      <c r="A1411">
        <v>1</v>
      </c>
      <c r="B1411" t="s">
        <v>24</v>
      </c>
      <c r="C1411">
        <v>30</v>
      </c>
      <c r="D1411" t="s">
        <v>40</v>
      </c>
      <c r="E1411" t="str">
        <f t="shared" ref="E1411:E1474" si="66">B1411&amp; "-" &amp; D1411</f>
        <v>SWA-Engineering Mineral Resources</v>
      </c>
      <c r="F1411" t="s">
        <v>25</v>
      </c>
      <c r="G1411" t="s">
        <v>26</v>
      </c>
      <c r="H1411" t="s">
        <v>109</v>
      </c>
      <c r="I1411">
        <f t="shared" ref="I1411:I1474" si="67">IF(K1411&gt;0,1,0)</f>
        <v>1</v>
      </c>
      <c r="J1411">
        <f t="shared" ref="J1411:J1474" si="68">IF(K1411=0,1,0)</f>
        <v>0</v>
      </c>
      <c r="K1411" s="1">
        <v>10189</v>
      </c>
      <c r="L1411">
        <v>201908</v>
      </c>
      <c r="N1411">
        <v>20230514</v>
      </c>
      <c r="O1411" t="s">
        <v>27</v>
      </c>
      <c r="P1411">
        <v>10014</v>
      </c>
      <c r="Q1411">
        <v>13526</v>
      </c>
      <c r="R1411">
        <v>22919</v>
      </c>
      <c r="S1411">
        <v>17026</v>
      </c>
      <c r="T1411">
        <v>0</v>
      </c>
      <c r="U1411">
        <v>131091.71</v>
      </c>
      <c r="V1411">
        <v>10189</v>
      </c>
      <c r="W1411">
        <v>10189</v>
      </c>
      <c r="X1411">
        <v>10189</v>
      </c>
      <c r="Y1411">
        <v>91000</v>
      </c>
      <c r="Z1411">
        <v>0</v>
      </c>
      <c r="AB1411">
        <v>0</v>
      </c>
      <c r="AC1411">
        <v>4</v>
      </c>
      <c r="AD1411">
        <v>88000</v>
      </c>
    </row>
    <row r="1412" spans="1:30">
      <c r="A1412">
        <v>1</v>
      </c>
      <c r="B1412" t="s">
        <v>24</v>
      </c>
      <c r="C1412">
        <v>49</v>
      </c>
      <c r="D1412" t="s">
        <v>39</v>
      </c>
      <c r="E1412" t="str">
        <f t="shared" si="66"/>
        <v>SWA-Reed College of Media</v>
      </c>
      <c r="F1412" t="s">
        <v>25</v>
      </c>
      <c r="G1412" t="s">
        <v>26</v>
      </c>
      <c r="H1412" t="s">
        <v>109</v>
      </c>
      <c r="I1412">
        <f t="shared" si="67"/>
        <v>0</v>
      </c>
      <c r="J1412">
        <f t="shared" si="68"/>
        <v>1</v>
      </c>
      <c r="K1412" s="1">
        <v>0</v>
      </c>
      <c r="L1412">
        <v>202008</v>
      </c>
      <c r="N1412">
        <v>20230514</v>
      </c>
      <c r="O1412" t="s">
        <v>27</v>
      </c>
      <c r="T1412">
        <v>0</v>
      </c>
      <c r="U1412">
        <v>28242</v>
      </c>
      <c r="V1412">
        <v>0</v>
      </c>
      <c r="W1412">
        <v>0</v>
      </c>
      <c r="X1412">
        <v>0</v>
      </c>
      <c r="Y1412">
        <v>0</v>
      </c>
      <c r="Z1412">
        <v>0</v>
      </c>
      <c r="AB1412">
        <v>0</v>
      </c>
      <c r="AC1412">
        <v>2.7</v>
      </c>
      <c r="AD1412">
        <v>0</v>
      </c>
    </row>
    <row r="1413" spans="1:30">
      <c r="A1413">
        <v>1</v>
      </c>
      <c r="B1413" t="s">
        <v>24</v>
      </c>
      <c r="C1413">
        <v>14</v>
      </c>
      <c r="D1413" t="s">
        <v>36</v>
      </c>
      <c r="E1413" t="str">
        <f t="shared" si="66"/>
        <v>SWA-Arts and Sciences</v>
      </c>
      <c r="F1413" t="s">
        <v>25</v>
      </c>
      <c r="G1413" t="s">
        <v>26</v>
      </c>
      <c r="H1413" t="s">
        <v>109</v>
      </c>
      <c r="I1413">
        <f t="shared" si="67"/>
        <v>1</v>
      </c>
      <c r="J1413">
        <f t="shared" si="68"/>
        <v>0</v>
      </c>
      <c r="K1413" s="1">
        <v>25000</v>
      </c>
      <c r="L1413">
        <v>201908</v>
      </c>
      <c r="N1413">
        <v>20230514</v>
      </c>
      <c r="O1413" t="s">
        <v>27</v>
      </c>
      <c r="P1413">
        <v>14364</v>
      </c>
      <c r="Q1413">
        <v>13670</v>
      </c>
      <c r="R1413">
        <v>13035</v>
      </c>
      <c r="S1413">
        <v>15961</v>
      </c>
      <c r="T1413">
        <v>0</v>
      </c>
      <c r="U1413">
        <v>134042.25</v>
      </c>
      <c r="V1413">
        <v>25000</v>
      </c>
      <c r="W1413">
        <v>25000</v>
      </c>
      <c r="X1413">
        <v>25000</v>
      </c>
      <c r="Y1413">
        <v>54000</v>
      </c>
      <c r="Z1413">
        <v>0</v>
      </c>
      <c r="AB1413">
        <v>2902.5</v>
      </c>
      <c r="AC1413">
        <v>3.9</v>
      </c>
      <c r="AD1413">
        <v>54000</v>
      </c>
    </row>
    <row r="1414" spans="1:30">
      <c r="A1414">
        <v>1</v>
      </c>
      <c r="B1414" t="s">
        <v>24</v>
      </c>
      <c r="C1414">
        <v>83</v>
      </c>
      <c r="D1414" t="s">
        <v>38</v>
      </c>
      <c r="E1414" t="str">
        <f t="shared" si="66"/>
        <v>SWA-Medicine</v>
      </c>
      <c r="F1414" t="s">
        <v>30</v>
      </c>
      <c r="G1414" t="s">
        <v>28</v>
      </c>
      <c r="H1414" t="s">
        <v>114</v>
      </c>
      <c r="I1414">
        <f t="shared" si="67"/>
        <v>0</v>
      </c>
      <c r="J1414">
        <f t="shared" si="68"/>
        <v>1</v>
      </c>
      <c r="K1414" s="1">
        <v>0</v>
      </c>
      <c r="L1414">
        <v>202108</v>
      </c>
      <c r="N1414">
        <v>20230514</v>
      </c>
      <c r="O1414" t="s">
        <v>27</v>
      </c>
      <c r="R1414">
        <v>36611</v>
      </c>
      <c r="S1414">
        <v>27996</v>
      </c>
      <c r="T1414">
        <v>0</v>
      </c>
      <c r="U1414">
        <v>31244</v>
      </c>
      <c r="V1414">
        <v>0</v>
      </c>
      <c r="W1414">
        <v>0</v>
      </c>
      <c r="X1414">
        <v>0</v>
      </c>
      <c r="Y1414">
        <v>3318</v>
      </c>
      <c r="Z1414">
        <v>0</v>
      </c>
      <c r="AA1414">
        <v>18715</v>
      </c>
      <c r="AB1414">
        <v>0</v>
      </c>
      <c r="AC1414">
        <v>3.95</v>
      </c>
      <c r="AD1414">
        <v>0</v>
      </c>
    </row>
    <row r="1415" spans="1:30">
      <c r="A1415">
        <v>1</v>
      </c>
      <c r="B1415" t="s">
        <v>24</v>
      </c>
      <c r="C1415">
        <v>55</v>
      </c>
      <c r="D1415" t="s">
        <v>35</v>
      </c>
      <c r="E1415" t="str">
        <f t="shared" si="66"/>
        <v>SWA-College of Applied Human Sci</v>
      </c>
      <c r="F1415" t="s">
        <v>30</v>
      </c>
      <c r="G1415" t="s">
        <v>28</v>
      </c>
      <c r="H1415" t="s">
        <v>114</v>
      </c>
      <c r="I1415">
        <f t="shared" si="67"/>
        <v>1</v>
      </c>
      <c r="J1415">
        <f t="shared" si="68"/>
        <v>0</v>
      </c>
      <c r="K1415" s="1">
        <v>2800</v>
      </c>
      <c r="L1415">
        <v>202108</v>
      </c>
      <c r="N1415">
        <v>20230514</v>
      </c>
      <c r="O1415" t="s">
        <v>27</v>
      </c>
      <c r="P1415">
        <v>0</v>
      </c>
      <c r="Q1415">
        <v>0</v>
      </c>
      <c r="R1415">
        <v>17053</v>
      </c>
      <c r="S1415">
        <v>15221</v>
      </c>
      <c r="T1415">
        <v>0</v>
      </c>
      <c r="U1415">
        <v>22878</v>
      </c>
      <c r="V1415">
        <v>2800</v>
      </c>
      <c r="W1415">
        <v>2800</v>
      </c>
      <c r="X1415">
        <v>2800</v>
      </c>
      <c r="Y1415">
        <v>9750</v>
      </c>
      <c r="Z1415">
        <v>0</v>
      </c>
      <c r="AA1415">
        <v>15138</v>
      </c>
      <c r="AB1415">
        <v>0</v>
      </c>
      <c r="AC1415">
        <v>4</v>
      </c>
      <c r="AD1415">
        <v>0</v>
      </c>
    </row>
    <row r="1416" spans="1:30">
      <c r="A1416">
        <v>1</v>
      </c>
      <c r="B1416" t="s">
        <v>24</v>
      </c>
      <c r="C1416">
        <v>80</v>
      </c>
      <c r="D1416" t="s">
        <v>44</v>
      </c>
      <c r="E1416" t="str">
        <f t="shared" si="66"/>
        <v>SWA-Dentistry</v>
      </c>
      <c r="F1416" t="s">
        <v>25</v>
      </c>
      <c r="G1416" t="s">
        <v>28</v>
      </c>
      <c r="H1416" t="s">
        <v>110</v>
      </c>
      <c r="I1416">
        <f t="shared" si="67"/>
        <v>1</v>
      </c>
      <c r="J1416">
        <f t="shared" si="68"/>
        <v>0</v>
      </c>
      <c r="K1416" s="1">
        <v>20500</v>
      </c>
      <c r="L1416">
        <v>202008</v>
      </c>
      <c r="N1416">
        <v>20230514</v>
      </c>
      <c r="O1416" t="s">
        <v>27</v>
      </c>
      <c r="P1416">
        <v>14139</v>
      </c>
      <c r="Q1416">
        <v>15523</v>
      </c>
      <c r="R1416">
        <v>14458</v>
      </c>
      <c r="S1416">
        <v>11165</v>
      </c>
      <c r="T1416">
        <v>0</v>
      </c>
      <c r="U1416">
        <v>55149.47</v>
      </c>
      <c r="V1416">
        <v>57600</v>
      </c>
      <c r="W1416">
        <v>57600</v>
      </c>
      <c r="X1416">
        <v>57600</v>
      </c>
      <c r="Y1416">
        <v>4500</v>
      </c>
      <c r="Z1416">
        <v>0</v>
      </c>
      <c r="AB1416">
        <v>0</v>
      </c>
      <c r="AC1416">
        <v>3.41</v>
      </c>
      <c r="AD1416">
        <v>4500</v>
      </c>
    </row>
    <row r="1417" spans="1:30">
      <c r="A1417">
        <v>1</v>
      </c>
      <c r="B1417" t="s">
        <v>24</v>
      </c>
      <c r="C1417">
        <v>89</v>
      </c>
      <c r="D1417" t="s">
        <v>46</v>
      </c>
      <c r="E1417" t="str">
        <f t="shared" si="66"/>
        <v>SWA-Pharmacy</v>
      </c>
      <c r="F1417" t="s">
        <v>31</v>
      </c>
      <c r="G1417" t="s">
        <v>28</v>
      </c>
      <c r="H1417" t="s">
        <v>113</v>
      </c>
      <c r="I1417">
        <f t="shared" si="67"/>
        <v>1</v>
      </c>
      <c r="J1417">
        <f t="shared" si="68"/>
        <v>0</v>
      </c>
      <c r="K1417" s="1">
        <v>65936</v>
      </c>
      <c r="L1417">
        <v>201908</v>
      </c>
      <c r="N1417">
        <v>20230514</v>
      </c>
      <c r="O1417" t="s">
        <v>27</v>
      </c>
      <c r="P1417">
        <v>0</v>
      </c>
      <c r="Q1417">
        <v>0</v>
      </c>
      <c r="R1417">
        <v>6192</v>
      </c>
      <c r="S1417">
        <v>4422</v>
      </c>
      <c r="T1417">
        <v>0</v>
      </c>
      <c r="U1417">
        <v>92355</v>
      </c>
      <c r="V1417">
        <v>65936</v>
      </c>
      <c r="W1417">
        <v>65936</v>
      </c>
      <c r="X1417">
        <v>65936</v>
      </c>
      <c r="Y1417">
        <v>29000</v>
      </c>
      <c r="Z1417">
        <v>7245</v>
      </c>
      <c r="AB1417">
        <v>0</v>
      </c>
      <c r="AC1417">
        <v>3.75</v>
      </c>
      <c r="AD1417">
        <v>6000</v>
      </c>
    </row>
    <row r="1418" spans="1:30">
      <c r="A1418">
        <v>1</v>
      </c>
      <c r="B1418" t="s">
        <v>24</v>
      </c>
      <c r="C1418">
        <v>30</v>
      </c>
      <c r="D1418" t="s">
        <v>40</v>
      </c>
      <c r="E1418" t="str">
        <f t="shared" si="66"/>
        <v>SWA-Engineering Mineral Resources</v>
      </c>
      <c r="F1418" t="s">
        <v>25</v>
      </c>
      <c r="G1418" t="s">
        <v>28</v>
      </c>
      <c r="H1418" t="s">
        <v>110</v>
      </c>
      <c r="I1418">
        <f t="shared" si="67"/>
        <v>1</v>
      </c>
      <c r="J1418">
        <f t="shared" si="68"/>
        <v>0</v>
      </c>
      <c r="K1418" s="1">
        <v>48000</v>
      </c>
      <c r="L1418">
        <v>201801</v>
      </c>
      <c r="N1418">
        <v>20230514</v>
      </c>
      <c r="O1418" t="s">
        <v>29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70516.91</v>
      </c>
      <c r="V1418">
        <v>48000</v>
      </c>
      <c r="W1418">
        <v>48000</v>
      </c>
      <c r="X1418">
        <v>48000</v>
      </c>
      <c r="Y1418">
        <v>0</v>
      </c>
      <c r="Z1418">
        <v>26949</v>
      </c>
      <c r="AB1418">
        <v>0</v>
      </c>
      <c r="AC1418">
        <v>2.73</v>
      </c>
      <c r="AD1418">
        <v>0</v>
      </c>
    </row>
    <row r="1419" spans="1:30">
      <c r="A1419">
        <v>1</v>
      </c>
      <c r="B1419" t="s">
        <v>24</v>
      </c>
      <c r="C1419">
        <v>83</v>
      </c>
      <c r="D1419" t="s">
        <v>38</v>
      </c>
      <c r="E1419" t="str">
        <f t="shared" si="66"/>
        <v>SWA-Medicine</v>
      </c>
      <c r="F1419" t="s">
        <v>31</v>
      </c>
      <c r="G1419" t="s">
        <v>26</v>
      </c>
      <c r="H1419" t="s">
        <v>112</v>
      </c>
      <c r="I1419">
        <f t="shared" si="67"/>
        <v>1</v>
      </c>
      <c r="J1419">
        <f t="shared" si="68"/>
        <v>0</v>
      </c>
      <c r="K1419" s="1">
        <v>183017</v>
      </c>
      <c r="L1419">
        <v>202005</v>
      </c>
      <c r="N1419">
        <v>20230514</v>
      </c>
      <c r="O1419" t="s">
        <v>27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131019</v>
      </c>
      <c r="V1419">
        <v>208017</v>
      </c>
      <c r="W1419">
        <v>208017</v>
      </c>
      <c r="X1419">
        <v>208017</v>
      </c>
      <c r="Y1419">
        <v>0</v>
      </c>
      <c r="Z1419">
        <v>0</v>
      </c>
      <c r="AB1419">
        <v>0</v>
      </c>
      <c r="AC1419">
        <v>3.76</v>
      </c>
      <c r="AD1419">
        <v>0</v>
      </c>
    </row>
    <row r="1420" spans="1:30">
      <c r="A1420">
        <v>1</v>
      </c>
      <c r="B1420" t="s">
        <v>24</v>
      </c>
      <c r="C1420">
        <v>14</v>
      </c>
      <c r="D1420" t="s">
        <v>36</v>
      </c>
      <c r="E1420" t="str">
        <f t="shared" si="66"/>
        <v>SWA-Arts and Sciences</v>
      </c>
      <c r="F1420" t="s">
        <v>25</v>
      </c>
      <c r="G1420" t="s">
        <v>26</v>
      </c>
      <c r="H1420" t="s">
        <v>109</v>
      </c>
      <c r="I1420">
        <f t="shared" si="67"/>
        <v>1</v>
      </c>
      <c r="J1420">
        <f t="shared" si="68"/>
        <v>0</v>
      </c>
      <c r="K1420" s="1">
        <v>26000</v>
      </c>
      <c r="L1420">
        <v>201908</v>
      </c>
      <c r="N1420">
        <v>20230514</v>
      </c>
      <c r="O1420" t="s">
        <v>27</v>
      </c>
      <c r="P1420">
        <v>32935</v>
      </c>
      <c r="Q1420">
        <v>28619</v>
      </c>
      <c r="R1420">
        <v>13612</v>
      </c>
      <c r="S1420">
        <v>13683</v>
      </c>
      <c r="T1420">
        <v>0</v>
      </c>
      <c r="U1420">
        <v>124105.96</v>
      </c>
      <c r="V1420">
        <v>61594</v>
      </c>
      <c r="W1420">
        <v>61594</v>
      </c>
      <c r="X1420">
        <v>61594</v>
      </c>
      <c r="Y1420">
        <v>78000</v>
      </c>
      <c r="Z1420">
        <v>0</v>
      </c>
      <c r="AB1420">
        <v>0</v>
      </c>
      <c r="AC1420">
        <v>3.93</v>
      </c>
      <c r="AD1420">
        <v>78000</v>
      </c>
    </row>
    <row r="1421" spans="1:30">
      <c r="A1421">
        <v>1</v>
      </c>
      <c r="B1421" t="s">
        <v>24</v>
      </c>
      <c r="C1421">
        <v>83</v>
      </c>
      <c r="D1421" t="s">
        <v>38</v>
      </c>
      <c r="E1421" t="str">
        <f t="shared" si="66"/>
        <v>SWA-Medicine</v>
      </c>
      <c r="F1421" t="s">
        <v>31</v>
      </c>
      <c r="G1421" t="s">
        <v>26</v>
      </c>
      <c r="H1421" t="s">
        <v>112</v>
      </c>
      <c r="I1421">
        <f t="shared" si="67"/>
        <v>1</v>
      </c>
      <c r="J1421">
        <f t="shared" si="68"/>
        <v>0</v>
      </c>
      <c r="K1421" s="1">
        <v>16293</v>
      </c>
      <c r="L1421">
        <v>201908</v>
      </c>
      <c r="N1421">
        <v>20230514</v>
      </c>
      <c r="O1421" t="s">
        <v>27</v>
      </c>
      <c r="Q1421">
        <v>4121</v>
      </c>
      <c r="R1421">
        <v>6697</v>
      </c>
      <c r="S1421">
        <v>3851</v>
      </c>
      <c r="T1421">
        <v>0</v>
      </c>
      <c r="U1421">
        <v>259287</v>
      </c>
      <c r="V1421">
        <v>16293</v>
      </c>
      <c r="W1421">
        <v>16293</v>
      </c>
      <c r="X1421">
        <v>16293</v>
      </c>
      <c r="Y1421">
        <v>0</v>
      </c>
      <c r="Z1421">
        <v>0</v>
      </c>
      <c r="AB1421">
        <v>0</v>
      </c>
      <c r="AC1421">
        <v>0</v>
      </c>
      <c r="AD1421">
        <v>0</v>
      </c>
    </row>
    <row r="1422" spans="1:30">
      <c r="A1422">
        <v>1</v>
      </c>
      <c r="B1422" t="s">
        <v>24</v>
      </c>
      <c r="C1422">
        <v>89</v>
      </c>
      <c r="D1422" t="s">
        <v>46</v>
      </c>
      <c r="E1422" t="str">
        <f t="shared" si="66"/>
        <v>SWA-Pharmacy</v>
      </c>
      <c r="F1422" t="s">
        <v>31</v>
      </c>
      <c r="G1422" t="s">
        <v>26</v>
      </c>
      <c r="H1422" t="s">
        <v>112</v>
      </c>
      <c r="I1422">
        <f t="shared" si="67"/>
        <v>1</v>
      </c>
      <c r="J1422">
        <f t="shared" si="68"/>
        <v>0</v>
      </c>
      <c r="K1422" s="1">
        <v>81667</v>
      </c>
      <c r="L1422">
        <v>201908</v>
      </c>
      <c r="N1422">
        <v>20230514</v>
      </c>
      <c r="O1422" t="s">
        <v>27</v>
      </c>
      <c r="P1422">
        <v>0</v>
      </c>
      <c r="Q1422">
        <v>0</v>
      </c>
      <c r="R1422">
        <v>29443</v>
      </c>
      <c r="S1422">
        <v>14288</v>
      </c>
      <c r="T1422">
        <v>0</v>
      </c>
      <c r="U1422">
        <v>181527</v>
      </c>
      <c r="V1422">
        <v>200855</v>
      </c>
      <c r="W1422">
        <v>200855</v>
      </c>
      <c r="X1422">
        <v>200855</v>
      </c>
      <c r="Y1422">
        <v>8000</v>
      </c>
      <c r="Z1422">
        <v>0</v>
      </c>
      <c r="AB1422">
        <v>0</v>
      </c>
      <c r="AC1422">
        <v>3</v>
      </c>
      <c r="AD1422">
        <v>8000</v>
      </c>
    </row>
    <row r="1423" spans="1:30">
      <c r="A1423">
        <v>1</v>
      </c>
      <c r="B1423" t="s">
        <v>24</v>
      </c>
      <c r="C1423">
        <v>7</v>
      </c>
      <c r="D1423" t="s">
        <v>43</v>
      </c>
      <c r="E1423" t="str">
        <f t="shared" si="66"/>
        <v>SWA-Agriculture Natural Res &amp; Dsg</v>
      </c>
      <c r="F1423" t="s">
        <v>25</v>
      </c>
      <c r="G1423" t="s">
        <v>28</v>
      </c>
      <c r="H1423" t="s">
        <v>110</v>
      </c>
      <c r="I1423">
        <f t="shared" si="67"/>
        <v>1</v>
      </c>
      <c r="J1423">
        <f t="shared" si="68"/>
        <v>0</v>
      </c>
      <c r="K1423" s="1">
        <v>25000</v>
      </c>
      <c r="L1423">
        <v>201908</v>
      </c>
      <c r="N1423">
        <v>20230514</v>
      </c>
      <c r="O1423" t="s">
        <v>27</v>
      </c>
      <c r="P1423">
        <v>24997</v>
      </c>
      <c r="Q1423">
        <v>24311</v>
      </c>
      <c r="R1423">
        <v>20528</v>
      </c>
      <c r="S1423">
        <v>21494</v>
      </c>
      <c r="T1423">
        <v>0</v>
      </c>
      <c r="U1423">
        <v>41180</v>
      </c>
      <c r="V1423">
        <v>25000</v>
      </c>
      <c r="W1423">
        <v>25000</v>
      </c>
      <c r="X1423">
        <v>25000</v>
      </c>
      <c r="Y1423">
        <v>35250</v>
      </c>
      <c r="Z1423">
        <v>0</v>
      </c>
      <c r="AB1423">
        <v>0</v>
      </c>
      <c r="AC1423">
        <v>3.84</v>
      </c>
      <c r="AD1423">
        <v>16000</v>
      </c>
    </row>
    <row r="1424" spans="1:30">
      <c r="A1424">
        <v>1</v>
      </c>
      <c r="B1424" t="s">
        <v>24</v>
      </c>
      <c r="C1424">
        <v>80</v>
      </c>
      <c r="D1424" t="s">
        <v>44</v>
      </c>
      <c r="E1424" t="str">
        <f t="shared" si="66"/>
        <v>SWA-Dentistry</v>
      </c>
      <c r="F1424" t="s">
        <v>31</v>
      </c>
      <c r="G1424" t="s">
        <v>26</v>
      </c>
      <c r="H1424" t="s">
        <v>112</v>
      </c>
      <c r="I1424">
        <f t="shared" si="67"/>
        <v>1</v>
      </c>
      <c r="J1424">
        <f t="shared" si="68"/>
        <v>0</v>
      </c>
      <c r="K1424" s="1">
        <v>15265</v>
      </c>
      <c r="L1424">
        <v>201908</v>
      </c>
      <c r="N1424">
        <v>20230514</v>
      </c>
      <c r="O1424" t="s">
        <v>27</v>
      </c>
      <c r="P1424">
        <v>4740</v>
      </c>
      <c r="Q1424">
        <v>4576</v>
      </c>
      <c r="S1424">
        <v>0</v>
      </c>
      <c r="T1424">
        <v>0</v>
      </c>
      <c r="U1424">
        <v>361597.41</v>
      </c>
      <c r="V1424">
        <v>27516</v>
      </c>
      <c r="W1424">
        <v>27516</v>
      </c>
      <c r="X1424">
        <v>15265</v>
      </c>
      <c r="Y1424">
        <v>2500</v>
      </c>
      <c r="Z1424">
        <v>0</v>
      </c>
      <c r="AB1424">
        <v>0</v>
      </c>
      <c r="AC1424">
        <v>3.79</v>
      </c>
      <c r="AD1424">
        <v>12251</v>
      </c>
    </row>
    <row r="1425" spans="1:30">
      <c r="A1425">
        <v>1</v>
      </c>
      <c r="B1425" t="s">
        <v>24</v>
      </c>
      <c r="C1425">
        <v>14</v>
      </c>
      <c r="D1425" t="s">
        <v>36</v>
      </c>
      <c r="E1425" t="str">
        <f t="shared" si="66"/>
        <v>SWA-Arts and Sciences</v>
      </c>
      <c r="F1425" t="s">
        <v>30</v>
      </c>
      <c r="G1425" t="s">
        <v>28</v>
      </c>
      <c r="H1425" t="s">
        <v>114</v>
      </c>
      <c r="I1425">
        <f t="shared" si="67"/>
        <v>0</v>
      </c>
      <c r="J1425">
        <f t="shared" si="68"/>
        <v>1</v>
      </c>
      <c r="K1425" s="1">
        <v>0</v>
      </c>
      <c r="L1425">
        <v>202108</v>
      </c>
      <c r="N1425">
        <v>20230514</v>
      </c>
      <c r="O1425" t="s">
        <v>27</v>
      </c>
      <c r="T1425">
        <v>0</v>
      </c>
      <c r="U1425">
        <v>24390</v>
      </c>
      <c r="V1425">
        <v>0</v>
      </c>
      <c r="W1425">
        <v>0</v>
      </c>
      <c r="X1425">
        <v>0</v>
      </c>
      <c r="Y1425">
        <v>3510</v>
      </c>
      <c r="Z1425">
        <v>0</v>
      </c>
      <c r="AA1425">
        <v>19713</v>
      </c>
      <c r="AB1425">
        <v>767.25</v>
      </c>
      <c r="AC1425">
        <v>4</v>
      </c>
      <c r="AD1425">
        <v>0</v>
      </c>
    </row>
    <row r="1426" spans="1:30">
      <c r="A1426">
        <v>1</v>
      </c>
      <c r="B1426" t="s">
        <v>24</v>
      </c>
      <c r="C1426">
        <v>14</v>
      </c>
      <c r="D1426" t="s">
        <v>36</v>
      </c>
      <c r="E1426" t="str">
        <f t="shared" si="66"/>
        <v>SWA-Arts and Sciences</v>
      </c>
      <c r="F1426" t="s">
        <v>25</v>
      </c>
      <c r="G1426" t="s">
        <v>26</v>
      </c>
      <c r="H1426" t="s">
        <v>109</v>
      </c>
      <c r="I1426">
        <f t="shared" si="67"/>
        <v>0</v>
      </c>
      <c r="J1426">
        <f t="shared" si="68"/>
        <v>1</v>
      </c>
      <c r="K1426" s="1">
        <v>0</v>
      </c>
      <c r="L1426">
        <v>201808</v>
      </c>
      <c r="N1426">
        <v>20230514</v>
      </c>
      <c r="O1426" t="s">
        <v>27</v>
      </c>
      <c r="S1426">
        <v>32888</v>
      </c>
      <c r="T1426">
        <v>0</v>
      </c>
      <c r="U1426">
        <v>141196.59</v>
      </c>
      <c r="V1426">
        <v>0</v>
      </c>
      <c r="W1426">
        <v>0</v>
      </c>
      <c r="X1426">
        <v>0</v>
      </c>
      <c r="Y1426">
        <v>7000</v>
      </c>
      <c r="Z1426">
        <v>0</v>
      </c>
      <c r="AB1426">
        <v>0</v>
      </c>
      <c r="AC1426">
        <v>3.18</v>
      </c>
      <c r="AD1426">
        <v>7000</v>
      </c>
    </row>
    <row r="1427" spans="1:30">
      <c r="A1427">
        <v>1</v>
      </c>
      <c r="B1427" t="s">
        <v>24</v>
      </c>
      <c r="C1427">
        <v>14</v>
      </c>
      <c r="D1427" t="s">
        <v>36</v>
      </c>
      <c r="E1427" t="str">
        <f t="shared" si="66"/>
        <v>SWA-Arts and Sciences</v>
      </c>
      <c r="F1427" t="s">
        <v>25</v>
      </c>
      <c r="G1427" t="s">
        <v>26</v>
      </c>
      <c r="H1427" t="s">
        <v>109</v>
      </c>
      <c r="I1427">
        <f t="shared" si="67"/>
        <v>1</v>
      </c>
      <c r="J1427">
        <f t="shared" si="68"/>
        <v>0</v>
      </c>
      <c r="K1427" s="1">
        <v>25000</v>
      </c>
      <c r="L1427">
        <v>202108</v>
      </c>
      <c r="N1427">
        <v>20230514</v>
      </c>
      <c r="O1427" t="s">
        <v>29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54394</v>
      </c>
      <c r="V1427">
        <v>65920</v>
      </c>
      <c r="W1427">
        <v>65920</v>
      </c>
      <c r="X1427">
        <v>65920</v>
      </c>
      <c r="Y1427">
        <v>0</v>
      </c>
      <c r="Z1427">
        <v>15578</v>
      </c>
      <c r="AB1427">
        <v>214.39</v>
      </c>
      <c r="AC1427">
        <v>2.82</v>
      </c>
      <c r="AD1427">
        <v>0</v>
      </c>
    </row>
    <row r="1428" spans="1:30">
      <c r="A1428">
        <v>1</v>
      </c>
      <c r="B1428" t="s">
        <v>24</v>
      </c>
      <c r="C1428">
        <v>83</v>
      </c>
      <c r="D1428" t="s">
        <v>38</v>
      </c>
      <c r="E1428" t="str">
        <f t="shared" si="66"/>
        <v>SWA-Medicine</v>
      </c>
      <c r="F1428" t="s">
        <v>31</v>
      </c>
      <c r="G1428" t="s">
        <v>28</v>
      </c>
      <c r="H1428" t="s">
        <v>113</v>
      </c>
      <c r="I1428">
        <f t="shared" si="67"/>
        <v>0</v>
      </c>
      <c r="J1428">
        <f t="shared" si="68"/>
        <v>1</v>
      </c>
      <c r="K1428" s="1">
        <v>0</v>
      </c>
      <c r="L1428">
        <v>201908</v>
      </c>
      <c r="N1428">
        <v>20230514</v>
      </c>
      <c r="O1428" t="s">
        <v>27</v>
      </c>
      <c r="T1428">
        <v>0</v>
      </c>
      <c r="U1428">
        <v>134045</v>
      </c>
      <c r="V1428">
        <v>0</v>
      </c>
      <c r="W1428">
        <v>0</v>
      </c>
      <c r="X1428">
        <v>0</v>
      </c>
      <c r="Y1428">
        <v>20000</v>
      </c>
      <c r="Z1428">
        <v>0</v>
      </c>
      <c r="AB1428">
        <v>0</v>
      </c>
      <c r="AC1428">
        <v>0</v>
      </c>
      <c r="AD1428">
        <v>0</v>
      </c>
    </row>
    <row r="1429" spans="1:30">
      <c r="A1429">
        <v>1</v>
      </c>
      <c r="B1429" t="s">
        <v>24</v>
      </c>
      <c r="C1429">
        <v>14</v>
      </c>
      <c r="D1429" t="s">
        <v>36</v>
      </c>
      <c r="E1429" t="str">
        <f t="shared" si="66"/>
        <v>SWA-Arts and Sciences</v>
      </c>
      <c r="F1429" t="s">
        <v>25</v>
      </c>
      <c r="G1429" t="s">
        <v>26</v>
      </c>
      <c r="H1429" t="s">
        <v>109</v>
      </c>
      <c r="I1429">
        <f t="shared" si="67"/>
        <v>1</v>
      </c>
      <c r="J1429">
        <f t="shared" si="68"/>
        <v>0</v>
      </c>
      <c r="K1429" s="1">
        <v>31500</v>
      </c>
      <c r="L1429">
        <v>201808</v>
      </c>
      <c r="N1429">
        <v>20230514</v>
      </c>
      <c r="O1429" t="s">
        <v>27</v>
      </c>
      <c r="P1429">
        <v>24340</v>
      </c>
      <c r="Q1429">
        <v>114096</v>
      </c>
      <c r="R1429">
        <v>98886</v>
      </c>
      <c r="S1429">
        <v>42128</v>
      </c>
      <c r="T1429">
        <v>0</v>
      </c>
      <c r="U1429">
        <v>156607.16</v>
      </c>
      <c r="V1429">
        <v>130533</v>
      </c>
      <c r="W1429">
        <v>97655</v>
      </c>
      <c r="X1429">
        <v>97655</v>
      </c>
      <c r="Y1429">
        <v>13000</v>
      </c>
      <c r="Z1429">
        <v>0</v>
      </c>
      <c r="AB1429">
        <v>0</v>
      </c>
      <c r="AC1429">
        <v>3</v>
      </c>
      <c r="AD1429">
        <v>12000</v>
      </c>
    </row>
    <row r="1430" spans="1:30">
      <c r="A1430">
        <v>1</v>
      </c>
      <c r="B1430" t="s">
        <v>24</v>
      </c>
      <c r="C1430">
        <v>7</v>
      </c>
      <c r="D1430" t="s">
        <v>43</v>
      </c>
      <c r="E1430" t="str">
        <f t="shared" si="66"/>
        <v>SWA-Agriculture Natural Res &amp; Dsg</v>
      </c>
      <c r="F1430" t="s">
        <v>25</v>
      </c>
      <c r="G1430" t="s">
        <v>28</v>
      </c>
      <c r="H1430" t="s">
        <v>110</v>
      </c>
      <c r="I1430">
        <f t="shared" si="67"/>
        <v>1</v>
      </c>
      <c r="J1430">
        <f t="shared" si="68"/>
        <v>0</v>
      </c>
      <c r="K1430" s="1">
        <v>16000</v>
      </c>
      <c r="L1430">
        <v>202008</v>
      </c>
      <c r="N1430">
        <v>20230514</v>
      </c>
      <c r="O1430" t="s">
        <v>27</v>
      </c>
      <c r="P1430">
        <v>17748</v>
      </c>
      <c r="Q1430">
        <v>29268</v>
      </c>
      <c r="R1430">
        <v>27209</v>
      </c>
      <c r="S1430">
        <v>42805</v>
      </c>
      <c r="T1430">
        <v>0</v>
      </c>
      <c r="U1430">
        <v>43160.55</v>
      </c>
      <c r="V1430">
        <v>47858</v>
      </c>
      <c r="W1430">
        <v>16000</v>
      </c>
      <c r="X1430">
        <v>16000</v>
      </c>
      <c r="Y1430">
        <v>25336</v>
      </c>
      <c r="Z1430">
        <v>0</v>
      </c>
      <c r="AA1430">
        <v>20586</v>
      </c>
      <c r="AB1430">
        <v>0</v>
      </c>
      <c r="AC1430">
        <v>2.4700000000000002</v>
      </c>
      <c r="AD1430">
        <v>0</v>
      </c>
    </row>
    <row r="1431" spans="1:30">
      <c r="A1431">
        <v>1</v>
      </c>
      <c r="B1431" t="s">
        <v>24</v>
      </c>
      <c r="C1431">
        <v>21</v>
      </c>
      <c r="D1431" t="s">
        <v>41</v>
      </c>
      <c r="E1431" t="str">
        <f t="shared" si="66"/>
        <v>SWA-Business and Economics</v>
      </c>
      <c r="F1431" t="s">
        <v>25</v>
      </c>
      <c r="G1431" t="s">
        <v>26</v>
      </c>
      <c r="H1431" t="s">
        <v>109</v>
      </c>
      <c r="I1431">
        <f t="shared" si="67"/>
        <v>0</v>
      </c>
      <c r="J1431">
        <f t="shared" si="68"/>
        <v>1</v>
      </c>
      <c r="K1431" s="1">
        <v>0</v>
      </c>
      <c r="L1431">
        <v>201908</v>
      </c>
      <c r="N1431">
        <v>20230514</v>
      </c>
      <c r="O1431" t="s">
        <v>27</v>
      </c>
      <c r="S1431">
        <v>52994</v>
      </c>
      <c r="T1431">
        <v>0</v>
      </c>
      <c r="U1431">
        <v>118584.95</v>
      </c>
      <c r="V1431">
        <v>0</v>
      </c>
      <c r="W1431">
        <v>0</v>
      </c>
      <c r="X1431">
        <v>0</v>
      </c>
      <c r="Y1431">
        <v>54000</v>
      </c>
      <c r="Z1431">
        <v>0</v>
      </c>
      <c r="AB1431">
        <v>0</v>
      </c>
      <c r="AC1431">
        <v>3.87</v>
      </c>
      <c r="AD1431">
        <v>54000</v>
      </c>
    </row>
    <row r="1432" spans="1:30">
      <c r="A1432">
        <v>1</v>
      </c>
      <c r="B1432" t="s">
        <v>24</v>
      </c>
      <c r="C1432">
        <v>21</v>
      </c>
      <c r="D1432" t="s">
        <v>41</v>
      </c>
      <c r="E1432" t="str">
        <f t="shared" si="66"/>
        <v>SWA-Business and Economics</v>
      </c>
      <c r="F1432" t="s">
        <v>31</v>
      </c>
      <c r="G1432" t="s">
        <v>26</v>
      </c>
      <c r="H1432" t="s">
        <v>112</v>
      </c>
      <c r="I1432">
        <f t="shared" si="67"/>
        <v>1</v>
      </c>
      <c r="J1432">
        <f t="shared" si="68"/>
        <v>0</v>
      </c>
      <c r="K1432" s="1">
        <v>10000</v>
      </c>
      <c r="L1432">
        <v>201708</v>
      </c>
      <c r="N1432">
        <v>20230514</v>
      </c>
      <c r="O1432" t="s">
        <v>27</v>
      </c>
      <c r="T1432">
        <v>0</v>
      </c>
      <c r="U1432">
        <v>171002.39</v>
      </c>
      <c r="V1432">
        <v>10000</v>
      </c>
      <c r="W1432">
        <v>10000</v>
      </c>
      <c r="X1432">
        <v>10000</v>
      </c>
      <c r="Y1432">
        <v>47061</v>
      </c>
      <c r="Z1432">
        <v>0</v>
      </c>
      <c r="AA1432">
        <v>114066</v>
      </c>
      <c r="AB1432">
        <v>0</v>
      </c>
      <c r="AC1432">
        <v>3.61</v>
      </c>
      <c r="AD1432">
        <v>0</v>
      </c>
    </row>
    <row r="1433" spans="1:30">
      <c r="A1433">
        <v>1</v>
      </c>
      <c r="B1433" t="s">
        <v>24</v>
      </c>
      <c r="C1433">
        <v>83</v>
      </c>
      <c r="D1433" t="s">
        <v>38</v>
      </c>
      <c r="E1433" t="str">
        <f t="shared" si="66"/>
        <v>SWA-Medicine</v>
      </c>
      <c r="F1433" t="s">
        <v>25</v>
      </c>
      <c r="G1433" t="s">
        <v>28</v>
      </c>
      <c r="H1433" t="s">
        <v>110</v>
      </c>
      <c r="I1433">
        <f t="shared" si="67"/>
        <v>1</v>
      </c>
      <c r="J1433">
        <f t="shared" si="68"/>
        <v>0</v>
      </c>
      <c r="K1433" s="1">
        <v>27000</v>
      </c>
      <c r="L1433">
        <v>201908</v>
      </c>
      <c r="N1433">
        <v>20230514</v>
      </c>
      <c r="O1433" t="s">
        <v>27</v>
      </c>
      <c r="P1433">
        <v>16646</v>
      </c>
      <c r="Q1433">
        <v>18646</v>
      </c>
      <c r="R1433">
        <v>8632</v>
      </c>
      <c r="S1433">
        <v>17470</v>
      </c>
      <c r="T1433">
        <v>0</v>
      </c>
      <c r="U1433">
        <v>55913.78</v>
      </c>
      <c r="V1433">
        <v>27000</v>
      </c>
      <c r="W1433">
        <v>27000</v>
      </c>
      <c r="X1433">
        <v>27000</v>
      </c>
      <c r="Y1433">
        <v>36250</v>
      </c>
      <c r="Z1433">
        <v>2700</v>
      </c>
      <c r="AB1433">
        <v>0</v>
      </c>
      <c r="AC1433">
        <v>3.76</v>
      </c>
      <c r="AD1433">
        <v>14500</v>
      </c>
    </row>
    <row r="1434" spans="1:30">
      <c r="A1434">
        <v>1</v>
      </c>
      <c r="B1434" t="s">
        <v>24</v>
      </c>
      <c r="C1434">
        <v>21</v>
      </c>
      <c r="D1434" t="s">
        <v>41</v>
      </c>
      <c r="E1434" t="str">
        <f t="shared" si="66"/>
        <v>SWA-Business and Economics</v>
      </c>
      <c r="F1434" t="s">
        <v>25</v>
      </c>
      <c r="G1434" t="s">
        <v>26</v>
      </c>
      <c r="H1434" t="s">
        <v>109</v>
      </c>
      <c r="I1434">
        <f t="shared" si="67"/>
        <v>1</v>
      </c>
      <c r="J1434">
        <f t="shared" si="68"/>
        <v>0</v>
      </c>
      <c r="K1434" s="1">
        <v>26000</v>
      </c>
      <c r="L1434">
        <v>201908</v>
      </c>
      <c r="N1434">
        <v>20230514</v>
      </c>
      <c r="O1434" t="s">
        <v>27</v>
      </c>
      <c r="P1434">
        <v>203321</v>
      </c>
      <c r="Q1434">
        <v>96592</v>
      </c>
      <c r="R1434">
        <v>43244</v>
      </c>
      <c r="S1434">
        <v>73063</v>
      </c>
      <c r="T1434">
        <v>0</v>
      </c>
      <c r="U1434">
        <v>127732.24</v>
      </c>
      <c r="V1434">
        <v>26000</v>
      </c>
      <c r="W1434">
        <v>26000</v>
      </c>
      <c r="X1434">
        <v>26000</v>
      </c>
      <c r="Y1434">
        <v>58000</v>
      </c>
      <c r="Z1434">
        <v>0</v>
      </c>
      <c r="AB1434">
        <v>0</v>
      </c>
      <c r="AC1434">
        <v>3.25</v>
      </c>
      <c r="AD1434">
        <v>58000</v>
      </c>
    </row>
    <row r="1435" spans="1:30">
      <c r="A1435">
        <v>1</v>
      </c>
      <c r="B1435" t="s">
        <v>32</v>
      </c>
      <c r="C1435">
        <v>49</v>
      </c>
      <c r="D1435" t="s">
        <v>39</v>
      </c>
      <c r="E1435" t="str">
        <f t="shared" si="66"/>
        <v>SOA-Reed College of Media</v>
      </c>
      <c r="F1435" t="s">
        <v>30</v>
      </c>
      <c r="G1435" t="s">
        <v>26</v>
      </c>
      <c r="H1435" t="s">
        <v>111</v>
      </c>
      <c r="I1435">
        <f t="shared" si="67"/>
        <v>1</v>
      </c>
      <c r="J1435">
        <f t="shared" si="68"/>
        <v>0</v>
      </c>
      <c r="K1435" s="1">
        <v>40268</v>
      </c>
      <c r="L1435">
        <v>202008</v>
      </c>
      <c r="N1435">
        <v>20230514</v>
      </c>
      <c r="O1435" t="s">
        <v>29</v>
      </c>
      <c r="P1435">
        <v>3323</v>
      </c>
      <c r="Q1435">
        <v>1344</v>
      </c>
      <c r="R1435">
        <v>0</v>
      </c>
      <c r="T1435">
        <v>0</v>
      </c>
      <c r="U1435">
        <v>31810.91</v>
      </c>
      <c r="V1435">
        <v>40268</v>
      </c>
      <c r="W1435">
        <v>40268</v>
      </c>
      <c r="X1435">
        <v>40268</v>
      </c>
      <c r="Y1435">
        <v>0</v>
      </c>
      <c r="Z1435">
        <v>0</v>
      </c>
      <c r="AB1435">
        <v>0</v>
      </c>
      <c r="AC1435">
        <v>3.63</v>
      </c>
      <c r="AD1435">
        <v>0</v>
      </c>
    </row>
    <row r="1436" spans="1:30">
      <c r="A1436">
        <v>1</v>
      </c>
      <c r="B1436" t="s">
        <v>24</v>
      </c>
      <c r="C1436">
        <v>49</v>
      </c>
      <c r="D1436" t="s">
        <v>39</v>
      </c>
      <c r="E1436" t="str">
        <f t="shared" si="66"/>
        <v>SWA-Reed College of Media</v>
      </c>
      <c r="F1436" t="s">
        <v>25</v>
      </c>
      <c r="G1436" t="s">
        <v>28</v>
      </c>
      <c r="H1436" t="s">
        <v>110</v>
      </c>
      <c r="I1436">
        <f t="shared" si="67"/>
        <v>1</v>
      </c>
      <c r="J1436">
        <f t="shared" si="68"/>
        <v>0</v>
      </c>
      <c r="K1436" s="1">
        <v>22250</v>
      </c>
      <c r="L1436">
        <v>201808</v>
      </c>
      <c r="N1436">
        <v>20230514</v>
      </c>
      <c r="O1436" t="s">
        <v>29</v>
      </c>
      <c r="P1436">
        <v>0</v>
      </c>
      <c r="Q1436">
        <v>0</v>
      </c>
      <c r="R1436">
        <v>0</v>
      </c>
      <c r="S1436">
        <v>1675</v>
      </c>
      <c r="T1436">
        <v>0</v>
      </c>
      <c r="U1436">
        <v>57196.77</v>
      </c>
      <c r="V1436">
        <v>22250</v>
      </c>
      <c r="W1436">
        <v>22250</v>
      </c>
      <c r="X1436">
        <v>22250</v>
      </c>
      <c r="Y1436">
        <v>3000</v>
      </c>
      <c r="Z1436">
        <v>39803</v>
      </c>
      <c r="AB1436">
        <v>3797.5</v>
      </c>
      <c r="AC1436">
        <v>2.33</v>
      </c>
      <c r="AD1436">
        <v>3000</v>
      </c>
    </row>
    <row r="1437" spans="1:30">
      <c r="A1437">
        <v>1</v>
      </c>
      <c r="B1437" t="s">
        <v>24</v>
      </c>
      <c r="C1437">
        <v>21</v>
      </c>
      <c r="D1437" t="s">
        <v>41</v>
      </c>
      <c r="E1437" t="str">
        <f t="shared" si="66"/>
        <v>SWA-Business and Economics</v>
      </c>
      <c r="F1437" t="s">
        <v>25</v>
      </c>
      <c r="G1437" t="s">
        <v>26</v>
      </c>
      <c r="H1437" t="s">
        <v>109</v>
      </c>
      <c r="I1437">
        <f t="shared" si="67"/>
        <v>0</v>
      </c>
      <c r="J1437">
        <f t="shared" si="68"/>
        <v>1</v>
      </c>
      <c r="K1437" s="1">
        <v>0</v>
      </c>
      <c r="L1437">
        <v>201908</v>
      </c>
      <c r="N1437">
        <v>20230514</v>
      </c>
      <c r="O1437" t="s">
        <v>27</v>
      </c>
      <c r="P1437">
        <v>946</v>
      </c>
      <c r="Q1437">
        <v>1292</v>
      </c>
      <c r="R1437">
        <v>4523</v>
      </c>
      <c r="S1437">
        <v>3402</v>
      </c>
      <c r="T1437">
        <v>0</v>
      </c>
      <c r="U1437">
        <v>119960.17</v>
      </c>
      <c r="V1437">
        <v>0</v>
      </c>
      <c r="W1437">
        <v>0</v>
      </c>
      <c r="X1437">
        <v>0</v>
      </c>
      <c r="Y1437">
        <v>58000</v>
      </c>
      <c r="Z1437">
        <v>17734</v>
      </c>
      <c r="AB1437">
        <v>0</v>
      </c>
      <c r="AC1437">
        <v>3.73</v>
      </c>
      <c r="AD1437">
        <v>58000</v>
      </c>
    </row>
    <row r="1438" spans="1:30">
      <c r="A1438">
        <v>1</v>
      </c>
      <c r="B1438" t="s">
        <v>32</v>
      </c>
      <c r="C1438">
        <v>21</v>
      </c>
      <c r="D1438" t="s">
        <v>41</v>
      </c>
      <c r="E1438" t="str">
        <f t="shared" si="66"/>
        <v>SOA-Business and Economics</v>
      </c>
      <c r="F1438" t="s">
        <v>25</v>
      </c>
      <c r="G1438" t="s">
        <v>26</v>
      </c>
      <c r="H1438" t="s">
        <v>109</v>
      </c>
      <c r="I1438">
        <f t="shared" si="67"/>
        <v>1</v>
      </c>
      <c r="J1438">
        <f t="shared" si="68"/>
        <v>0</v>
      </c>
      <c r="K1438" s="1">
        <v>50500</v>
      </c>
      <c r="L1438">
        <v>201801</v>
      </c>
      <c r="N1438">
        <v>20230514</v>
      </c>
      <c r="O1438" t="s">
        <v>29</v>
      </c>
      <c r="P1438">
        <v>0</v>
      </c>
      <c r="Q1438">
        <v>0</v>
      </c>
      <c r="R1438">
        <v>1473</v>
      </c>
      <c r="S1438">
        <v>2664</v>
      </c>
      <c r="T1438">
        <v>0</v>
      </c>
      <c r="U1438">
        <v>133167.82</v>
      </c>
      <c r="V1438">
        <v>145357</v>
      </c>
      <c r="W1438">
        <v>50500</v>
      </c>
      <c r="X1438">
        <v>50500</v>
      </c>
      <c r="Y1438">
        <v>0</v>
      </c>
      <c r="Z1438">
        <v>23115</v>
      </c>
      <c r="AB1438">
        <v>0</v>
      </c>
      <c r="AC1438">
        <v>2.04</v>
      </c>
      <c r="AD1438">
        <v>0</v>
      </c>
    </row>
    <row r="1439" spans="1:30">
      <c r="A1439">
        <v>1</v>
      </c>
      <c r="B1439" t="s">
        <v>24</v>
      </c>
      <c r="C1439">
        <v>14</v>
      </c>
      <c r="D1439" t="s">
        <v>36</v>
      </c>
      <c r="E1439" t="str">
        <f t="shared" si="66"/>
        <v>SWA-Arts and Sciences</v>
      </c>
      <c r="F1439" t="s">
        <v>25</v>
      </c>
      <c r="G1439" t="s">
        <v>26</v>
      </c>
      <c r="H1439" t="s">
        <v>109</v>
      </c>
      <c r="I1439">
        <f t="shared" si="67"/>
        <v>0</v>
      </c>
      <c r="J1439">
        <f t="shared" si="68"/>
        <v>1</v>
      </c>
      <c r="K1439" s="1">
        <v>0</v>
      </c>
      <c r="L1439">
        <v>201901</v>
      </c>
      <c r="N1439">
        <v>20230514</v>
      </c>
      <c r="O1439" t="s">
        <v>27</v>
      </c>
      <c r="T1439">
        <v>0</v>
      </c>
      <c r="U1439">
        <v>199236.92</v>
      </c>
      <c r="V1439">
        <v>0</v>
      </c>
      <c r="W1439">
        <v>0</v>
      </c>
      <c r="X1439">
        <v>0</v>
      </c>
      <c r="Y1439">
        <v>0</v>
      </c>
      <c r="Z1439">
        <v>0</v>
      </c>
      <c r="AB1439">
        <v>0</v>
      </c>
      <c r="AC1439">
        <v>3.33</v>
      </c>
      <c r="AD1439">
        <v>0</v>
      </c>
    </row>
    <row r="1440" spans="1:30">
      <c r="A1440">
        <v>1</v>
      </c>
      <c r="B1440" t="s">
        <v>24</v>
      </c>
      <c r="C1440">
        <v>30</v>
      </c>
      <c r="D1440" t="s">
        <v>40</v>
      </c>
      <c r="E1440" t="str">
        <f t="shared" si="66"/>
        <v>SWA-Engineering Mineral Resources</v>
      </c>
      <c r="F1440" t="s">
        <v>25</v>
      </c>
      <c r="G1440" t="s">
        <v>26</v>
      </c>
      <c r="H1440" t="s">
        <v>109</v>
      </c>
      <c r="I1440">
        <f t="shared" si="67"/>
        <v>1</v>
      </c>
      <c r="J1440">
        <f t="shared" si="68"/>
        <v>0</v>
      </c>
      <c r="K1440" s="1">
        <v>27000</v>
      </c>
      <c r="L1440">
        <v>201908</v>
      </c>
      <c r="N1440">
        <v>20230514</v>
      </c>
      <c r="O1440" t="s">
        <v>27</v>
      </c>
      <c r="P1440">
        <v>45879</v>
      </c>
      <c r="Q1440">
        <v>46686</v>
      </c>
      <c r="R1440">
        <v>21460</v>
      </c>
      <c r="S1440">
        <v>14071</v>
      </c>
      <c r="T1440">
        <v>0</v>
      </c>
      <c r="U1440">
        <v>130137.28</v>
      </c>
      <c r="V1440">
        <v>113211</v>
      </c>
      <c r="W1440">
        <v>46943</v>
      </c>
      <c r="X1440">
        <v>46943</v>
      </c>
      <c r="Y1440">
        <v>55200</v>
      </c>
      <c r="Z1440">
        <v>0</v>
      </c>
      <c r="AB1440">
        <v>0</v>
      </c>
      <c r="AC1440">
        <v>3.78</v>
      </c>
      <c r="AD1440">
        <v>55200</v>
      </c>
    </row>
    <row r="1441" spans="1:30">
      <c r="A1441">
        <v>1</v>
      </c>
      <c r="B1441" t="s">
        <v>24</v>
      </c>
      <c r="C1441">
        <v>30</v>
      </c>
      <c r="D1441" t="s">
        <v>40</v>
      </c>
      <c r="E1441" t="str">
        <f t="shared" si="66"/>
        <v>SWA-Engineering Mineral Resources</v>
      </c>
      <c r="F1441" t="s">
        <v>25</v>
      </c>
      <c r="G1441" t="s">
        <v>28</v>
      </c>
      <c r="H1441" t="s">
        <v>110</v>
      </c>
      <c r="I1441">
        <f t="shared" si="67"/>
        <v>1</v>
      </c>
      <c r="J1441">
        <f t="shared" si="68"/>
        <v>0</v>
      </c>
      <c r="K1441" s="1">
        <v>24474</v>
      </c>
      <c r="L1441">
        <v>201908</v>
      </c>
      <c r="N1441">
        <v>20230514</v>
      </c>
      <c r="O1441" t="s">
        <v>27</v>
      </c>
      <c r="P1441">
        <v>11320</v>
      </c>
      <c r="Q1441">
        <v>22944</v>
      </c>
      <c r="R1441">
        <v>18191</v>
      </c>
      <c r="S1441">
        <v>63182</v>
      </c>
      <c r="T1441">
        <v>0</v>
      </c>
      <c r="U1441">
        <v>57052.58</v>
      </c>
      <c r="V1441">
        <v>60031</v>
      </c>
      <c r="W1441">
        <v>24474</v>
      </c>
      <c r="X1441">
        <v>24474</v>
      </c>
      <c r="Y1441">
        <v>41615</v>
      </c>
      <c r="Z1441">
        <v>3200</v>
      </c>
      <c r="AB1441">
        <v>0</v>
      </c>
      <c r="AC1441">
        <v>3.6</v>
      </c>
      <c r="AD1441">
        <v>14000</v>
      </c>
    </row>
    <row r="1442" spans="1:30">
      <c r="A1442">
        <v>1</v>
      </c>
      <c r="B1442" t="s">
        <v>24</v>
      </c>
      <c r="C1442">
        <v>14</v>
      </c>
      <c r="D1442" t="s">
        <v>36</v>
      </c>
      <c r="E1442" t="str">
        <f t="shared" si="66"/>
        <v>SWA-Arts and Sciences</v>
      </c>
      <c r="F1442" t="s">
        <v>25</v>
      </c>
      <c r="G1442" t="s">
        <v>26</v>
      </c>
      <c r="H1442" t="s">
        <v>109</v>
      </c>
      <c r="I1442">
        <f t="shared" si="67"/>
        <v>1</v>
      </c>
      <c r="J1442">
        <f t="shared" si="68"/>
        <v>0</v>
      </c>
      <c r="K1442" s="1">
        <v>22250</v>
      </c>
      <c r="L1442">
        <v>201908</v>
      </c>
      <c r="N1442">
        <v>20230514</v>
      </c>
      <c r="O1442" t="s">
        <v>27</v>
      </c>
      <c r="P1442">
        <v>8010</v>
      </c>
      <c r="Q1442">
        <v>7789</v>
      </c>
      <c r="R1442">
        <v>15391</v>
      </c>
      <c r="S1442">
        <v>19875</v>
      </c>
      <c r="T1442">
        <v>0</v>
      </c>
      <c r="U1442">
        <v>101627</v>
      </c>
      <c r="V1442">
        <v>95849</v>
      </c>
      <c r="W1442">
        <v>22250</v>
      </c>
      <c r="X1442">
        <v>22250</v>
      </c>
      <c r="Y1442">
        <v>39750</v>
      </c>
      <c r="Z1442">
        <v>1200</v>
      </c>
      <c r="AB1442">
        <v>0</v>
      </c>
      <c r="AC1442">
        <v>3.52</v>
      </c>
      <c r="AD1442">
        <v>39750</v>
      </c>
    </row>
    <row r="1443" spans="1:30">
      <c r="A1443">
        <v>1</v>
      </c>
      <c r="B1443" t="s">
        <v>24</v>
      </c>
      <c r="C1443">
        <v>14</v>
      </c>
      <c r="D1443" t="s">
        <v>36</v>
      </c>
      <c r="E1443" t="str">
        <f t="shared" si="66"/>
        <v>SWA-Arts and Sciences</v>
      </c>
      <c r="F1443" t="s">
        <v>25</v>
      </c>
      <c r="G1443" t="s">
        <v>28</v>
      </c>
      <c r="H1443" t="s">
        <v>110</v>
      </c>
      <c r="I1443">
        <f t="shared" si="67"/>
        <v>0</v>
      </c>
      <c r="J1443">
        <f t="shared" si="68"/>
        <v>1</v>
      </c>
      <c r="K1443" s="1">
        <v>0</v>
      </c>
      <c r="L1443">
        <v>201908</v>
      </c>
      <c r="N1443">
        <v>20230514</v>
      </c>
      <c r="O1443" t="s">
        <v>27</v>
      </c>
      <c r="S1443">
        <v>16898</v>
      </c>
      <c r="T1443">
        <v>0</v>
      </c>
      <c r="U1443">
        <v>50366.74</v>
      </c>
      <c r="V1443">
        <v>0</v>
      </c>
      <c r="W1443">
        <v>0</v>
      </c>
      <c r="X1443">
        <v>0</v>
      </c>
      <c r="Y1443">
        <v>33250</v>
      </c>
      <c r="Z1443">
        <v>0</v>
      </c>
      <c r="AB1443">
        <v>0</v>
      </c>
      <c r="AC1443">
        <v>3.6</v>
      </c>
      <c r="AD1443">
        <v>14000</v>
      </c>
    </row>
    <row r="1444" spans="1:30">
      <c r="A1444">
        <v>1</v>
      </c>
      <c r="B1444" t="s">
        <v>24</v>
      </c>
      <c r="C1444">
        <v>14</v>
      </c>
      <c r="D1444" t="s">
        <v>36</v>
      </c>
      <c r="E1444" t="str">
        <f t="shared" si="66"/>
        <v>SWA-Arts and Sciences</v>
      </c>
      <c r="F1444" t="s">
        <v>25</v>
      </c>
      <c r="G1444" t="s">
        <v>26</v>
      </c>
      <c r="H1444" t="s">
        <v>109</v>
      </c>
      <c r="I1444">
        <f t="shared" si="67"/>
        <v>1</v>
      </c>
      <c r="J1444">
        <f t="shared" si="68"/>
        <v>0</v>
      </c>
      <c r="K1444" s="1">
        <v>26000</v>
      </c>
      <c r="L1444">
        <v>201908</v>
      </c>
      <c r="N1444">
        <v>20230514</v>
      </c>
      <c r="O1444" t="s">
        <v>27</v>
      </c>
      <c r="P1444">
        <v>32651</v>
      </c>
      <c r="Q1444">
        <v>21879</v>
      </c>
      <c r="R1444">
        <v>28136</v>
      </c>
      <c r="S1444">
        <v>16495</v>
      </c>
      <c r="T1444">
        <v>0</v>
      </c>
      <c r="U1444">
        <v>129778.85</v>
      </c>
      <c r="V1444">
        <v>47000</v>
      </c>
      <c r="W1444">
        <v>26000</v>
      </c>
      <c r="X1444">
        <v>26000</v>
      </c>
      <c r="Y1444">
        <v>58200</v>
      </c>
      <c r="Z1444">
        <v>0</v>
      </c>
      <c r="AB1444">
        <v>0</v>
      </c>
      <c r="AC1444">
        <v>2.97</v>
      </c>
      <c r="AD1444">
        <v>58200</v>
      </c>
    </row>
    <row r="1445" spans="1:30">
      <c r="A1445">
        <v>1</v>
      </c>
      <c r="B1445" t="s">
        <v>24</v>
      </c>
      <c r="C1445">
        <v>30</v>
      </c>
      <c r="D1445" t="s">
        <v>40</v>
      </c>
      <c r="E1445" t="str">
        <f t="shared" si="66"/>
        <v>SWA-Engineering Mineral Resources</v>
      </c>
      <c r="F1445" t="s">
        <v>25</v>
      </c>
      <c r="G1445" t="s">
        <v>28</v>
      </c>
      <c r="H1445" t="s">
        <v>110</v>
      </c>
      <c r="I1445">
        <f t="shared" si="67"/>
        <v>0</v>
      </c>
      <c r="J1445">
        <f t="shared" si="68"/>
        <v>1</v>
      </c>
      <c r="K1445" s="1">
        <v>0</v>
      </c>
      <c r="L1445">
        <v>201908</v>
      </c>
      <c r="N1445">
        <v>20230514</v>
      </c>
      <c r="O1445" t="s">
        <v>27</v>
      </c>
      <c r="P1445">
        <v>3248</v>
      </c>
      <c r="Q1445">
        <v>3180</v>
      </c>
      <c r="R1445">
        <v>3759</v>
      </c>
      <c r="S1445">
        <v>2772</v>
      </c>
      <c r="T1445">
        <v>0</v>
      </c>
      <c r="U1445">
        <v>52502.94</v>
      </c>
      <c r="V1445">
        <v>0</v>
      </c>
      <c r="W1445">
        <v>0</v>
      </c>
      <c r="X1445">
        <v>0</v>
      </c>
      <c r="Y1445">
        <v>41250</v>
      </c>
      <c r="Z1445">
        <v>25686</v>
      </c>
      <c r="AB1445">
        <v>0</v>
      </c>
      <c r="AC1445">
        <v>3.75</v>
      </c>
      <c r="AD1445">
        <v>22000</v>
      </c>
    </row>
    <row r="1446" spans="1:30">
      <c r="A1446">
        <v>1</v>
      </c>
      <c r="B1446" t="s">
        <v>24</v>
      </c>
      <c r="C1446">
        <v>14</v>
      </c>
      <c r="D1446" t="s">
        <v>36</v>
      </c>
      <c r="E1446" t="str">
        <f t="shared" si="66"/>
        <v>SWA-Arts and Sciences</v>
      </c>
      <c r="F1446" t="s">
        <v>25</v>
      </c>
      <c r="G1446" t="s">
        <v>26</v>
      </c>
      <c r="H1446" t="s">
        <v>109</v>
      </c>
      <c r="I1446">
        <f t="shared" si="67"/>
        <v>1</v>
      </c>
      <c r="J1446">
        <f t="shared" si="68"/>
        <v>0</v>
      </c>
      <c r="K1446" s="1">
        <v>26000</v>
      </c>
      <c r="L1446">
        <v>201908</v>
      </c>
      <c r="N1446">
        <v>20230514</v>
      </c>
      <c r="O1446" t="s">
        <v>27</v>
      </c>
      <c r="P1446">
        <v>5944</v>
      </c>
      <c r="Q1446">
        <v>2656</v>
      </c>
      <c r="R1446">
        <v>2484</v>
      </c>
      <c r="S1446">
        <v>2998</v>
      </c>
      <c r="T1446">
        <v>0</v>
      </c>
      <c r="U1446">
        <v>135195.78</v>
      </c>
      <c r="V1446">
        <v>26000</v>
      </c>
      <c r="W1446">
        <v>26000</v>
      </c>
      <c r="X1446">
        <v>26000</v>
      </c>
      <c r="Y1446">
        <v>74000</v>
      </c>
      <c r="Z1446">
        <v>14234</v>
      </c>
      <c r="AB1446">
        <v>0</v>
      </c>
      <c r="AC1446">
        <v>3.51</v>
      </c>
      <c r="AD1446">
        <v>58000</v>
      </c>
    </row>
    <row r="1447" spans="1:30">
      <c r="A1447">
        <v>1</v>
      </c>
      <c r="B1447" t="s">
        <v>32</v>
      </c>
      <c r="C1447">
        <v>21</v>
      </c>
      <c r="D1447" t="s">
        <v>41</v>
      </c>
      <c r="E1447" t="str">
        <f t="shared" si="66"/>
        <v>SOA-Business and Economics</v>
      </c>
      <c r="F1447" t="s">
        <v>30</v>
      </c>
      <c r="G1447" t="s">
        <v>26</v>
      </c>
      <c r="H1447" t="s">
        <v>111</v>
      </c>
      <c r="I1447">
        <f t="shared" si="67"/>
        <v>0</v>
      </c>
      <c r="J1447">
        <f t="shared" si="68"/>
        <v>1</v>
      </c>
      <c r="K1447" s="1">
        <v>0</v>
      </c>
      <c r="L1447">
        <v>202108</v>
      </c>
      <c r="N1447">
        <v>20230514</v>
      </c>
      <c r="O1447" t="s">
        <v>27</v>
      </c>
      <c r="T1447">
        <v>0</v>
      </c>
      <c r="U1447">
        <v>27060</v>
      </c>
      <c r="V1447">
        <v>0</v>
      </c>
      <c r="W1447">
        <v>0</v>
      </c>
      <c r="X1447">
        <v>0</v>
      </c>
      <c r="Y1447">
        <v>0</v>
      </c>
      <c r="Z1447">
        <v>0</v>
      </c>
      <c r="AB1447">
        <v>0</v>
      </c>
      <c r="AC1447">
        <v>4</v>
      </c>
      <c r="AD1447">
        <v>0</v>
      </c>
    </row>
    <row r="1448" spans="1:30">
      <c r="A1448">
        <v>1</v>
      </c>
      <c r="B1448" t="s">
        <v>24</v>
      </c>
      <c r="C1448">
        <v>21</v>
      </c>
      <c r="D1448" t="s">
        <v>41</v>
      </c>
      <c r="E1448" t="str">
        <f t="shared" si="66"/>
        <v>SWA-Business and Economics</v>
      </c>
      <c r="F1448" t="s">
        <v>25</v>
      </c>
      <c r="G1448" t="s">
        <v>26</v>
      </c>
      <c r="H1448" t="s">
        <v>109</v>
      </c>
      <c r="I1448">
        <f t="shared" si="67"/>
        <v>0</v>
      </c>
      <c r="J1448">
        <f t="shared" si="68"/>
        <v>1</v>
      </c>
      <c r="K1448" s="1">
        <v>0</v>
      </c>
      <c r="L1448">
        <v>201908</v>
      </c>
      <c r="N1448">
        <v>20230514</v>
      </c>
      <c r="O1448" t="s">
        <v>27</v>
      </c>
      <c r="R1448">
        <v>66971</v>
      </c>
      <c r="S1448">
        <v>35536</v>
      </c>
      <c r="T1448">
        <v>0</v>
      </c>
      <c r="U1448">
        <v>127177.24</v>
      </c>
      <c r="V1448">
        <v>0</v>
      </c>
      <c r="W1448">
        <v>0</v>
      </c>
      <c r="X1448">
        <v>0</v>
      </c>
      <c r="Y1448">
        <v>65095</v>
      </c>
      <c r="Z1448">
        <v>0</v>
      </c>
      <c r="AB1448">
        <v>0</v>
      </c>
      <c r="AC1448">
        <v>4</v>
      </c>
      <c r="AD1448">
        <v>60000</v>
      </c>
    </row>
    <row r="1449" spans="1:30">
      <c r="A1449">
        <v>1</v>
      </c>
      <c r="B1449" t="s">
        <v>24</v>
      </c>
      <c r="C1449">
        <v>14</v>
      </c>
      <c r="D1449" t="s">
        <v>36</v>
      </c>
      <c r="E1449" t="str">
        <f t="shared" si="66"/>
        <v>SWA-Arts and Sciences</v>
      </c>
      <c r="F1449" t="s">
        <v>25</v>
      </c>
      <c r="G1449" t="s">
        <v>28</v>
      </c>
      <c r="H1449" t="s">
        <v>110</v>
      </c>
      <c r="I1449">
        <f t="shared" si="67"/>
        <v>0</v>
      </c>
      <c r="J1449">
        <f t="shared" si="68"/>
        <v>1</v>
      </c>
      <c r="K1449" s="1">
        <v>0</v>
      </c>
      <c r="L1449">
        <v>201908</v>
      </c>
      <c r="N1449">
        <v>20230514</v>
      </c>
      <c r="O1449" t="s">
        <v>27</v>
      </c>
      <c r="R1449">
        <v>52869</v>
      </c>
      <c r="S1449">
        <v>48935</v>
      </c>
      <c r="T1449">
        <v>0</v>
      </c>
      <c r="U1449">
        <v>48040.68</v>
      </c>
      <c r="V1449">
        <v>0</v>
      </c>
      <c r="W1449">
        <v>0</v>
      </c>
      <c r="X1449">
        <v>0</v>
      </c>
      <c r="Y1449">
        <v>44096</v>
      </c>
      <c r="Z1449">
        <v>0</v>
      </c>
      <c r="AB1449">
        <v>0</v>
      </c>
      <c r="AC1449">
        <v>3.97</v>
      </c>
      <c r="AD1449">
        <v>24000</v>
      </c>
    </row>
    <row r="1450" spans="1:30">
      <c r="A1450">
        <v>1</v>
      </c>
      <c r="B1450" t="s">
        <v>24</v>
      </c>
      <c r="C1450">
        <v>30</v>
      </c>
      <c r="D1450" t="s">
        <v>40</v>
      </c>
      <c r="E1450" t="str">
        <f t="shared" si="66"/>
        <v>SWA-Engineering Mineral Resources</v>
      </c>
      <c r="F1450" t="s">
        <v>25</v>
      </c>
      <c r="G1450" t="s">
        <v>26</v>
      </c>
      <c r="H1450" t="s">
        <v>109</v>
      </c>
      <c r="I1450">
        <f t="shared" si="67"/>
        <v>1</v>
      </c>
      <c r="J1450">
        <f t="shared" si="68"/>
        <v>0</v>
      </c>
      <c r="K1450" s="1">
        <v>17500</v>
      </c>
      <c r="L1450">
        <v>201908</v>
      </c>
      <c r="N1450">
        <v>20230514</v>
      </c>
      <c r="O1450" t="s">
        <v>27</v>
      </c>
      <c r="Q1450">
        <v>15959</v>
      </c>
      <c r="R1450">
        <v>57642</v>
      </c>
      <c r="S1450">
        <v>21167</v>
      </c>
      <c r="T1450">
        <v>0</v>
      </c>
      <c r="U1450">
        <v>133148.43</v>
      </c>
      <c r="V1450">
        <v>89328</v>
      </c>
      <c r="W1450">
        <v>89328</v>
      </c>
      <c r="X1450">
        <v>89328</v>
      </c>
      <c r="Y1450">
        <v>75500</v>
      </c>
      <c r="Z1450">
        <v>0</v>
      </c>
      <c r="AB1450">
        <v>0</v>
      </c>
      <c r="AC1450">
        <v>3.43</v>
      </c>
      <c r="AD1450">
        <v>75500</v>
      </c>
    </row>
    <row r="1451" spans="1:30">
      <c r="A1451">
        <v>1</v>
      </c>
      <c r="B1451" t="s">
        <v>24</v>
      </c>
      <c r="C1451">
        <v>14</v>
      </c>
      <c r="D1451" t="s">
        <v>36</v>
      </c>
      <c r="E1451" t="str">
        <f t="shared" si="66"/>
        <v>SWA-Arts and Sciences</v>
      </c>
      <c r="F1451" t="s">
        <v>25</v>
      </c>
      <c r="G1451" t="s">
        <v>26</v>
      </c>
      <c r="H1451" t="s">
        <v>109</v>
      </c>
      <c r="I1451">
        <f t="shared" si="67"/>
        <v>0</v>
      </c>
      <c r="J1451">
        <f t="shared" si="68"/>
        <v>1</v>
      </c>
      <c r="K1451" s="1">
        <v>0</v>
      </c>
      <c r="L1451">
        <v>201908</v>
      </c>
      <c r="N1451">
        <v>20230514</v>
      </c>
      <c r="O1451" t="s">
        <v>27</v>
      </c>
      <c r="T1451">
        <v>0</v>
      </c>
      <c r="U1451">
        <v>126374.5</v>
      </c>
      <c r="V1451">
        <v>0</v>
      </c>
      <c r="W1451">
        <v>0</v>
      </c>
      <c r="X1451">
        <v>0</v>
      </c>
      <c r="Y1451">
        <v>44000</v>
      </c>
      <c r="Z1451">
        <v>0</v>
      </c>
      <c r="AB1451">
        <v>0</v>
      </c>
      <c r="AC1451">
        <v>3.72</v>
      </c>
      <c r="AD1451">
        <v>44000</v>
      </c>
    </row>
    <row r="1452" spans="1:30">
      <c r="A1452">
        <v>1</v>
      </c>
      <c r="B1452" t="s">
        <v>24</v>
      </c>
      <c r="C1452">
        <v>14</v>
      </c>
      <c r="D1452" t="s">
        <v>36</v>
      </c>
      <c r="E1452" t="str">
        <f t="shared" si="66"/>
        <v>SWA-Arts and Sciences</v>
      </c>
      <c r="F1452" t="s">
        <v>25</v>
      </c>
      <c r="G1452" t="s">
        <v>26</v>
      </c>
      <c r="H1452" t="s">
        <v>109</v>
      </c>
      <c r="I1452">
        <f t="shared" si="67"/>
        <v>0</v>
      </c>
      <c r="J1452">
        <f t="shared" si="68"/>
        <v>1</v>
      </c>
      <c r="K1452" s="1">
        <v>0</v>
      </c>
      <c r="L1452">
        <v>201908</v>
      </c>
      <c r="N1452">
        <v>20230514</v>
      </c>
      <c r="O1452" t="s">
        <v>27</v>
      </c>
      <c r="T1452">
        <v>0</v>
      </c>
      <c r="U1452">
        <v>149849</v>
      </c>
      <c r="V1452">
        <v>0</v>
      </c>
      <c r="W1452">
        <v>0</v>
      </c>
      <c r="X1452">
        <v>0</v>
      </c>
      <c r="Y1452">
        <v>1000</v>
      </c>
      <c r="Z1452">
        <v>0</v>
      </c>
      <c r="AB1452">
        <v>0</v>
      </c>
      <c r="AC1452">
        <v>3.34</v>
      </c>
      <c r="AD1452">
        <v>0</v>
      </c>
    </row>
    <row r="1453" spans="1:30">
      <c r="A1453">
        <v>1</v>
      </c>
      <c r="B1453" t="s">
        <v>24</v>
      </c>
      <c r="C1453">
        <v>14</v>
      </c>
      <c r="D1453" t="s">
        <v>36</v>
      </c>
      <c r="E1453" t="str">
        <f t="shared" si="66"/>
        <v>SWA-Arts and Sciences</v>
      </c>
      <c r="F1453" t="s">
        <v>25</v>
      </c>
      <c r="G1453" t="s">
        <v>26</v>
      </c>
      <c r="H1453" t="s">
        <v>109</v>
      </c>
      <c r="I1453">
        <f t="shared" si="67"/>
        <v>0</v>
      </c>
      <c r="J1453">
        <f t="shared" si="68"/>
        <v>1</v>
      </c>
      <c r="K1453" s="1">
        <v>0</v>
      </c>
      <c r="L1453">
        <v>201908</v>
      </c>
      <c r="N1453">
        <v>20230514</v>
      </c>
      <c r="O1453" t="s">
        <v>27</v>
      </c>
      <c r="P1453">
        <v>137859</v>
      </c>
      <c r="Q1453">
        <v>136301</v>
      </c>
      <c r="R1453">
        <v>127163</v>
      </c>
      <c r="S1453">
        <v>50307</v>
      </c>
      <c r="T1453">
        <v>0</v>
      </c>
      <c r="U1453">
        <v>169683.11</v>
      </c>
      <c r="V1453">
        <v>0</v>
      </c>
      <c r="W1453">
        <v>0</v>
      </c>
      <c r="X1453">
        <v>0</v>
      </c>
      <c r="Y1453">
        <v>38000</v>
      </c>
      <c r="Z1453">
        <v>0</v>
      </c>
      <c r="AB1453">
        <v>0</v>
      </c>
      <c r="AC1453">
        <v>3.74</v>
      </c>
      <c r="AD1453">
        <v>38000</v>
      </c>
    </row>
    <row r="1454" spans="1:30">
      <c r="A1454">
        <v>1</v>
      </c>
      <c r="B1454" t="s">
        <v>24</v>
      </c>
      <c r="C1454">
        <v>21</v>
      </c>
      <c r="D1454" t="s">
        <v>41</v>
      </c>
      <c r="E1454" t="str">
        <f t="shared" si="66"/>
        <v>SWA-Business and Economics</v>
      </c>
      <c r="F1454" t="s">
        <v>25</v>
      </c>
      <c r="G1454" t="s">
        <v>26</v>
      </c>
      <c r="H1454" t="s">
        <v>109</v>
      </c>
      <c r="I1454">
        <f t="shared" si="67"/>
        <v>1</v>
      </c>
      <c r="J1454">
        <f t="shared" si="68"/>
        <v>0</v>
      </c>
      <c r="K1454" s="1">
        <v>20500</v>
      </c>
      <c r="L1454">
        <v>201908</v>
      </c>
      <c r="N1454">
        <v>20230514</v>
      </c>
      <c r="O1454" t="s">
        <v>29</v>
      </c>
      <c r="P1454">
        <v>32624</v>
      </c>
      <c r="Q1454">
        <v>23457</v>
      </c>
      <c r="R1454">
        <v>54887</v>
      </c>
      <c r="S1454">
        <v>34232</v>
      </c>
      <c r="T1454">
        <v>0</v>
      </c>
      <c r="U1454">
        <v>121041.82</v>
      </c>
      <c r="V1454">
        <v>98336</v>
      </c>
      <c r="W1454">
        <v>20500</v>
      </c>
      <c r="X1454">
        <v>20500</v>
      </c>
      <c r="Y1454">
        <v>38000</v>
      </c>
      <c r="Z1454">
        <v>0</v>
      </c>
      <c r="AB1454">
        <v>0</v>
      </c>
      <c r="AC1454">
        <v>3.5</v>
      </c>
      <c r="AD1454">
        <v>38000</v>
      </c>
    </row>
    <row r="1455" spans="1:30">
      <c r="A1455">
        <v>1</v>
      </c>
      <c r="B1455" t="s">
        <v>24</v>
      </c>
      <c r="C1455">
        <v>21</v>
      </c>
      <c r="D1455" t="s">
        <v>41</v>
      </c>
      <c r="E1455" t="str">
        <f t="shared" si="66"/>
        <v>SWA-Business and Economics</v>
      </c>
      <c r="F1455" t="s">
        <v>25</v>
      </c>
      <c r="G1455" t="s">
        <v>28</v>
      </c>
      <c r="H1455" t="s">
        <v>110</v>
      </c>
      <c r="I1455">
        <f t="shared" si="67"/>
        <v>0</v>
      </c>
      <c r="J1455">
        <f t="shared" si="68"/>
        <v>1</v>
      </c>
      <c r="K1455" s="1">
        <v>0</v>
      </c>
      <c r="L1455">
        <v>201908</v>
      </c>
      <c r="N1455">
        <v>20230514</v>
      </c>
      <c r="O1455" t="s">
        <v>27</v>
      </c>
      <c r="S1455">
        <v>164279</v>
      </c>
      <c r="T1455">
        <v>0</v>
      </c>
      <c r="U1455">
        <v>54674.39</v>
      </c>
      <c r="V1455">
        <v>0</v>
      </c>
      <c r="W1455">
        <v>0</v>
      </c>
      <c r="X1455">
        <v>0</v>
      </c>
      <c r="Y1455">
        <v>1500</v>
      </c>
      <c r="Z1455">
        <v>0</v>
      </c>
      <c r="AB1455">
        <v>0</v>
      </c>
      <c r="AC1455">
        <v>3.2</v>
      </c>
      <c r="AD1455">
        <v>1500</v>
      </c>
    </row>
    <row r="1456" spans="1:30">
      <c r="A1456">
        <v>1</v>
      </c>
      <c r="B1456" t="s">
        <v>24</v>
      </c>
      <c r="C1456">
        <v>49</v>
      </c>
      <c r="D1456" t="s">
        <v>39</v>
      </c>
      <c r="E1456" t="str">
        <f t="shared" si="66"/>
        <v>SWA-Reed College of Media</v>
      </c>
      <c r="F1456" t="s">
        <v>25</v>
      </c>
      <c r="G1456" t="s">
        <v>28</v>
      </c>
      <c r="H1456" t="s">
        <v>110</v>
      </c>
      <c r="I1456">
        <f t="shared" si="67"/>
        <v>0</v>
      </c>
      <c r="J1456">
        <f t="shared" si="68"/>
        <v>1</v>
      </c>
      <c r="K1456" s="1">
        <v>0</v>
      </c>
      <c r="L1456">
        <v>201908</v>
      </c>
      <c r="N1456">
        <v>20230514</v>
      </c>
      <c r="O1456" t="s">
        <v>27</v>
      </c>
      <c r="P1456">
        <v>33882</v>
      </c>
      <c r="Q1456">
        <v>42010</v>
      </c>
      <c r="S1456">
        <v>49457</v>
      </c>
      <c r="T1456">
        <v>0</v>
      </c>
      <c r="U1456">
        <v>41622.93</v>
      </c>
      <c r="V1456">
        <v>0</v>
      </c>
      <c r="W1456">
        <v>0</v>
      </c>
      <c r="X1456">
        <v>0</v>
      </c>
      <c r="Y1456">
        <v>6000</v>
      </c>
      <c r="Z1456">
        <v>0</v>
      </c>
      <c r="AB1456">
        <v>0</v>
      </c>
      <c r="AC1456">
        <v>3.61</v>
      </c>
      <c r="AD1456">
        <v>6000</v>
      </c>
    </row>
    <row r="1457" spans="1:30">
      <c r="A1457">
        <v>1</v>
      </c>
      <c r="B1457" t="s">
        <v>24</v>
      </c>
      <c r="C1457">
        <v>55</v>
      </c>
      <c r="D1457" t="s">
        <v>35</v>
      </c>
      <c r="E1457" t="str">
        <f t="shared" si="66"/>
        <v>SWA-College of Applied Human Sci</v>
      </c>
      <c r="F1457" t="s">
        <v>30</v>
      </c>
      <c r="G1457" t="s">
        <v>28</v>
      </c>
      <c r="H1457" t="s">
        <v>114</v>
      </c>
      <c r="I1457">
        <f t="shared" si="67"/>
        <v>1</v>
      </c>
      <c r="J1457">
        <f t="shared" si="68"/>
        <v>0</v>
      </c>
      <c r="K1457" s="1">
        <v>46684</v>
      </c>
      <c r="L1457">
        <v>202101</v>
      </c>
      <c r="N1457">
        <v>20230514</v>
      </c>
      <c r="O1457" t="s">
        <v>27</v>
      </c>
      <c r="P1457">
        <v>376</v>
      </c>
      <c r="Q1457">
        <v>4274</v>
      </c>
      <c r="R1457">
        <v>0</v>
      </c>
      <c r="S1457">
        <v>0</v>
      </c>
      <c r="T1457">
        <v>0</v>
      </c>
      <c r="U1457">
        <v>30025</v>
      </c>
      <c r="V1457">
        <v>46684</v>
      </c>
      <c r="W1457">
        <v>46684</v>
      </c>
      <c r="X1457">
        <v>46684</v>
      </c>
      <c r="Y1457">
        <v>0</v>
      </c>
      <c r="Z1457">
        <v>0</v>
      </c>
      <c r="AB1457">
        <v>8270.75</v>
      </c>
      <c r="AC1457">
        <v>3.33</v>
      </c>
      <c r="AD1457">
        <v>0</v>
      </c>
    </row>
    <row r="1458" spans="1:30">
      <c r="A1458">
        <v>1</v>
      </c>
      <c r="B1458" t="s">
        <v>24</v>
      </c>
      <c r="C1458">
        <v>14</v>
      </c>
      <c r="D1458" t="s">
        <v>36</v>
      </c>
      <c r="E1458" t="str">
        <f t="shared" si="66"/>
        <v>SWA-Arts and Sciences</v>
      </c>
      <c r="F1458" t="s">
        <v>25</v>
      </c>
      <c r="G1458" t="s">
        <v>28</v>
      </c>
      <c r="H1458" t="s">
        <v>110</v>
      </c>
      <c r="I1458">
        <f t="shared" si="67"/>
        <v>0</v>
      </c>
      <c r="J1458">
        <f t="shared" si="68"/>
        <v>1</v>
      </c>
      <c r="K1458" s="1">
        <v>0</v>
      </c>
      <c r="L1458">
        <v>201908</v>
      </c>
      <c r="N1458">
        <v>20230514</v>
      </c>
      <c r="O1458" t="s">
        <v>27</v>
      </c>
      <c r="P1458">
        <v>16406</v>
      </c>
      <c r="Q1458">
        <v>34107</v>
      </c>
      <c r="R1458">
        <v>72948</v>
      </c>
      <c r="S1458">
        <v>343351</v>
      </c>
      <c r="T1458">
        <v>0</v>
      </c>
      <c r="U1458">
        <v>42309.02</v>
      </c>
      <c r="V1458">
        <v>0</v>
      </c>
      <c r="W1458">
        <v>0</v>
      </c>
      <c r="X1458">
        <v>0</v>
      </c>
      <c r="Y1458">
        <v>29250</v>
      </c>
      <c r="Z1458">
        <v>0</v>
      </c>
      <c r="AB1458">
        <v>0</v>
      </c>
      <c r="AC1458">
        <v>3.82</v>
      </c>
      <c r="AD1458">
        <v>10000</v>
      </c>
    </row>
    <row r="1459" spans="1:30">
      <c r="A1459">
        <v>1</v>
      </c>
      <c r="B1459" t="s">
        <v>24</v>
      </c>
      <c r="C1459">
        <v>14</v>
      </c>
      <c r="D1459" t="s">
        <v>36</v>
      </c>
      <c r="E1459" t="str">
        <f t="shared" si="66"/>
        <v>SWA-Arts and Sciences</v>
      </c>
      <c r="F1459" t="s">
        <v>25</v>
      </c>
      <c r="G1459" t="s">
        <v>26</v>
      </c>
      <c r="H1459" t="s">
        <v>109</v>
      </c>
      <c r="I1459">
        <f t="shared" si="67"/>
        <v>1</v>
      </c>
      <c r="J1459">
        <f t="shared" si="68"/>
        <v>0</v>
      </c>
      <c r="K1459" s="1">
        <v>13196</v>
      </c>
      <c r="L1459">
        <v>201508</v>
      </c>
      <c r="N1459">
        <v>20230514</v>
      </c>
      <c r="O1459" t="s">
        <v>27</v>
      </c>
      <c r="P1459">
        <v>5854</v>
      </c>
      <c r="Q1459">
        <v>669</v>
      </c>
      <c r="T1459">
        <v>0</v>
      </c>
      <c r="U1459">
        <v>69894.720000000001</v>
      </c>
      <c r="V1459">
        <v>32104</v>
      </c>
      <c r="W1459">
        <v>13196</v>
      </c>
      <c r="X1459">
        <v>13196</v>
      </c>
      <c r="Y1459">
        <v>0</v>
      </c>
      <c r="Z1459">
        <v>18656</v>
      </c>
      <c r="AB1459">
        <v>0</v>
      </c>
      <c r="AC1459">
        <v>3.43</v>
      </c>
      <c r="AD1459">
        <v>0</v>
      </c>
    </row>
    <row r="1460" spans="1:30">
      <c r="A1460">
        <v>1</v>
      </c>
      <c r="B1460" t="s">
        <v>24</v>
      </c>
      <c r="C1460">
        <v>25</v>
      </c>
      <c r="D1460" t="s">
        <v>37</v>
      </c>
      <c r="E1460" t="str">
        <f t="shared" si="66"/>
        <v>SWA-Creative Arts</v>
      </c>
      <c r="F1460" t="s">
        <v>25</v>
      </c>
      <c r="G1460" t="s">
        <v>26</v>
      </c>
      <c r="H1460" t="s">
        <v>109</v>
      </c>
      <c r="I1460">
        <f t="shared" si="67"/>
        <v>1</v>
      </c>
      <c r="J1460">
        <f t="shared" si="68"/>
        <v>0</v>
      </c>
      <c r="K1460" s="1">
        <v>27000</v>
      </c>
      <c r="L1460">
        <v>201908</v>
      </c>
      <c r="N1460">
        <v>20230514</v>
      </c>
      <c r="O1460" t="s">
        <v>27</v>
      </c>
      <c r="P1460">
        <v>3240</v>
      </c>
      <c r="Q1460">
        <v>3147</v>
      </c>
      <c r="R1460">
        <v>2333</v>
      </c>
      <c r="S1460">
        <v>3839</v>
      </c>
      <c r="T1460">
        <v>0</v>
      </c>
      <c r="U1460">
        <v>154246.41</v>
      </c>
      <c r="V1460">
        <v>99090</v>
      </c>
      <c r="W1460">
        <v>47000</v>
      </c>
      <c r="X1460">
        <v>47000</v>
      </c>
      <c r="Y1460">
        <v>48000</v>
      </c>
      <c r="Z1460">
        <v>13986</v>
      </c>
      <c r="AB1460">
        <v>1914</v>
      </c>
      <c r="AC1460">
        <v>3.09</v>
      </c>
      <c r="AD1460">
        <v>48000</v>
      </c>
    </row>
    <row r="1461" spans="1:30">
      <c r="A1461">
        <v>1</v>
      </c>
      <c r="B1461" t="s">
        <v>24</v>
      </c>
      <c r="C1461">
        <v>30</v>
      </c>
      <c r="D1461" t="s">
        <v>40</v>
      </c>
      <c r="E1461" t="str">
        <f t="shared" si="66"/>
        <v>SWA-Engineering Mineral Resources</v>
      </c>
      <c r="F1461" t="s">
        <v>30</v>
      </c>
      <c r="G1461" t="s">
        <v>26</v>
      </c>
      <c r="H1461" t="s">
        <v>111</v>
      </c>
      <c r="I1461">
        <f t="shared" si="67"/>
        <v>0</v>
      </c>
      <c r="J1461">
        <f t="shared" si="68"/>
        <v>1</v>
      </c>
      <c r="K1461" s="1">
        <v>0</v>
      </c>
      <c r="L1461">
        <v>201908</v>
      </c>
      <c r="N1461">
        <v>20230514</v>
      </c>
      <c r="O1461" t="s">
        <v>27</v>
      </c>
      <c r="T1461">
        <v>0</v>
      </c>
      <c r="U1461">
        <v>97583.15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47088.75</v>
      </c>
      <c r="AB1461">
        <v>0</v>
      </c>
      <c r="AC1461">
        <v>3.9</v>
      </c>
      <c r="AD1461">
        <v>0</v>
      </c>
    </row>
    <row r="1462" spans="1:30">
      <c r="A1462">
        <v>1</v>
      </c>
      <c r="B1462" t="s">
        <v>24</v>
      </c>
      <c r="C1462">
        <v>89</v>
      </c>
      <c r="D1462" t="s">
        <v>46</v>
      </c>
      <c r="E1462" t="str">
        <f t="shared" si="66"/>
        <v>SWA-Pharmacy</v>
      </c>
      <c r="F1462" t="s">
        <v>31</v>
      </c>
      <c r="G1462" t="s">
        <v>26</v>
      </c>
      <c r="H1462" t="s">
        <v>112</v>
      </c>
      <c r="I1462">
        <f t="shared" si="67"/>
        <v>1</v>
      </c>
      <c r="J1462">
        <f t="shared" si="68"/>
        <v>0</v>
      </c>
      <c r="K1462" s="1">
        <v>33000</v>
      </c>
      <c r="L1462">
        <v>201908</v>
      </c>
      <c r="N1462">
        <v>20230514</v>
      </c>
      <c r="O1462" t="s">
        <v>27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183149.09</v>
      </c>
      <c r="V1462">
        <v>202558</v>
      </c>
      <c r="W1462">
        <v>202558</v>
      </c>
      <c r="X1462">
        <v>202558</v>
      </c>
      <c r="Y1462">
        <v>2000</v>
      </c>
      <c r="Z1462">
        <v>7845</v>
      </c>
      <c r="AB1462">
        <v>0</v>
      </c>
      <c r="AC1462">
        <v>3.27</v>
      </c>
      <c r="AD1462">
        <v>0</v>
      </c>
    </row>
    <row r="1463" spans="1:30">
      <c r="A1463">
        <v>1</v>
      </c>
      <c r="B1463" t="s">
        <v>24</v>
      </c>
      <c r="C1463">
        <v>30</v>
      </c>
      <c r="D1463" t="s">
        <v>40</v>
      </c>
      <c r="E1463" t="str">
        <f t="shared" si="66"/>
        <v>SWA-Engineering Mineral Resources</v>
      </c>
      <c r="F1463" t="s">
        <v>25</v>
      </c>
      <c r="G1463" t="s">
        <v>26</v>
      </c>
      <c r="H1463" t="s">
        <v>109</v>
      </c>
      <c r="I1463">
        <f t="shared" si="67"/>
        <v>1</v>
      </c>
      <c r="J1463">
        <f t="shared" si="68"/>
        <v>0</v>
      </c>
      <c r="K1463" s="1">
        <v>28111</v>
      </c>
      <c r="L1463">
        <v>201808</v>
      </c>
      <c r="N1463">
        <v>20230514</v>
      </c>
      <c r="O1463" t="s">
        <v>27</v>
      </c>
      <c r="P1463">
        <v>58875</v>
      </c>
      <c r="Q1463">
        <v>38291</v>
      </c>
      <c r="R1463">
        <v>14456</v>
      </c>
      <c r="S1463">
        <v>14628</v>
      </c>
      <c r="T1463">
        <v>0</v>
      </c>
      <c r="U1463">
        <v>125970.56</v>
      </c>
      <c r="V1463">
        <v>90869</v>
      </c>
      <c r="W1463">
        <v>28111</v>
      </c>
      <c r="X1463">
        <v>28111</v>
      </c>
      <c r="Y1463">
        <v>76500</v>
      </c>
      <c r="Z1463">
        <v>0</v>
      </c>
      <c r="AB1463">
        <v>0</v>
      </c>
      <c r="AC1463">
        <v>4</v>
      </c>
      <c r="AD1463">
        <v>62000</v>
      </c>
    </row>
    <row r="1464" spans="1:30">
      <c r="A1464">
        <v>1</v>
      </c>
      <c r="B1464" t="s">
        <v>32</v>
      </c>
      <c r="C1464">
        <v>49</v>
      </c>
      <c r="D1464" t="s">
        <v>39</v>
      </c>
      <c r="E1464" t="str">
        <f t="shared" si="66"/>
        <v>SOA-Reed College of Media</v>
      </c>
      <c r="F1464" t="s">
        <v>30</v>
      </c>
      <c r="G1464" t="s">
        <v>26</v>
      </c>
      <c r="H1464" t="s">
        <v>111</v>
      </c>
      <c r="I1464">
        <f t="shared" si="67"/>
        <v>0</v>
      </c>
      <c r="J1464">
        <f t="shared" si="68"/>
        <v>1</v>
      </c>
      <c r="K1464" s="1">
        <v>0</v>
      </c>
      <c r="L1464">
        <v>202008</v>
      </c>
      <c r="N1464">
        <v>20230514</v>
      </c>
      <c r="O1464" t="s">
        <v>27</v>
      </c>
      <c r="T1464">
        <v>0</v>
      </c>
      <c r="U1464">
        <v>24600</v>
      </c>
      <c r="V1464">
        <v>0</v>
      </c>
      <c r="W1464">
        <v>0</v>
      </c>
      <c r="X1464">
        <v>0</v>
      </c>
      <c r="Y1464">
        <v>0</v>
      </c>
      <c r="Z1464">
        <v>0</v>
      </c>
      <c r="AB1464">
        <v>0</v>
      </c>
      <c r="AC1464">
        <v>4</v>
      </c>
      <c r="AD1464">
        <v>0</v>
      </c>
    </row>
    <row r="1465" spans="1:30">
      <c r="A1465">
        <v>1</v>
      </c>
      <c r="B1465" t="s">
        <v>24</v>
      </c>
      <c r="C1465">
        <v>21</v>
      </c>
      <c r="D1465" t="s">
        <v>41</v>
      </c>
      <c r="E1465" t="str">
        <f t="shared" si="66"/>
        <v>SWA-Business and Economics</v>
      </c>
      <c r="F1465" t="s">
        <v>25</v>
      </c>
      <c r="G1465" t="s">
        <v>26</v>
      </c>
      <c r="H1465" t="s">
        <v>109</v>
      </c>
      <c r="I1465">
        <f t="shared" si="67"/>
        <v>0</v>
      </c>
      <c r="J1465">
        <f t="shared" si="68"/>
        <v>1</v>
      </c>
      <c r="K1465" s="1">
        <v>0</v>
      </c>
      <c r="L1465">
        <v>201908</v>
      </c>
      <c r="N1465">
        <v>20230514</v>
      </c>
      <c r="O1465" t="s">
        <v>27</v>
      </c>
      <c r="P1465">
        <v>75054</v>
      </c>
      <c r="Q1465">
        <v>102415</v>
      </c>
      <c r="R1465">
        <v>72247</v>
      </c>
      <c r="S1465">
        <v>86630</v>
      </c>
      <c r="T1465">
        <v>0</v>
      </c>
      <c r="U1465">
        <v>119102</v>
      </c>
      <c r="V1465">
        <v>0</v>
      </c>
      <c r="W1465">
        <v>0</v>
      </c>
      <c r="X1465">
        <v>0</v>
      </c>
      <c r="Y1465">
        <v>40000</v>
      </c>
      <c r="Z1465">
        <v>0</v>
      </c>
      <c r="AB1465">
        <v>0</v>
      </c>
      <c r="AC1465">
        <v>3.1</v>
      </c>
      <c r="AD1465">
        <v>40000</v>
      </c>
    </row>
    <row r="1466" spans="1:30">
      <c r="A1466">
        <v>1</v>
      </c>
      <c r="B1466" t="s">
        <v>24</v>
      </c>
      <c r="C1466">
        <v>21</v>
      </c>
      <c r="D1466" t="s">
        <v>41</v>
      </c>
      <c r="E1466" t="str">
        <f t="shared" si="66"/>
        <v>SWA-Business and Economics</v>
      </c>
      <c r="F1466" t="s">
        <v>25</v>
      </c>
      <c r="G1466" t="s">
        <v>26</v>
      </c>
      <c r="H1466" t="s">
        <v>109</v>
      </c>
      <c r="I1466">
        <f t="shared" si="67"/>
        <v>0</v>
      </c>
      <c r="J1466">
        <f t="shared" si="68"/>
        <v>1</v>
      </c>
      <c r="K1466" s="1">
        <v>0</v>
      </c>
      <c r="L1466">
        <v>201908</v>
      </c>
      <c r="N1466">
        <v>20230514</v>
      </c>
      <c r="O1466" t="s">
        <v>27</v>
      </c>
      <c r="Q1466">
        <v>48819</v>
      </c>
      <c r="R1466">
        <v>33716</v>
      </c>
      <c r="S1466">
        <v>29374</v>
      </c>
      <c r="T1466">
        <v>0</v>
      </c>
      <c r="U1466">
        <v>120254.98</v>
      </c>
      <c r="V1466">
        <v>0</v>
      </c>
      <c r="W1466">
        <v>0</v>
      </c>
      <c r="X1466">
        <v>0</v>
      </c>
      <c r="Y1466">
        <v>50000</v>
      </c>
      <c r="Z1466">
        <v>0</v>
      </c>
      <c r="AB1466">
        <v>0</v>
      </c>
      <c r="AC1466">
        <v>3.26</v>
      </c>
      <c r="AD1466">
        <v>50000</v>
      </c>
    </row>
    <row r="1467" spans="1:30">
      <c r="A1467">
        <v>1</v>
      </c>
      <c r="B1467" t="s">
        <v>24</v>
      </c>
      <c r="C1467">
        <v>14</v>
      </c>
      <c r="D1467" t="s">
        <v>36</v>
      </c>
      <c r="E1467" t="str">
        <f t="shared" si="66"/>
        <v>SWA-Arts and Sciences</v>
      </c>
      <c r="F1467" t="s">
        <v>25</v>
      </c>
      <c r="G1467" t="s">
        <v>28</v>
      </c>
      <c r="H1467" t="s">
        <v>110</v>
      </c>
      <c r="I1467">
        <f t="shared" si="67"/>
        <v>1</v>
      </c>
      <c r="J1467">
        <f t="shared" si="68"/>
        <v>0</v>
      </c>
      <c r="K1467" s="1">
        <v>24723</v>
      </c>
      <c r="L1467">
        <v>201908</v>
      </c>
      <c r="N1467">
        <v>20230514</v>
      </c>
      <c r="O1467" t="s">
        <v>29</v>
      </c>
      <c r="P1467">
        <v>15143</v>
      </c>
      <c r="Q1467">
        <v>14513</v>
      </c>
      <c r="R1467">
        <v>11159</v>
      </c>
      <c r="S1467">
        <v>13606</v>
      </c>
      <c r="T1467">
        <v>0</v>
      </c>
      <c r="U1467">
        <v>43370.25</v>
      </c>
      <c r="V1467">
        <v>28223</v>
      </c>
      <c r="W1467">
        <v>28223</v>
      </c>
      <c r="X1467">
        <v>28223</v>
      </c>
      <c r="Y1467">
        <v>0</v>
      </c>
      <c r="Z1467">
        <v>0</v>
      </c>
      <c r="AB1467">
        <v>0</v>
      </c>
      <c r="AC1467">
        <v>2.58</v>
      </c>
      <c r="AD1467">
        <v>0</v>
      </c>
    </row>
    <row r="1468" spans="1:30">
      <c r="A1468">
        <v>1</v>
      </c>
      <c r="B1468" t="s">
        <v>24</v>
      </c>
      <c r="C1468">
        <v>21</v>
      </c>
      <c r="D1468" t="s">
        <v>41</v>
      </c>
      <c r="E1468" t="str">
        <f t="shared" si="66"/>
        <v>SWA-Business and Economics</v>
      </c>
      <c r="F1468" t="s">
        <v>25</v>
      </c>
      <c r="G1468" t="s">
        <v>28</v>
      </c>
      <c r="H1468" t="s">
        <v>110</v>
      </c>
      <c r="I1468">
        <f t="shared" si="67"/>
        <v>0</v>
      </c>
      <c r="J1468">
        <f t="shared" si="68"/>
        <v>1</v>
      </c>
      <c r="K1468" s="1">
        <v>0</v>
      </c>
      <c r="L1468">
        <v>201908</v>
      </c>
      <c r="N1468">
        <v>20230514</v>
      </c>
      <c r="O1468" t="s">
        <v>27</v>
      </c>
      <c r="P1468">
        <v>38941</v>
      </c>
      <c r="Q1468">
        <v>23543</v>
      </c>
      <c r="R1468">
        <v>27124</v>
      </c>
      <c r="S1468">
        <v>28864</v>
      </c>
      <c r="T1468">
        <v>0</v>
      </c>
      <c r="U1468">
        <v>52555.77</v>
      </c>
      <c r="V1468">
        <v>0</v>
      </c>
      <c r="W1468">
        <v>0</v>
      </c>
      <c r="X1468">
        <v>0</v>
      </c>
      <c r="Y1468">
        <v>28631</v>
      </c>
      <c r="Z1468">
        <v>0</v>
      </c>
      <c r="AB1468">
        <v>0</v>
      </c>
      <c r="AC1468">
        <v>3.06</v>
      </c>
      <c r="AD1468">
        <v>5000</v>
      </c>
    </row>
    <row r="1469" spans="1:30">
      <c r="A1469">
        <v>1</v>
      </c>
      <c r="B1469" t="s">
        <v>24</v>
      </c>
      <c r="C1469">
        <v>21</v>
      </c>
      <c r="D1469" t="s">
        <v>41</v>
      </c>
      <c r="E1469" t="str">
        <f t="shared" si="66"/>
        <v>SWA-Business and Economics</v>
      </c>
      <c r="F1469" t="s">
        <v>25</v>
      </c>
      <c r="G1469" t="s">
        <v>26</v>
      </c>
      <c r="H1469" t="s">
        <v>109</v>
      </c>
      <c r="I1469">
        <f t="shared" si="67"/>
        <v>1</v>
      </c>
      <c r="J1469">
        <f t="shared" si="68"/>
        <v>0</v>
      </c>
      <c r="K1469" s="1">
        <v>26000</v>
      </c>
      <c r="L1469">
        <v>201908</v>
      </c>
      <c r="N1469">
        <v>20230514</v>
      </c>
      <c r="O1469" t="s">
        <v>29</v>
      </c>
      <c r="P1469">
        <v>1394</v>
      </c>
      <c r="Q1469">
        <v>320</v>
      </c>
      <c r="R1469">
        <v>3223</v>
      </c>
      <c r="S1469">
        <v>1364</v>
      </c>
      <c r="T1469">
        <v>0</v>
      </c>
      <c r="U1469">
        <v>122998.68</v>
      </c>
      <c r="V1469">
        <v>26000</v>
      </c>
      <c r="W1469">
        <v>26000</v>
      </c>
      <c r="X1469">
        <v>26000</v>
      </c>
      <c r="Y1469">
        <v>58000</v>
      </c>
      <c r="Z1469">
        <v>22927</v>
      </c>
      <c r="AB1469">
        <v>0</v>
      </c>
      <c r="AC1469">
        <v>3.28</v>
      </c>
      <c r="AD1469">
        <v>58000</v>
      </c>
    </row>
    <row r="1470" spans="1:30">
      <c r="A1470">
        <v>1</v>
      </c>
      <c r="B1470" t="s">
        <v>51</v>
      </c>
      <c r="C1470" t="s">
        <v>52</v>
      </c>
      <c r="D1470" t="s">
        <v>53</v>
      </c>
      <c r="E1470" t="str">
        <f t="shared" si="66"/>
        <v>SPA-STEM</v>
      </c>
      <c r="F1470" t="s">
        <v>54</v>
      </c>
      <c r="G1470" t="s">
        <v>28</v>
      </c>
      <c r="H1470" t="s">
        <v>115</v>
      </c>
      <c r="I1470">
        <f t="shared" si="67"/>
        <v>0</v>
      </c>
      <c r="J1470">
        <f t="shared" si="68"/>
        <v>1</v>
      </c>
      <c r="K1470" s="1">
        <v>0</v>
      </c>
      <c r="L1470">
        <v>202108</v>
      </c>
      <c r="N1470">
        <v>20230506</v>
      </c>
      <c r="O1470" t="s">
        <v>27</v>
      </c>
      <c r="P1470">
        <v>23898</v>
      </c>
      <c r="Q1470">
        <v>23585</v>
      </c>
      <c r="R1470">
        <v>20588</v>
      </c>
      <c r="S1470">
        <v>19974</v>
      </c>
      <c r="T1470">
        <v>0</v>
      </c>
      <c r="U1470">
        <v>9138</v>
      </c>
      <c r="V1470">
        <v>0</v>
      </c>
      <c r="W1470">
        <v>0</v>
      </c>
      <c r="X1470">
        <v>0</v>
      </c>
      <c r="Y1470">
        <v>0</v>
      </c>
      <c r="Z1470">
        <v>0</v>
      </c>
      <c r="AB1470">
        <v>0</v>
      </c>
      <c r="AC1470">
        <v>2.4</v>
      </c>
      <c r="AD1470">
        <v>0</v>
      </c>
    </row>
    <row r="1471" spans="1:30">
      <c r="A1471">
        <v>1</v>
      </c>
      <c r="B1471" t="s">
        <v>24</v>
      </c>
      <c r="C1471">
        <v>14</v>
      </c>
      <c r="D1471" t="s">
        <v>36</v>
      </c>
      <c r="E1471" t="str">
        <f t="shared" si="66"/>
        <v>SWA-Arts and Sciences</v>
      </c>
      <c r="F1471" t="s">
        <v>30</v>
      </c>
      <c r="G1471" t="s">
        <v>26</v>
      </c>
      <c r="H1471" t="s">
        <v>111</v>
      </c>
      <c r="I1471">
        <f t="shared" si="67"/>
        <v>1</v>
      </c>
      <c r="J1471">
        <f t="shared" si="68"/>
        <v>0</v>
      </c>
      <c r="K1471" s="1">
        <v>30834</v>
      </c>
      <c r="L1471">
        <v>202108</v>
      </c>
      <c r="N1471">
        <v>20230514</v>
      </c>
      <c r="O1471" t="s">
        <v>27</v>
      </c>
      <c r="P1471">
        <v>3426</v>
      </c>
      <c r="Q1471">
        <v>354</v>
      </c>
      <c r="T1471">
        <v>0</v>
      </c>
      <c r="U1471">
        <v>56916</v>
      </c>
      <c r="V1471">
        <v>30834</v>
      </c>
      <c r="W1471">
        <v>30834</v>
      </c>
      <c r="X1471">
        <v>30834</v>
      </c>
      <c r="Y1471">
        <v>2000</v>
      </c>
      <c r="Z1471">
        <v>0</v>
      </c>
      <c r="AA1471">
        <v>51408</v>
      </c>
      <c r="AB1471">
        <v>0</v>
      </c>
      <c r="AC1471">
        <v>4</v>
      </c>
      <c r="AD1471">
        <v>0</v>
      </c>
    </row>
    <row r="1472" spans="1:30">
      <c r="A1472">
        <v>1</v>
      </c>
      <c r="B1472" t="s">
        <v>24</v>
      </c>
      <c r="C1472">
        <v>89</v>
      </c>
      <c r="D1472" t="s">
        <v>46</v>
      </c>
      <c r="E1472" t="str">
        <f t="shared" si="66"/>
        <v>SWA-Pharmacy</v>
      </c>
      <c r="F1472" t="s">
        <v>31</v>
      </c>
      <c r="G1472" t="s">
        <v>28</v>
      </c>
      <c r="H1472" t="s">
        <v>113</v>
      </c>
      <c r="I1472">
        <f t="shared" si="67"/>
        <v>0</v>
      </c>
      <c r="J1472">
        <f t="shared" si="68"/>
        <v>1</v>
      </c>
      <c r="K1472" s="1">
        <v>0</v>
      </c>
      <c r="L1472">
        <v>201908</v>
      </c>
      <c r="N1472">
        <v>20230514</v>
      </c>
      <c r="O1472" t="s">
        <v>27</v>
      </c>
      <c r="Q1472">
        <v>0</v>
      </c>
      <c r="R1472">
        <v>71997</v>
      </c>
      <c r="S1472">
        <v>53852</v>
      </c>
      <c r="T1472">
        <v>0</v>
      </c>
      <c r="U1472">
        <v>96738</v>
      </c>
      <c r="V1472">
        <v>0</v>
      </c>
      <c r="W1472">
        <v>0</v>
      </c>
      <c r="X1472">
        <v>0</v>
      </c>
      <c r="Y1472">
        <v>19000</v>
      </c>
      <c r="Z1472">
        <v>0</v>
      </c>
      <c r="AB1472">
        <v>0</v>
      </c>
      <c r="AC1472">
        <v>3.75</v>
      </c>
      <c r="AD1472">
        <v>6000</v>
      </c>
    </row>
    <row r="1473" spans="1:30">
      <c r="A1473">
        <v>1</v>
      </c>
      <c r="B1473" t="s">
        <v>24</v>
      </c>
      <c r="C1473">
        <v>83</v>
      </c>
      <c r="D1473" t="s">
        <v>38</v>
      </c>
      <c r="E1473" t="str">
        <f t="shared" si="66"/>
        <v>SWA-Medicine</v>
      </c>
      <c r="F1473" t="s">
        <v>25</v>
      </c>
      <c r="G1473" t="s">
        <v>28</v>
      </c>
      <c r="H1473" t="s">
        <v>110</v>
      </c>
      <c r="I1473">
        <f t="shared" si="67"/>
        <v>1</v>
      </c>
      <c r="J1473">
        <f t="shared" si="68"/>
        <v>0</v>
      </c>
      <c r="K1473" s="1">
        <v>27000</v>
      </c>
      <c r="L1473">
        <v>201908</v>
      </c>
      <c r="N1473">
        <v>20230514</v>
      </c>
      <c r="O1473" t="s">
        <v>29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56983.32</v>
      </c>
      <c r="V1473">
        <v>49252</v>
      </c>
      <c r="W1473">
        <v>49252</v>
      </c>
      <c r="X1473">
        <v>49252</v>
      </c>
      <c r="Y1473">
        <v>0</v>
      </c>
      <c r="Z1473">
        <v>32043</v>
      </c>
      <c r="AB1473">
        <v>0</v>
      </c>
      <c r="AC1473">
        <v>3.3</v>
      </c>
      <c r="AD1473">
        <v>0</v>
      </c>
    </row>
    <row r="1474" spans="1:30">
      <c r="A1474">
        <v>1</v>
      </c>
      <c r="B1474" t="s">
        <v>24</v>
      </c>
      <c r="C1474">
        <v>21</v>
      </c>
      <c r="D1474" t="s">
        <v>41</v>
      </c>
      <c r="E1474" t="str">
        <f t="shared" si="66"/>
        <v>SWA-Business and Economics</v>
      </c>
      <c r="F1474" t="s">
        <v>25</v>
      </c>
      <c r="G1474" t="s">
        <v>26</v>
      </c>
      <c r="H1474" t="s">
        <v>109</v>
      </c>
      <c r="I1474">
        <f t="shared" si="67"/>
        <v>1</v>
      </c>
      <c r="J1474">
        <f t="shared" si="68"/>
        <v>0</v>
      </c>
      <c r="K1474" s="1">
        <v>17267</v>
      </c>
      <c r="L1474">
        <v>201908</v>
      </c>
      <c r="N1474">
        <v>20230514</v>
      </c>
      <c r="O1474" t="s">
        <v>27</v>
      </c>
      <c r="P1474">
        <v>11454</v>
      </c>
      <c r="Q1474">
        <v>20085</v>
      </c>
      <c r="R1474">
        <v>20667</v>
      </c>
      <c r="S1474">
        <v>7973</v>
      </c>
      <c r="T1474">
        <v>0</v>
      </c>
      <c r="U1474">
        <v>139416.15</v>
      </c>
      <c r="V1474">
        <v>17267</v>
      </c>
      <c r="W1474">
        <v>17267</v>
      </c>
      <c r="X1474">
        <v>17267</v>
      </c>
      <c r="Y1474">
        <v>120048</v>
      </c>
      <c r="Z1474">
        <v>1126</v>
      </c>
      <c r="AB1474">
        <v>0</v>
      </c>
      <c r="AC1474">
        <v>3.28</v>
      </c>
      <c r="AD1474">
        <v>120048</v>
      </c>
    </row>
    <row r="1475" spans="1:30">
      <c r="A1475">
        <v>1</v>
      </c>
      <c r="B1475" t="s">
        <v>51</v>
      </c>
      <c r="C1475" t="s">
        <v>60</v>
      </c>
      <c r="D1475" t="s">
        <v>61</v>
      </c>
      <c r="E1475" t="str">
        <f t="shared" ref="E1475:E1538" si="69">B1475&amp; "-" &amp; D1475</f>
        <v>SPA-Applied Sciences</v>
      </c>
      <c r="F1475" t="s">
        <v>54</v>
      </c>
      <c r="G1475" t="s">
        <v>26</v>
      </c>
      <c r="H1475" t="s">
        <v>116</v>
      </c>
      <c r="I1475">
        <f t="shared" ref="I1475:I1538" si="70">IF(K1475&gt;0,1,0)</f>
        <v>0</v>
      </c>
      <c r="J1475">
        <f t="shared" ref="J1475:J1538" si="71">IF(K1475=0,1,0)</f>
        <v>1</v>
      </c>
      <c r="K1475" s="1">
        <v>0</v>
      </c>
      <c r="L1475">
        <v>202208</v>
      </c>
      <c r="N1475">
        <v>20230506</v>
      </c>
      <c r="O1475" t="s">
        <v>27</v>
      </c>
      <c r="P1475">
        <v>15429</v>
      </c>
      <c r="R1475">
        <v>14237</v>
      </c>
      <c r="T1475">
        <v>0</v>
      </c>
      <c r="U1475">
        <v>7896</v>
      </c>
      <c r="V1475">
        <v>0</v>
      </c>
      <c r="W1475">
        <v>0</v>
      </c>
      <c r="X1475">
        <v>0</v>
      </c>
      <c r="Y1475">
        <v>0</v>
      </c>
      <c r="Z1475">
        <v>0</v>
      </c>
      <c r="AB1475">
        <v>0</v>
      </c>
      <c r="AC1475">
        <v>2.5099999999999998</v>
      </c>
      <c r="AD1475">
        <v>0</v>
      </c>
    </row>
    <row r="1476" spans="1:30">
      <c r="A1476">
        <v>1</v>
      </c>
      <c r="B1476" t="s">
        <v>51</v>
      </c>
      <c r="C1476" t="s">
        <v>52</v>
      </c>
      <c r="D1476" t="s">
        <v>53</v>
      </c>
      <c r="E1476" t="str">
        <f t="shared" si="69"/>
        <v>SPA-STEM</v>
      </c>
      <c r="F1476" t="s">
        <v>54</v>
      </c>
      <c r="G1476" t="s">
        <v>28</v>
      </c>
      <c r="H1476" t="s">
        <v>115</v>
      </c>
      <c r="I1476">
        <f t="shared" si="70"/>
        <v>0</v>
      </c>
      <c r="J1476">
        <f t="shared" si="71"/>
        <v>1</v>
      </c>
      <c r="K1476" s="1">
        <v>0</v>
      </c>
      <c r="L1476">
        <v>202108</v>
      </c>
      <c r="N1476">
        <v>20230506</v>
      </c>
      <c r="O1476" t="s">
        <v>27</v>
      </c>
      <c r="P1476">
        <v>42652</v>
      </c>
      <c r="Q1476">
        <v>43785</v>
      </c>
      <c r="T1476">
        <v>0</v>
      </c>
      <c r="U1476">
        <v>10562</v>
      </c>
      <c r="V1476">
        <v>0</v>
      </c>
      <c r="W1476">
        <v>0</v>
      </c>
      <c r="X1476">
        <v>0</v>
      </c>
      <c r="Y1476">
        <v>9380</v>
      </c>
      <c r="Z1476">
        <v>0</v>
      </c>
      <c r="AB1476">
        <v>0</v>
      </c>
      <c r="AC1476">
        <v>3.49</v>
      </c>
      <c r="AD1476">
        <v>1756</v>
      </c>
    </row>
    <row r="1477" spans="1:30">
      <c r="A1477">
        <v>1</v>
      </c>
      <c r="B1477" t="s">
        <v>24</v>
      </c>
      <c r="C1477">
        <v>30</v>
      </c>
      <c r="D1477" t="s">
        <v>40</v>
      </c>
      <c r="E1477" t="str">
        <f t="shared" si="69"/>
        <v>SWA-Engineering Mineral Resources</v>
      </c>
      <c r="F1477" t="s">
        <v>25</v>
      </c>
      <c r="G1477" t="s">
        <v>26</v>
      </c>
      <c r="H1477" t="s">
        <v>109</v>
      </c>
      <c r="I1477">
        <f t="shared" si="70"/>
        <v>1</v>
      </c>
      <c r="J1477">
        <f t="shared" si="71"/>
        <v>0</v>
      </c>
      <c r="K1477" s="1">
        <v>2750</v>
      </c>
      <c r="L1477">
        <v>201808</v>
      </c>
      <c r="N1477">
        <v>20230514</v>
      </c>
      <c r="O1477" t="s">
        <v>27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161485</v>
      </c>
      <c r="V1477">
        <v>2750</v>
      </c>
      <c r="W1477">
        <v>2750</v>
      </c>
      <c r="X1477">
        <v>2750</v>
      </c>
      <c r="Y1477">
        <v>46000</v>
      </c>
      <c r="Z1477">
        <v>34291</v>
      </c>
      <c r="AB1477">
        <v>0</v>
      </c>
      <c r="AC1477">
        <v>3</v>
      </c>
      <c r="AD1477">
        <v>46000</v>
      </c>
    </row>
    <row r="1478" spans="1:30">
      <c r="A1478">
        <v>1</v>
      </c>
      <c r="B1478" t="s">
        <v>24</v>
      </c>
      <c r="C1478">
        <v>49</v>
      </c>
      <c r="D1478" t="s">
        <v>39</v>
      </c>
      <c r="E1478" t="str">
        <f t="shared" si="69"/>
        <v>SWA-Reed College of Media</v>
      </c>
      <c r="F1478" t="s">
        <v>25</v>
      </c>
      <c r="G1478" t="s">
        <v>28</v>
      </c>
      <c r="H1478" t="s">
        <v>110</v>
      </c>
      <c r="I1478">
        <f t="shared" si="70"/>
        <v>1</v>
      </c>
      <c r="J1478">
        <f t="shared" si="71"/>
        <v>0</v>
      </c>
      <c r="K1478" s="1">
        <v>22900</v>
      </c>
      <c r="L1478">
        <v>201808</v>
      </c>
      <c r="N1478">
        <v>20230514</v>
      </c>
      <c r="O1478" t="s">
        <v>29</v>
      </c>
      <c r="P1478">
        <v>13641</v>
      </c>
      <c r="Q1478">
        <v>10402</v>
      </c>
      <c r="R1478">
        <v>9893</v>
      </c>
      <c r="S1478">
        <v>6139</v>
      </c>
      <c r="T1478">
        <v>0</v>
      </c>
      <c r="U1478">
        <v>103390.78</v>
      </c>
      <c r="V1478">
        <v>25788</v>
      </c>
      <c r="W1478">
        <v>25788</v>
      </c>
      <c r="X1478">
        <v>25788</v>
      </c>
      <c r="Y1478">
        <v>40000</v>
      </c>
      <c r="Z1478">
        <v>8945</v>
      </c>
      <c r="AA1478">
        <v>16544</v>
      </c>
      <c r="AB1478">
        <v>0</v>
      </c>
      <c r="AC1478">
        <v>3.5</v>
      </c>
      <c r="AD1478">
        <v>21000</v>
      </c>
    </row>
    <row r="1479" spans="1:30">
      <c r="A1479">
        <v>1</v>
      </c>
      <c r="B1479" t="s">
        <v>24</v>
      </c>
      <c r="C1479">
        <v>84</v>
      </c>
      <c r="D1479" t="s">
        <v>42</v>
      </c>
      <c r="E1479" t="str">
        <f t="shared" si="69"/>
        <v>SWA-Public Health</v>
      </c>
      <c r="F1479" t="s">
        <v>30</v>
      </c>
      <c r="G1479" t="s">
        <v>28</v>
      </c>
      <c r="H1479" t="s">
        <v>114</v>
      </c>
      <c r="I1479">
        <f t="shared" si="70"/>
        <v>1</v>
      </c>
      <c r="J1479">
        <f t="shared" si="71"/>
        <v>0</v>
      </c>
      <c r="K1479" s="1">
        <v>28282</v>
      </c>
      <c r="L1479">
        <v>202108</v>
      </c>
      <c r="N1479">
        <v>20230514</v>
      </c>
      <c r="O1479" t="s">
        <v>29</v>
      </c>
      <c r="P1479">
        <v>0</v>
      </c>
      <c r="Q1479">
        <v>0</v>
      </c>
      <c r="R1479">
        <v>829</v>
      </c>
      <c r="S1479">
        <v>0</v>
      </c>
      <c r="T1479">
        <v>0</v>
      </c>
      <c r="U1479">
        <v>31802</v>
      </c>
      <c r="V1479">
        <v>28282</v>
      </c>
      <c r="W1479">
        <v>28282</v>
      </c>
      <c r="X1479">
        <v>28282</v>
      </c>
      <c r="Y1479">
        <v>12797</v>
      </c>
      <c r="Z1479">
        <v>0</v>
      </c>
      <c r="AA1479">
        <v>14583</v>
      </c>
      <c r="AB1479">
        <v>2182.1</v>
      </c>
      <c r="AC1479">
        <v>4</v>
      </c>
      <c r="AD1479">
        <v>9297</v>
      </c>
    </row>
    <row r="1480" spans="1:30">
      <c r="A1480">
        <v>1</v>
      </c>
      <c r="B1480" t="s">
        <v>24</v>
      </c>
      <c r="C1480">
        <v>21</v>
      </c>
      <c r="D1480" t="s">
        <v>41</v>
      </c>
      <c r="E1480" t="str">
        <f t="shared" si="69"/>
        <v>SWA-Business and Economics</v>
      </c>
      <c r="F1480" t="s">
        <v>25</v>
      </c>
      <c r="G1480" t="s">
        <v>26</v>
      </c>
      <c r="H1480" t="s">
        <v>109</v>
      </c>
      <c r="I1480">
        <f t="shared" si="70"/>
        <v>0</v>
      </c>
      <c r="J1480">
        <f t="shared" si="71"/>
        <v>1</v>
      </c>
      <c r="K1480" s="1">
        <v>0</v>
      </c>
      <c r="L1480">
        <v>202208</v>
      </c>
      <c r="N1480">
        <v>20230514</v>
      </c>
      <c r="O1480" t="s">
        <v>27</v>
      </c>
      <c r="T1480">
        <v>0</v>
      </c>
      <c r="U1480">
        <v>29456</v>
      </c>
      <c r="V1480">
        <v>0</v>
      </c>
      <c r="W1480">
        <v>0</v>
      </c>
      <c r="X1480">
        <v>0</v>
      </c>
      <c r="Y1480">
        <v>0</v>
      </c>
      <c r="Z1480">
        <v>0</v>
      </c>
      <c r="AB1480">
        <v>0</v>
      </c>
      <c r="AC1480">
        <v>4</v>
      </c>
      <c r="AD1480">
        <v>0</v>
      </c>
    </row>
    <row r="1481" spans="1:30">
      <c r="A1481">
        <v>1</v>
      </c>
      <c r="B1481" t="s">
        <v>24</v>
      </c>
      <c r="C1481">
        <v>55</v>
      </c>
      <c r="D1481" t="s">
        <v>35</v>
      </c>
      <c r="E1481" t="str">
        <f t="shared" si="69"/>
        <v>SWA-College of Applied Human Sci</v>
      </c>
      <c r="F1481" t="s">
        <v>25</v>
      </c>
      <c r="G1481" t="s">
        <v>28</v>
      </c>
      <c r="H1481" t="s">
        <v>110</v>
      </c>
      <c r="I1481">
        <f t="shared" si="70"/>
        <v>1</v>
      </c>
      <c r="J1481">
        <f t="shared" si="71"/>
        <v>0</v>
      </c>
      <c r="K1481" s="1">
        <v>5500</v>
      </c>
      <c r="L1481">
        <v>201908</v>
      </c>
      <c r="N1481">
        <v>20230514</v>
      </c>
      <c r="O1481" t="s">
        <v>27</v>
      </c>
      <c r="P1481">
        <v>21679</v>
      </c>
      <c r="Q1481">
        <v>23192</v>
      </c>
      <c r="R1481">
        <v>21107</v>
      </c>
      <c r="S1481">
        <v>20014</v>
      </c>
      <c r="T1481">
        <v>0</v>
      </c>
      <c r="U1481">
        <v>53198.28</v>
      </c>
      <c r="V1481">
        <v>5500</v>
      </c>
      <c r="W1481">
        <v>5500</v>
      </c>
      <c r="X1481">
        <v>5500</v>
      </c>
      <c r="Y1481">
        <v>3150</v>
      </c>
      <c r="Z1481">
        <v>0</v>
      </c>
      <c r="AB1481">
        <v>0</v>
      </c>
      <c r="AC1481">
        <v>2.52</v>
      </c>
      <c r="AD1481">
        <v>3150</v>
      </c>
    </row>
    <row r="1482" spans="1:30">
      <c r="A1482">
        <v>1</v>
      </c>
      <c r="B1482" t="s">
        <v>24</v>
      </c>
      <c r="C1482">
        <v>21</v>
      </c>
      <c r="D1482" t="s">
        <v>41</v>
      </c>
      <c r="E1482" t="str">
        <f t="shared" si="69"/>
        <v>SWA-Business and Economics</v>
      </c>
      <c r="F1482" t="s">
        <v>25</v>
      </c>
      <c r="G1482" t="s">
        <v>28</v>
      </c>
      <c r="H1482" t="s">
        <v>110</v>
      </c>
      <c r="I1482">
        <f t="shared" si="70"/>
        <v>0</v>
      </c>
      <c r="J1482">
        <f t="shared" si="71"/>
        <v>1</v>
      </c>
      <c r="K1482" s="1">
        <v>0</v>
      </c>
      <c r="L1482">
        <v>201908</v>
      </c>
      <c r="N1482">
        <v>20230514</v>
      </c>
      <c r="O1482" t="s">
        <v>27</v>
      </c>
      <c r="P1482">
        <v>46192</v>
      </c>
      <c r="Q1482">
        <v>40249</v>
      </c>
      <c r="R1482">
        <v>34992</v>
      </c>
      <c r="S1482">
        <v>33537</v>
      </c>
      <c r="T1482">
        <v>0</v>
      </c>
      <c r="U1482">
        <v>39819</v>
      </c>
      <c r="V1482">
        <v>0</v>
      </c>
      <c r="W1482">
        <v>0</v>
      </c>
      <c r="X1482">
        <v>0</v>
      </c>
      <c r="Y1482">
        <v>35345</v>
      </c>
      <c r="Z1482">
        <v>0</v>
      </c>
      <c r="AB1482">
        <v>0</v>
      </c>
      <c r="AC1482">
        <v>3.61</v>
      </c>
      <c r="AD1482">
        <v>16000</v>
      </c>
    </row>
    <row r="1483" spans="1:30">
      <c r="A1483">
        <v>1</v>
      </c>
      <c r="B1483" t="s">
        <v>24</v>
      </c>
      <c r="C1483">
        <v>14</v>
      </c>
      <c r="D1483" t="s">
        <v>36</v>
      </c>
      <c r="E1483" t="str">
        <f t="shared" si="69"/>
        <v>SWA-Arts and Sciences</v>
      </c>
      <c r="F1483" t="s">
        <v>25</v>
      </c>
      <c r="G1483" t="s">
        <v>28</v>
      </c>
      <c r="H1483" t="s">
        <v>110</v>
      </c>
      <c r="I1483">
        <f t="shared" si="70"/>
        <v>1</v>
      </c>
      <c r="J1483">
        <f t="shared" si="71"/>
        <v>0</v>
      </c>
      <c r="K1483" s="1">
        <v>25000</v>
      </c>
      <c r="L1483">
        <v>201908</v>
      </c>
      <c r="N1483">
        <v>20230514</v>
      </c>
      <c r="O1483" t="s">
        <v>27</v>
      </c>
      <c r="P1483">
        <v>19198</v>
      </c>
      <c r="Q1483">
        <v>29405</v>
      </c>
      <c r="R1483">
        <v>22572</v>
      </c>
      <c r="S1483">
        <v>21906</v>
      </c>
      <c r="T1483">
        <v>0</v>
      </c>
      <c r="U1483">
        <v>39112</v>
      </c>
      <c r="V1483">
        <v>25000</v>
      </c>
      <c r="W1483">
        <v>25000</v>
      </c>
      <c r="X1483">
        <v>25000</v>
      </c>
      <c r="Y1483">
        <v>29250</v>
      </c>
      <c r="Z1483">
        <v>0</v>
      </c>
      <c r="AB1483">
        <v>0</v>
      </c>
      <c r="AC1483">
        <v>3.65</v>
      </c>
      <c r="AD1483">
        <v>10000</v>
      </c>
    </row>
    <row r="1484" spans="1:30">
      <c r="A1484">
        <v>1</v>
      </c>
      <c r="B1484" t="s">
        <v>24</v>
      </c>
      <c r="C1484">
        <v>30</v>
      </c>
      <c r="D1484" t="s">
        <v>40</v>
      </c>
      <c r="E1484" t="str">
        <f t="shared" si="69"/>
        <v>SWA-Engineering Mineral Resources</v>
      </c>
      <c r="F1484" t="s">
        <v>30</v>
      </c>
      <c r="G1484" t="s">
        <v>26</v>
      </c>
      <c r="H1484" t="s">
        <v>111</v>
      </c>
      <c r="I1484">
        <f t="shared" si="70"/>
        <v>1</v>
      </c>
      <c r="J1484">
        <f t="shared" si="71"/>
        <v>0</v>
      </c>
      <c r="K1484" s="1">
        <v>26431</v>
      </c>
      <c r="L1484">
        <v>202108</v>
      </c>
      <c r="N1484">
        <v>20230514</v>
      </c>
      <c r="O1484" t="s">
        <v>27</v>
      </c>
      <c r="P1484">
        <v>0</v>
      </c>
      <c r="Q1484">
        <v>0</v>
      </c>
      <c r="T1484">
        <v>0</v>
      </c>
      <c r="U1484">
        <v>24108</v>
      </c>
      <c r="V1484">
        <v>26431</v>
      </c>
      <c r="W1484">
        <v>26431</v>
      </c>
      <c r="X1484">
        <v>26431</v>
      </c>
      <c r="Y1484">
        <v>0</v>
      </c>
      <c r="Z1484">
        <v>0</v>
      </c>
      <c r="AA1484">
        <v>18216</v>
      </c>
      <c r="AB1484">
        <v>0</v>
      </c>
      <c r="AC1484">
        <v>4</v>
      </c>
      <c r="AD1484">
        <v>0</v>
      </c>
    </row>
    <row r="1485" spans="1:30">
      <c r="A1485">
        <v>1</v>
      </c>
      <c r="B1485" t="s">
        <v>51</v>
      </c>
      <c r="C1485" t="s">
        <v>60</v>
      </c>
      <c r="D1485" t="s">
        <v>61</v>
      </c>
      <c r="E1485" t="str">
        <f t="shared" si="69"/>
        <v>SPA-Applied Sciences</v>
      </c>
      <c r="F1485" t="s">
        <v>25</v>
      </c>
      <c r="G1485" t="s">
        <v>28</v>
      </c>
      <c r="H1485" t="s">
        <v>110</v>
      </c>
      <c r="I1485">
        <f t="shared" si="70"/>
        <v>0</v>
      </c>
      <c r="J1485">
        <f t="shared" si="71"/>
        <v>1</v>
      </c>
      <c r="K1485" s="1">
        <v>0</v>
      </c>
      <c r="L1485">
        <v>202108</v>
      </c>
      <c r="N1485">
        <v>20230506</v>
      </c>
      <c r="O1485" t="s">
        <v>29</v>
      </c>
      <c r="P1485">
        <v>53</v>
      </c>
      <c r="Q1485">
        <v>0</v>
      </c>
      <c r="R1485">
        <v>30</v>
      </c>
      <c r="S1485">
        <v>0</v>
      </c>
      <c r="T1485">
        <v>0</v>
      </c>
      <c r="U1485">
        <v>12026</v>
      </c>
      <c r="V1485">
        <v>0</v>
      </c>
      <c r="W1485">
        <v>0</v>
      </c>
      <c r="X1485">
        <v>0</v>
      </c>
      <c r="Y1485">
        <v>0</v>
      </c>
      <c r="Z1485">
        <v>16840</v>
      </c>
      <c r="AB1485">
        <v>0</v>
      </c>
      <c r="AC1485">
        <v>3</v>
      </c>
      <c r="AD1485">
        <v>0</v>
      </c>
    </row>
    <row r="1486" spans="1:30">
      <c r="A1486">
        <v>1</v>
      </c>
      <c r="B1486" t="s">
        <v>24</v>
      </c>
      <c r="C1486">
        <v>55</v>
      </c>
      <c r="D1486" t="s">
        <v>35</v>
      </c>
      <c r="E1486" t="str">
        <f t="shared" si="69"/>
        <v>SWA-College of Applied Human Sci</v>
      </c>
      <c r="F1486" t="s">
        <v>25</v>
      </c>
      <c r="G1486" t="s">
        <v>26</v>
      </c>
      <c r="H1486" t="s">
        <v>109</v>
      </c>
      <c r="I1486">
        <f t="shared" si="70"/>
        <v>1</v>
      </c>
      <c r="J1486">
        <f t="shared" si="71"/>
        <v>0</v>
      </c>
      <c r="K1486" s="1">
        <v>26000</v>
      </c>
      <c r="L1486">
        <v>201908</v>
      </c>
      <c r="N1486">
        <v>20230514</v>
      </c>
      <c r="O1486" t="s">
        <v>27</v>
      </c>
      <c r="P1486">
        <v>19250</v>
      </c>
      <c r="Q1486">
        <v>19508</v>
      </c>
      <c r="R1486">
        <v>22301</v>
      </c>
      <c r="S1486">
        <v>45560</v>
      </c>
      <c r="T1486">
        <v>0</v>
      </c>
      <c r="U1486">
        <v>124711.03</v>
      </c>
      <c r="V1486">
        <v>94574</v>
      </c>
      <c r="W1486">
        <v>26000</v>
      </c>
      <c r="X1486">
        <v>26000</v>
      </c>
      <c r="Y1486">
        <v>44000</v>
      </c>
      <c r="Z1486">
        <v>0</v>
      </c>
      <c r="AB1486">
        <v>0</v>
      </c>
      <c r="AC1486">
        <v>3.21</v>
      </c>
      <c r="AD1486">
        <v>44000</v>
      </c>
    </row>
    <row r="1487" spans="1:30">
      <c r="A1487">
        <v>1</v>
      </c>
      <c r="B1487" t="s">
        <v>24</v>
      </c>
      <c r="C1487">
        <v>14</v>
      </c>
      <c r="D1487" t="s">
        <v>36</v>
      </c>
      <c r="E1487" t="str">
        <f t="shared" si="69"/>
        <v>SWA-Arts and Sciences</v>
      </c>
      <c r="F1487" t="s">
        <v>25</v>
      </c>
      <c r="G1487" t="s">
        <v>26</v>
      </c>
      <c r="H1487" t="s">
        <v>109</v>
      </c>
      <c r="I1487">
        <f t="shared" si="70"/>
        <v>1</v>
      </c>
      <c r="J1487">
        <f t="shared" si="71"/>
        <v>0</v>
      </c>
      <c r="K1487" s="1">
        <v>20750</v>
      </c>
      <c r="L1487">
        <v>201908</v>
      </c>
      <c r="N1487">
        <v>20230514</v>
      </c>
      <c r="O1487" t="s">
        <v>27</v>
      </c>
      <c r="P1487">
        <v>35083</v>
      </c>
      <c r="Q1487">
        <v>27052</v>
      </c>
      <c r="R1487">
        <v>24580</v>
      </c>
      <c r="S1487">
        <v>20828</v>
      </c>
      <c r="T1487">
        <v>0</v>
      </c>
      <c r="U1487">
        <v>117933.38</v>
      </c>
      <c r="V1487">
        <v>127038</v>
      </c>
      <c r="W1487">
        <v>127038</v>
      </c>
      <c r="X1487">
        <v>127038</v>
      </c>
      <c r="Y1487">
        <v>35400</v>
      </c>
      <c r="Z1487">
        <v>0</v>
      </c>
      <c r="AB1487">
        <v>0</v>
      </c>
      <c r="AC1487">
        <v>2.48</v>
      </c>
      <c r="AD1487">
        <v>35400</v>
      </c>
    </row>
    <row r="1488" spans="1:30">
      <c r="A1488">
        <v>1</v>
      </c>
      <c r="B1488" t="s">
        <v>24</v>
      </c>
      <c r="C1488">
        <v>83</v>
      </c>
      <c r="D1488" t="s">
        <v>38</v>
      </c>
      <c r="E1488" t="str">
        <f t="shared" si="69"/>
        <v>SWA-Medicine</v>
      </c>
      <c r="F1488" t="s">
        <v>25</v>
      </c>
      <c r="G1488" t="s">
        <v>28</v>
      </c>
      <c r="H1488" t="s">
        <v>110</v>
      </c>
      <c r="I1488">
        <f t="shared" si="70"/>
        <v>1</v>
      </c>
      <c r="J1488">
        <f t="shared" si="71"/>
        <v>0</v>
      </c>
      <c r="K1488" s="1">
        <v>19370</v>
      </c>
      <c r="L1488">
        <v>201908</v>
      </c>
      <c r="N1488">
        <v>20230514</v>
      </c>
      <c r="O1488" t="s">
        <v>27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63257.599999999999</v>
      </c>
      <c r="V1488">
        <v>19370</v>
      </c>
      <c r="W1488">
        <v>19370</v>
      </c>
      <c r="X1488">
        <v>19370</v>
      </c>
      <c r="Y1488">
        <v>29250</v>
      </c>
      <c r="Z1488">
        <v>40565</v>
      </c>
      <c r="AB1488">
        <v>0</v>
      </c>
      <c r="AC1488">
        <v>3.25</v>
      </c>
      <c r="AD1488">
        <v>10000</v>
      </c>
    </row>
    <row r="1489" spans="1:30">
      <c r="A1489">
        <v>1</v>
      </c>
      <c r="B1489" t="s">
        <v>24</v>
      </c>
      <c r="C1489">
        <v>7</v>
      </c>
      <c r="D1489" t="s">
        <v>43</v>
      </c>
      <c r="E1489" t="str">
        <f t="shared" si="69"/>
        <v>SWA-Agriculture Natural Res &amp; Dsg</v>
      </c>
      <c r="F1489" t="s">
        <v>25</v>
      </c>
      <c r="G1489" t="s">
        <v>28</v>
      </c>
      <c r="H1489" t="s">
        <v>110</v>
      </c>
      <c r="I1489">
        <f t="shared" si="70"/>
        <v>0</v>
      </c>
      <c r="J1489">
        <f t="shared" si="71"/>
        <v>1</v>
      </c>
      <c r="K1489" s="1">
        <v>0</v>
      </c>
      <c r="L1489">
        <v>201708</v>
      </c>
      <c r="N1489">
        <v>20230514</v>
      </c>
      <c r="O1489" t="s">
        <v>27</v>
      </c>
      <c r="T1489">
        <v>0</v>
      </c>
      <c r="U1489">
        <v>58029.81</v>
      </c>
      <c r="V1489">
        <v>0</v>
      </c>
      <c r="W1489">
        <v>0</v>
      </c>
      <c r="X1489">
        <v>0</v>
      </c>
      <c r="Y1489">
        <v>6250</v>
      </c>
      <c r="Z1489">
        <v>0</v>
      </c>
      <c r="AB1489">
        <v>0</v>
      </c>
      <c r="AC1489">
        <v>2.89</v>
      </c>
      <c r="AD1489">
        <v>1500</v>
      </c>
    </row>
    <row r="1490" spans="1:30">
      <c r="A1490">
        <v>1</v>
      </c>
      <c r="B1490" t="s">
        <v>32</v>
      </c>
      <c r="C1490">
        <v>30</v>
      </c>
      <c r="D1490" t="s">
        <v>40</v>
      </c>
      <c r="E1490" t="str">
        <f t="shared" si="69"/>
        <v>SOA-Engineering Mineral Resources</v>
      </c>
      <c r="F1490" t="s">
        <v>30</v>
      </c>
      <c r="G1490" t="s">
        <v>26</v>
      </c>
      <c r="H1490" t="s">
        <v>111</v>
      </c>
      <c r="I1490">
        <f t="shared" si="70"/>
        <v>0</v>
      </c>
      <c r="J1490">
        <f t="shared" si="71"/>
        <v>1</v>
      </c>
      <c r="K1490" s="1">
        <v>0</v>
      </c>
      <c r="L1490">
        <v>202008</v>
      </c>
      <c r="N1490">
        <v>20230514</v>
      </c>
      <c r="O1490" t="s">
        <v>27</v>
      </c>
      <c r="P1490">
        <v>11581</v>
      </c>
      <c r="Q1490">
        <v>9132</v>
      </c>
      <c r="R1490">
        <v>8983</v>
      </c>
      <c r="T1490">
        <v>0</v>
      </c>
      <c r="U1490">
        <v>24612</v>
      </c>
      <c r="V1490">
        <v>0</v>
      </c>
      <c r="W1490">
        <v>0</v>
      </c>
      <c r="X1490">
        <v>0</v>
      </c>
      <c r="Y1490">
        <v>0</v>
      </c>
      <c r="Z1490">
        <v>0</v>
      </c>
      <c r="AB1490">
        <v>0</v>
      </c>
      <c r="AC1490">
        <v>3.63</v>
      </c>
      <c r="AD1490">
        <v>0</v>
      </c>
    </row>
    <row r="1491" spans="1:30">
      <c r="A1491">
        <v>1</v>
      </c>
      <c r="B1491" t="s">
        <v>24</v>
      </c>
      <c r="C1491">
        <v>30</v>
      </c>
      <c r="D1491" t="s">
        <v>40</v>
      </c>
      <c r="E1491" t="str">
        <f t="shared" si="69"/>
        <v>SWA-Engineering Mineral Resources</v>
      </c>
      <c r="F1491" t="s">
        <v>25</v>
      </c>
      <c r="G1491" t="s">
        <v>26</v>
      </c>
      <c r="H1491" t="s">
        <v>109</v>
      </c>
      <c r="I1491">
        <f t="shared" si="70"/>
        <v>1</v>
      </c>
      <c r="J1491">
        <f t="shared" si="71"/>
        <v>0</v>
      </c>
      <c r="K1491" s="1">
        <v>11000</v>
      </c>
      <c r="L1491">
        <v>201908</v>
      </c>
      <c r="N1491">
        <v>20230514</v>
      </c>
      <c r="O1491" t="s">
        <v>27</v>
      </c>
      <c r="P1491">
        <v>698</v>
      </c>
      <c r="Q1491">
        <v>118</v>
      </c>
      <c r="R1491">
        <v>0</v>
      </c>
      <c r="S1491">
        <v>507</v>
      </c>
      <c r="T1491">
        <v>0</v>
      </c>
      <c r="U1491">
        <v>127956.64</v>
      </c>
      <c r="V1491">
        <v>11000</v>
      </c>
      <c r="W1491">
        <v>11000</v>
      </c>
      <c r="X1491">
        <v>11000</v>
      </c>
      <c r="Y1491">
        <v>50000</v>
      </c>
      <c r="Z1491">
        <v>28014</v>
      </c>
      <c r="AB1491">
        <v>0</v>
      </c>
      <c r="AC1491">
        <v>2.86</v>
      </c>
      <c r="AD1491">
        <v>50000</v>
      </c>
    </row>
    <row r="1492" spans="1:30">
      <c r="A1492">
        <v>1</v>
      </c>
      <c r="B1492" t="s">
        <v>24</v>
      </c>
      <c r="C1492">
        <v>83</v>
      </c>
      <c r="D1492" t="s">
        <v>38</v>
      </c>
      <c r="E1492" t="str">
        <f t="shared" si="69"/>
        <v>SWA-Medicine</v>
      </c>
      <c r="F1492" t="s">
        <v>30</v>
      </c>
      <c r="G1492" t="s">
        <v>28</v>
      </c>
      <c r="H1492" t="s">
        <v>114</v>
      </c>
      <c r="I1492">
        <f t="shared" si="70"/>
        <v>1</v>
      </c>
      <c r="J1492">
        <f t="shared" si="71"/>
        <v>0</v>
      </c>
      <c r="K1492" s="1">
        <v>5278</v>
      </c>
      <c r="L1492">
        <v>202005</v>
      </c>
      <c r="N1492">
        <v>20230514</v>
      </c>
      <c r="O1492" t="s">
        <v>27</v>
      </c>
      <c r="P1492">
        <v>0</v>
      </c>
      <c r="Q1492">
        <v>0</v>
      </c>
      <c r="R1492">
        <v>22841</v>
      </c>
      <c r="S1492">
        <v>23229</v>
      </c>
      <c r="T1492">
        <v>1</v>
      </c>
      <c r="U1492">
        <v>42695</v>
      </c>
      <c r="V1492">
        <v>5278</v>
      </c>
      <c r="W1492">
        <v>5278</v>
      </c>
      <c r="X1492">
        <v>5278</v>
      </c>
      <c r="Y1492">
        <v>15432</v>
      </c>
      <c r="Z1492">
        <v>0</v>
      </c>
      <c r="AB1492">
        <v>0</v>
      </c>
      <c r="AC1492">
        <v>4</v>
      </c>
      <c r="AD1492">
        <v>5000</v>
      </c>
    </row>
    <row r="1493" spans="1:30">
      <c r="A1493">
        <v>1</v>
      </c>
      <c r="B1493" t="s">
        <v>24</v>
      </c>
      <c r="C1493">
        <v>21</v>
      </c>
      <c r="D1493" t="s">
        <v>41</v>
      </c>
      <c r="E1493" t="str">
        <f t="shared" si="69"/>
        <v>SWA-Business and Economics</v>
      </c>
      <c r="F1493" t="s">
        <v>30</v>
      </c>
      <c r="G1493" t="s">
        <v>26</v>
      </c>
      <c r="H1493" t="s">
        <v>111</v>
      </c>
      <c r="I1493">
        <f t="shared" si="70"/>
        <v>0</v>
      </c>
      <c r="J1493">
        <f t="shared" si="71"/>
        <v>1</v>
      </c>
      <c r="K1493" s="1">
        <v>0</v>
      </c>
      <c r="L1493">
        <v>202205</v>
      </c>
      <c r="N1493">
        <v>20230514</v>
      </c>
      <c r="O1493" t="s">
        <v>27</v>
      </c>
      <c r="R1493">
        <v>81356</v>
      </c>
      <c r="S1493">
        <v>482612</v>
      </c>
      <c r="T1493">
        <v>1</v>
      </c>
      <c r="U1493">
        <v>62096.25</v>
      </c>
      <c r="V1493">
        <v>0</v>
      </c>
      <c r="W1493">
        <v>0</v>
      </c>
      <c r="X1493">
        <v>0</v>
      </c>
      <c r="Y1493">
        <v>1317</v>
      </c>
      <c r="Z1493">
        <v>0</v>
      </c>
      <c r="AA1493">
        <v>13041</v>
      </c>
      <c r="AB1493">
        <v>0</v>
      </c>
      <c r="AC1493">
        <v>3.86</v>
      </c>
      <c r="AD1493">
        <v>0</v>
      </c>
    </row>
    <row r="1494" spans="1:30">
      <c r="A1494">
        <v>1</v>
      </c>
      <c r="B1494" t="s">
        <v>32</v>
      </c>
      <c r="C1494">
        <v>55</v>
      </c>
      <c r="D1494" t="s">
        <v>35</v>
      </c>
      <c r="E1494" t="str">
        <f t="shared" si="69"/>
        <v>SOA-College of Applied Human Sci</v>
      </c>
      <c r="F1494" t="s">
        <v>30</v>
      </c>
      <c r="G1494" t="s">
        <v>28</v>
      </c>
      <c r="H1494" t="s">
        <v>114</v>
      </c>
      <c r="I1494">
        <f t="shared" si="70"/>
        <v>1</v>
      </c>
      <c r="J1494">
        <f t="shared" si="71"/>
        <v>0</v>
      </c>
      <c r="K1494" s="1">
        <v>35280</v>
      </c>
      <c r="L1494">
        <v>202108</v>
      </c>
      <c r="N1494">
        <v>20230514</v>
      </c>
      <c r="O1494" t="s">
        <v>29</v>
      </c>
      <c r="P1494">
        <v>980</v>
      </c>
      <c r="Q1494">
        <v>0</v>
      </c>
      <c r="T1494">
        <v>0</v>
      </c>
      <c r="U1494">
        <v>20391.52</v>
      </c>
      <c r="V1494">
        <v>35280</v>
      </c>
      <c r="W1494">
        <v>35280</v>
      </c>
      <c r="X1494">
        <v>35280</v>
      </c>
      <c r="Y1494">
        <v>0</v>
      </c>
      <c r="Z1494">
        <v>0</v>
      </c>
      <c r="AA1494">
        <v>2994</v>
      </c>
      <c r="AB1494">
        <v>0</v>
      </c>
      <c r="AC1494">
        <v>3.7</v>
      </c>
      <c r="AD1494">
        <v>0</v>
      </c>
    </row>
    <row r="1495" spans="1:30">
      <c r="A1495">
        <v>1</v>
      </c>
      <c r="B1495" t="s">
        <v>24</v>
      </c>
      <c r="C1495">
        <v>55</v>
      </c>
      <c r="D1495" t="s">
        <v>35</v>
      </c>
      <c r="E1495" t="str">
        <f t="shared" si="69"/>
        <v>SWA-College of Applied Human Sci</v>
      </c>
      <c r="F1495" t="s">
        <v>30</v>
      </c>
      <c r="G1495" t="s">
        <v>26</v>
      </c>
      <c r="H1495" t="s">
        <v>111</v>
      </c>
      <c r="I1495">
        <f t="shared" si="70"/>
        <v>1</v>
      </c>
      <c r="J1495">
        <f t="shared" si="71"/>
        <v>0</v>
      </c>
      <c r="K1495" s="1">
        <v>37954</v>
      </c>
      <c r="L1495">
        <v>202108</v>
      </c>
      <c r="N1495">
        <v>20230514</v>
      </c>
      <c r="O1495" t="s">
        <v>29</v>
      </c>
      <c r="P1495">
        <v>0</v>
      </c>
      <c r="Q1495">
        <v>0</v>
      </c>
      <c r="T1495">
        <v>0</v>
      </c>
      <c r="U1495">
        <v>68206</v>
      </c>
      <c r="V1495">
        <v>37954</v>
      </c>
      <c r="W1495">
        <v>37954</v>
      </c>
      <c r="X1495">
        <v>37954</v>
      </c>
      <c r="Y1495">
        <v>0</v>
      </c>
      <c r="Z1495">
        <v>0</v>
      </c>
      <c r="AA1495">
        <v>51282</v>
      </c>
      <c r="AB1495">
        <v>0</v>
      </c>
      <c r="AC1495">
        <v>3.68</v>
      </c>
      <c r="AD1495">
        <v>0</v>
      </c>
    </row>
    <row r="1496" spans="1:30">
      <c r="A1496">
        <v>1</v>
      </c>
      <c r="B1496" t="s">
        <v>24</v>
      </c>
      <c r="C1496">
        <v>21</v>
      </c>
      <c r="D1496" t="s">
        <v>41</v>
      </c>
      <c r="E1496" t="str">
        <f t="shared" si="69"/>
        <v>SWA-Business and Economics</v>
      </c>
      <c r="F1496" t="s">
        <v>25</v>
      </c>
      <c r="G1496" t="s">
        <v>28</v>
      </c>
      <c r="H1496" t="s">
        <v>110</v>
      </c>
      <c r="I1496">
        <f t="shared" si="70"/>
        <v>0</v>
      </c>
      <c r="J1496">
        <f t="shared" si="71"/>
        <v>1</v>
      </c>
      <c r="K1496" s="1">
        <v>0</v>
      </c>
      <c r="L1496">
        <v>201908</v>
      </c>
      <c r="N1496">
        <v>20230514</v>
      </c>
      <c r="O1496" t="s">
        <v>27</v>
      </c>
      <c r="P1496">
        <v>1601</v>
      </c>
      <c r="Q1496">
        <v>65</v>
      </c>
      <c r="R1496">
        <v>0</v>
      </c>
      <c r="S1496">
        <v>0</v>
      </c>
      <c r="T1496">
        <v>0</v>
      </c>
      <c r="U1496">
        <v>42234</v>
      </c>
      <c r="V1496">
        <v>0</v>
      </c>
      <c r="W1496">
        <v>0</v>
      </c>
      <c r="X1496">
        <v>0</v>
      </c>
      <c r="Y1496">
        <v>19250</v>
      </c>
      <c r="Z1496">
        <v>38923</v>
      </c>
      <c r="AB1496">
        <v>8977.4699999999993</v>
      </c>
      <c r="AC1496">
        <v>3.64</v>
      </c>
      <c r="AD1496">
        <v>0</v>
      </c>
    </row>
    <row r="1497" spans="1:30">
      <c r="A1497">
        <v>1</v>
      </c>
      <c r="B1497" t="s">
        <v>24</v>
      </c>
      <c r="C1497">
        <v>30</v>
      </c>
      <c r="D1497" t="s">
        <v>40</v>
      </c>
      <c r="E1497" t="str">
        <f t="shared" si="69"/>
        <v>SWA-Engineering Mineral Resources</v>
      </c>
      <c r="F1497" t="s">
        <v>25</v>
      </c>
      <c r="G1497" t="s">
        <v>26</v>
      </c>
      <c r="H1497" t="s">
        <v>109</v>
      </c>
      <c r="I1497">
        <f t="shared" si="70"/>
        <v>1</v>
      </c>
      <c r="J1497">
        <f t="shared" si="71"/>
        <v>0</v>
      </c>
      <c r="K1497" s="1">
        <v>27000</v>
      </c>
      <c r="L1497">
        <v>201908</v>
      </c>
      <c r="N1497">
        <v>20230514</v>
      </c>
      <c r="O1497" t="s">
        <v>27</v>
      </c>
      <c r="P1497">
        <v>0</v>
      </c>
      <c r="Q1497">
        <v>31162</v>
      </c>
      <c r="R1497">
        <v>30170</v>
      </c>
      <c r="S1497">
        <v>31900</v>
      </c>
      <c r="T1497">
        <v>0</v>
      </c>
      <c r="U1497">
        <v>121551.92</v>
      </c>
      <c r="V1497">
        <v>27000</v>
      </c>
      <c r="W1497">
        <v>27000</v>
      </c>
      <c r="X1497">
        <v>27000</v>
      </c>
      <c r="Y1497">
        <v>89539.22</v>
      </c>
      <c r="Z1497">
        <v>0</v>
      </c>
      <c r="AB1497">
        <v>0</v>
      </c>
      <c r="AC1497">
        <v>3.77</v>
      </c>
      <c r="AD1497">
        <v>89500</v>
      </c>
    </row>
    <row r="1498" spans="1:30">
      <c r="A1498">
        <v>1</v>
      </c>
      <c r="B1498" t="s">
        <v>24</v>
      </c>
      <c r="C1498">
        <v>14</v>
      </c>
      <c r="D1498" t="s">
        <v>36</v>
      </c>
      <c r="E1498" t="str">
        <f t="shared" si="69"/>
        <v>SWA-Arts and Sciences</v>
      </c>
      <c r="F1498" t="s">
        <v>25</v>
      </c>
      <c r="G1498" t="s">
        <v>26</v>
      </c>
      <c r="H1498" t="s">
        <v>109</v>
      </c>
      <c r="I1498">
        <f t="shared" si="70"/>
        <v>1</v>
      </c>
      <c r="J1498">
        <f t="shared" si="71"/>
        <v>0</v>
      </c>
      <c r="K1498" s="1">
        <v>26000</v>
      </c>
      <c r="L1498">
        <v>201908</v>
      </c>
      <c r="N1498">
        <v>20230514</v>
      </c>
      <c r="O1498" t="s">
        <v>27</v>
      </c>
      <c r="P1498">
        <v>20636</v>
      </c>
      <c r="Q1498">
        <v>38881</v>
      </c>
      <c r="R1498">
        <v>34175</v>
      </c>
      <c r="S1498">
        <v>54147</v>
      </c>
      <c r="T1498">
        <v>0</v>
      </c>
      <c r="U1498">
        <v>121372.9</v>
      </c>
      <c r="V1498">
        <v>41000</v>
      </c>
      <c r="W1498">
        <v>41000</v>
      </c>
      <c r="X1498">
        <v>41000</v>
      </c>
      <c r="Y1498">
        <v>58000</v>
      </c>
      <c r="Z1498">
        <v>600</v>
      </c>
      <c r="AB1498">
        <v>0</v>
      </c>
      <c r="AC1498">
        <v>3.5</v>
      </c>
      <c r="AD1498">
        <v>58000</v>
      </c>
    </row>
    <row r="1499" spans="1:30">
      <c r="A1499">
        <v>1</v>
      </c>
      <c r="B1499" t="s">
        <v>24</v>
      </c>
      <c r="C1499">
        <v>21</v>
      </c>
      <c r="D1499" t="s">
        <v>41</v>
      </c>
      <c r="E1499" t="str">
        <f t="shared" si="69"/>
        <v>SWA-Business and Economics</v>
      </c>
      <c r="F1499" t="s">
        <v>25</v>
      </c>
      <c r="G1499" t="s">
        <v>26</v>
      </c>
      <c r="H1499" t="s">
        <v>109</v>
      </c>
      <c r="I1499">
        <f t="shared" si="70"/>
        <v>0</v>
      </c>
      <c r="J1499">
        <f t="shared" si="71"/>
        <v>1</v>
      </c>
      <c r="K1499" s="1">
        <v>0</v>
      </c>
      <c r="L1499">
        <v>201908</v>
      </c>
      <c r="N1499">
        <v>20230514</v>
      </c>
      <c r="O1499" t="s">
        <v>27</v>
      </c>
      <c r="T1499">
        <v>0</v>
      </c>
      <c r="U1499">
        <v>126316</v>
      </c>
      <c r="V1499">
        <v>0</v>
      </c>
      <c r="W1499">
        <v>0</v>
      </c>
      <c r="X1499">
        <v>0</v>
      </c>
      <c r="Y1499">
        <v>92233</v>
      </c>
      <c r="Z1499">
        <v>0</v>
      </c>
      <c r="AA1499">
        <v>28233</v>
      </c>
      <c r="AB1499">
        <v>0</v>
      </c>
      <c r="AC1499">
        <v>3.88</v>
      </c>
      <c r="AD1499">
        <v>64000</v>
      </c>
    </row>
    <row r="1500" spans="1:30">
      <c r="A1500">
        <v>1</v>
      </c>
      <c r="B1500" t="s">
        <v>32</v>
      </c>
      <c r="C1500">
        <v>14</v>
      </c>
      <c r="D1500" t="s">
        <v>36</v>
      </c>
      <c r="E1500" t="str">
        <f t="shared" si="69"/>
        <v>SOA-Arts and Sciences</v>
      </c>
      <c r="F1500" t="s">
        <v>25</v>
      </c>
      <c r="G1500" t="s">
        <v>26</v>
      </c>
      <c r="H1500" t="s">
        <v>109</v>
      </c>
      <c r="I1500">
        <f t="shared" si="70"/>
        <v>1</v>
      </c>
      <c r="J1500">
        <f t="shared" si="71"/>
        <v>0</v>
      </c>
      <c r="K1500" s="1">
        <v>51500</v>
      </c>
      <c r="L1500">
        <v>200808</v>
      </c>
      <c r="N1500">
        <v>20230514</v>
      </c>
      <c r="O1500" t="s">
        <v>27</v>
      </c>
      <c r="P1500">
        <v>0</v>
      </c>
      <c r="Q1500">
        <v>0</v>
      </c>
      <c r="T1500">
        <v>0</v>
      </c>
      <c r="U1500">
        <v>76092.67</v>
      </c>
      <c r="V1500">
        <v>90934</v>
      </c>
      <c r="W1500">
        <v>51500</v>
      </c>
      <c r="X1500">
        <v>51500</v>
      </c>
      <c r="Y1500">
        <v>0</v>
      </c>
      <c r="Z1500">
        <v>20174</v>
      </c>
      <c r="AB1500">
        <v>4828.7</v>
      </c>
      <c r="AC1500">
        <v>2.77</v>
      </c>
      <c r="AD1500">
        <v>500</v>
      </c>
    </row>
    <row r="1501" spans="1:30">
      <c r="A1501">
        <v>1</v>
      </c>
      <c r="B1501" t="s">
        <v>24</v>
      </c>
      <c r="C1501">
        <v>55</v>
      </c>
      <c r="D1501" t="s">
        <v>35</v>
      </c>
      <c r="E1501" t="str">
        <f t="shared" si="69"/>
        <v>SWA-College of Applied Human Sci</v>
      </c>
      <c r="F1501" t="s">
        <v>25</v>
      </c>
      <c r="G1501" t="s">
        <v>28</v>
      </c>
      <c r="H1501" t="s">
        <v>110</v>
      </c>
      <c r="I1501">
        <f t="shared" si="70"/>
        <v>1</v>
      </c>
      <c r="J1501">
        <f t="shared" si="71"/>
        <v>0</v>
      </c>
      <c r="K1501" s="1">
        <v>21500</v>
      </c>
      <c r="L1501">
        <v>201908</v>
      </c>
      <c r="N1501">
        <v>20230514</v>
      </c>
      <c r="O1501" t="s">
        <v>27</v>
      </c>
      <c r="P1501">
        <v>12809</v>
      </c>
      <c r="Q1501">
        <v>8797</v>
      </c>
      <c r="R1501">
        <v>6147</v>
      </c>
      <c r="S1501">
        <v>2231</v>
      </c>
      <c r="T1501">
        <v>0</v>
      </c>
      <c r="U1501">
        <v>96140.95</v>
      </c>
      <c r="V1501">
        <v>21500</v>
      </c>
      <c r="W1501">
        <v>21500</v>
      </c>
      <c r="X1501">
        <v>21500</v>
      </c>
      <c r="Y1501">
        <v>16500</v>
      </c>
      <c r="Z1501">
        <v>11122</v>
      </c>
      <c r="AA1501">
        <v>15744</v>
      </c>
      <c r="AB1501">
        <v>0</v>
      </c>
      <c r="AC1501">
        <v>3.31</v>
      </c>
      <c r="AD1501">
        <v>16000</v>
      </c>
    </row>
    <row r="1502" spans="1:30">
      <c r="A1502">
        <v>1</v>
      </c>
      <c r="B1502" t="s">
        <v>24</v>
      </c>
      <c r="C1502">
        <v>14</v>
      </c>
      <c r="D1502" t="s">
        <v>36</v>
      </c>
      <c r="E1502" t="str">
        <f t="shared" si="69"/>
        <v>SWA-Arts and Sciences</v>
      </c>
      <c r="F1502" t="s">
        <v>25</v>
      </c>
      <c r="G1502" t="s">
        <v>26</v>
      </c>
      <c r="H1502" t="s">
        <v>109</v>
      </c>
      <c r="I1502">
        <f t="shared" si="70"/>
        <v>0</v>
      </c>
      <c r="J1502">
        <f t="shared" si="71"/>
        <v>1</v>
      </c>
      <c r="K1502" s="1">
        <v>0</v>
      </c>
      <c r="L1502">
        <v>201908</v>
      </c>
      <c r="N1502">
        <v>20230514</v>
      </c>
      <c r="O1502" t="s">
        <v>27</v>
      </c>
      <c r="S1502">
        <v>89716</v>
      </c>
      <c r="T1502">
        <v>0</v>
      </c>
      <c r="U1502">
        <v>143744.81</v>
      </c>
      <c r="V1502">
        <v>17500</v>
      </c>
      <c r="W1502">
        <v>17500</v>
      </c>
      <c r="X1502">
        <v>17500</v>
      </c>
      <c r="Y1502">
        <v>6000</v>
      </c>
      <c r="Z1502">
        <v>0</v>
      </c>
      <c r="AB1502">
        <v>0</v>
      </c>
      <c r="AC1502">
        <v>2.8</v>
      </c>
      <c r="AD1502">
        <v>6000</v>
      </c>
    </row>
    <row r="1503" spans="1:30">
      <c r="A1503">
        <v>1</v>
      </c>
      <c r="B1503" t="s">
        <v>32</v>
      </c>
      <c r="C1503">
        <v>25</v>
      </c>
      <c r="D1503" t="s">
        <v>37</v>
      </c>
      <c r="E1503" t="str">
        <f t="shared" si="69"/>
        <v>SOA-Creative Arts</v>
      </c>
      <c r="F1503" t="s">
        <v>30</v>
      </c>
      <c r="G1503" t="s">
        <v>26</v>
      </c>
      <c r="H1503" t="s">
        <v>111</v>
      </c>
      <c r="I1503">
        <f t="shared" si="70"/>
        <v>1</v>
      </c>
      <c r="J1503">
        <f t="shared" si="71"/>
        <v>0</v>
      </c>
      <c r="K1503" s="1">
        <v>30750</v>
      </c>
      <c r="L1503">
        <v>202108</v>
      </c>
      <c r="N1503">
        <v>20230514</v>
      </c>
      <c r="O1503" t="s">
        <v>29</v>
      </c>
      <c r="P1503">
        <v>0</v>
      </c>
      <c r="Q1503">
        <v>0</v>
      </c>
      <c r="T1503">
        <v>0</v>
      </c>
      <c r="U1503">
        <v>21696</v>
      </c>
      <c r="V1503">
        <v>30750</v>
      </c>
      <c r="W1503">
        <v>30750</v>
      </c>
      <c r="X1503">
        <v>30750</v>
      </c>
      <c r="Y1503">
        <v>0</v>
      </c>
      <c r="Z1503">
        <v>0</v>
      </c>
      <c r="AB1503">
        <v>0</v>
      </c>
      <c r="AC1503">
        <v>3.9</v>
      </c>
      <c r="AD1503">
        <v>0</v>
      </c>
    </row>
    <row r="1504" spans="1:30">
      <c r="A1504">
        <v>1</v>
      </c>
      <c r="B1504" t="s">
        <v>24</v>
      </c>
      <c r="C1504">
        <v>21</v>
      </c>
      <c r="D1504" t="s">
        <v>41</v>
      </c>
      <c r="E1504" t="str">
        <f t="shared" si="69"/>
        <v>SWA-Business and Economics</v>
      </c>
      <c r="F1504" t="s">
        <v>25</v>
      </c>
      <c r="G1504" t="s">
        <v>26</v>
      </c>
      <c r="H1504" t="s">
        <v>109</v>
      </c>
      <c r="I1504">
        <f t="shared" si="70"/>
        <v>1</v>
      </c>
      <c r="J1504">
        <f t="shared" si="71"/>
        <v>0</v>
      </c>
      <c r="K1504" s="1">
        <v>25000</v>
      </c>
      <c r="L1504">
        <v>201908</v>
      </c>
      <c r="N1504">
        <v>20230514</v>
      </c>
      <c r="O1504" t="s">
        <v>27</v>
      </c>
      <c r="P1504">
        <v>61343</v>
      </c>
      <c r="Q1504">
        <v>64986</v>
      </c>
      <c r="R1504">
        <v>44285</v>
      </c>
      <c r="S1504">
        <v>38607</v>
      </c>
      <c r="T1504">
        <v>0</v>
      </c>
      <c r="U1504">
        <v>118759.95</v>
      </c>
      <c r="V1504">
        <v>43000</v>
      </c>
      <c r="W1504">
        <v>25000</v>
      </c>
      <c r="X1504">
        <v>25000</v>
      </c>
      <c r="Y1504">
        <v>54000</v>
      </c>
      <c r="Z1504">
        <v>0</v>
      </c>
      <c r="AB1504">
        <v>0</v>
      </c>
      <c r="AC1504">
        <v>3.28</v>
      </c>
      <c r="AD1504">
        <v>54000</v>
      </c>
    </row>
    <row r="1505" spans="1:30">
      <c r="A1505">
        <v>1</v>
      </c>
      <c r="B1505" t="s">
        <v>24</v>
      </c>
      <c r="C1505">
        <v>83</v>
      </c>
      <c r="D1505" t="s">
        <v>38</v>
      </c>
      <c r="E1505" t="str">
        <f t="shared" si="69"/>
        <v>SWA-Medicine</v>
      </c>
      <c r="F1505" t="s">
        <v>25</v>
      </c>
      <c r="G1505" t="s">
        <v>26</v>
      </c>
      <c r="H1505" t="s">
        <v>109</v>
      </c>
      <c r="I1505">
        <f t="shared" si="70"/>
        <v>1</v>
      </c>
      <c r="J1505">
        <f t="shared" si="71"/>
        <v>0</v>
      </c>
      <c r="K1505" s="1">
        <v>27000</v>
      </c>
      <c r="L1505">
        <v>201908</v>
      </c>
      <c r="N1505">
        <v>20230514</v>
      </c>
      <c r="O1505" t="s">
        <v>27</v>
      </c>
      <c r="P1505">
        <v>10436</v>
      </c>
      <c r="Q1505">
        <v>14472</v>
      </c>
      <c r="R1505">
        <v>16549</v>
      </c>
      <c r="S1505">
        <v>13663</v>
      </c>
      <c r="T1505">
        <v>0</v>
      </c>
      <c r="U1505">
        <v>131687.66</v>
      </c>
      <c r="V1505">
        <v>27000</v>
      </c>
      <c r="W1505">
        <v>27000</v>
      </c>
      <c r="X1505">
        <v>27000</v>
      </c>
      <c r="Y1505">
        <v>72168</v>
      </c>
      <c r="Z1505">
        <v>600</v>
      </c>
      <c r="AB1505">
        <v>0</v>
      </c>
      <c r="AC1505">
        <v>3.79</v>
      </c>
      <c r="AD1505">
        <v>58000</v>
      </c>
    </row>
    <row r="1506" spans="1:30">
      <c r="A1506">
        <v>1</v>
      </c>
      <c r="B1506" t="s">
        <v>24</v>
      </c>
      <c r="C1506">
        <v>21</v>
      </c>
      <c r="D1506" t="s">
        <v>41</v>
      </c>
      <c r="E1506" t="str">
        <f t="shared" si="69"/>
        <v>SWA-Business and Economics</v>
      </c>
      <c r="F1506" t="s">
        <v>25</v>
      </c>
      <c r="G1506" t="s">
        <v>26</v>
      </c>
      <c r="H1506" t="s">
        <v>109</v>
      </c>
      <c r="I1506">
        <f t="shared" si="70"/>
        <v>0</v>
      </c>
      <c r="J1506">
        <f t="shared" si="71"/>
        <v>1</v>
      </c>
      <c r="K1506" s="1">
        <v>0</v>
      </c>
      <c r="L1506">
        <v>201908</v>
      </c>
      <c r="N1506">
        <v>20230514</v>
      </c>
      <c r="O1506" t="s">
        <v>27</v>
      </c>
      <c r="P1506">
        <v>95324</v>
      </c>
      <c r="Q1506">
        <v>50700</v>
      </c>
      <c r="R1506">
        <v>87274</v>
      </c>
      <c r="T1506">
        <v>0</v>
      </c>
      <c r="U1506">
        <v>120255.95</v>
      </c>
      <c r="V1506">
        <v>0</v>
      </c>
      <c r="W1506">
        <v>0</v>
      </c>
      <c r="X1506">
        <v>0</v>
      </c>
      <c r="Y1506">
        <v>28000</v>
      </c>
      <c r="Z1506">
        <v>0</v>
      </c>
      <c r="AB1506">
        <v>0</v>
      </c>
      <c r="AC1506">
        <v>3.65</v>
      </c>
      <c r="AD1506">
        <v>28000</v>
      </c>
    </row>
    <row r="1507" spans="1:30">
      <c r="A1507">
        <v>1</v>
      </c>
      <c r="B1507" t="s">
        <v>24</v>
      </c>
      <c r="C1507">
        <v>83</v>
      </c>
      <c r="D1507" t="s">
        <v>38</v>
      </c>
      <c r="E1507" t="str">
        <f t="shared" si="69"/>
        <v>SWA-Medicine</v>
      </c>
      <c r="F1507" t="s">
        <v>30</v>
      </c>
      <c r="G1507" t="s">
        <v>28</v>
      </c>
      <c r="H1507" t="s">
        <v>114</v>
      </c>
      <c r="I1507">
        <f t="shared" si="70"/>
        <v>0</v>
      </c>
      <c r="J1507">
        <f t="shared" si="71"/>
        <v>1</v>
      </c>
      <c r="K1507" s="1">
        <v>0</v>
      </c>
      <c r="L1507">
        <v>202005</v>
      </c>
      <c r="N1507">
        <v>20230514</v>
      </c>
      <c r="O1507" t="s">
        <v>27</v>
      </c>
      <c r="S1507">
        <v>108768</v>
      </c>
      <c r="T1507">
        <v>1</v>
      </c>
      <c r="U1507">
        <v>44705.85</v>
      </c>
      <c r="V1507">
        <v>0</v>
      </c>
      <c r="W1507">
        <v>0</v>
      </c>
      <c r="X1507">
        <v>0</v>
      </c>
      <c r="Y1507">
        <v>3000</v>
      </c>
      <c r="Z1507">
        <v>0</v>
      </c>
      <c r="AB1507">
        <v>0</v>
      </c>
      <c r="AC1507">
        <v>4</v>
      </c>
      <c r="AD1507">
        <v>3000</v>
      </c>
    </row>
    <row r="1508" spans="1:30">
      <c r="A1508">
        <v>1</v>
      </c>
      <c r="B1508" t="s">
        <v>24</v>
      </c>
      <c r="C1508">
        <v>21</v>
      </c>
      <c r="D1508" t="s">
        <v>41</v>
      </c>
      <c r="E1508" t="str">
        <f t="shared" si="69"/>
        <v>SWA-Business and Economics</v>
      </c>
      <c r="F1508" t="s">
        <v>25</v>
      </c>
      <c r="G1508" t="s">
        <v>26</v>
      </c>
      <c r="H1508" t="s">
        <v>109</v>
      </c>
      <c r="I1508">
        <f t="shared" si="70"/>
        <v>0</v>
      </c>
      <c r="J1508">
        <f t="shared" si="71"/>
        <v>1</v>
      </c>
      <c r="K1508" s="1">
        <v>0</v>
      </c>
      <c r="L1508">
        <v>202208</v>
      </c>
      <c r="N1508">
        <v>20230514</v>
      </c>
      <c r="O1508" t="s">
        <v>27</v>
      </c>
      <c r="T1508">
        <v>0</v>
      </c>
      <c r="U1508">
        <v>30226</v>
      </c>
      <c r="V1508">
        <v>0</v>
      </c>
      <c r="W1508">
        <v>0</v>
      </c>
      <c r="X1508">
        <v>0</v>
      </c>
      <c r="Y1508">
        <v>0</v>
      </c>
      <c r="Z1508">
        <v>0</v>
      </c>
      <c r="AB1508">
        <v>0</v>
      </c>
      <c r="AC1508">
        <v>3.25</v>
      </c>
      <c r="AD1508">
        <v>0</v>
      </c>
    </row>
    <row r="1509" spans="1:30">
      <c r="A1509">
        <v>1</v>
      </c>
      <c r="B1509" t="s">
        <v>24</v>
      </c>
      <c r="C1509">
        <v>21</v>
      </c>
      <c r="D1509" t="s">
        <v>41</v>
      </c>
      <c r="E1509" t="str">
        <f t="shared" si="69"/>
        <v>SWA-Business and Economics</v>
      </c>
      <c r="F1509" t="s">
        <v>25</v>
      </c>
      <c r="G1509" t="s">
        <v>26</v>
      </c>
      <c r="H1509" t="s">
        <v>109</v>
      </c>
      <c r="I1509">
        <f t="shared" si="70"/>
        <v>0</v>
      </c>
      <c r="J1509">
        <f t="shared" si="71"/>
        <v>1</v>
      </c>
      <c r="K1509" s="1">
        <v>0</v>
      </c>
      <c r="L1509">
        <v>201908</v>
      </c>
      <c r="N1509">
        <v>20230514</v>
      </c>
      <c r="O1509" t="s">
        <v>27</v>
      </c>
      <c r="Q1509">
        <v>6886</v>
      </c>
      <c r="R1509">
        <v>6097</v>
      </c>
      <c r="S1509">
        <v>21904</v>
      </c>
      <c r="T1509">
        <v>0</v>
      </c>
      <c r="U1509">
        <v>50916.39</v>
      </c>
      <c r="V1509">
        <v>0</v>
      </c>
      <c r="W1509">
        <v>0</v>
      </c>
      <c r="X1509">
        <v>0</v>
      </c>
      <c r="Y1509">
        <v>4500</v>
      </c>
      <c r="Z1509">
        <v>0</v>
      </c>
      <c r="AB1509">
        <v>0</v>
      </c>
      <c r="AC1509">
        <v>2.91</v>
      </c>
      <c r="AD1509">
        <v>4500</v>
      </c>
    </row>
    <row r="1510" spans="1:30">
      <c r="A1510">
        <v>1</v>
      </c>
      <c r="B1510" t="s">
        <v>24</v>
      </c>
      <c r="C1510">
        <v>21</v>
      </c>
      <c r="D1510" t="s">
        <v>41</v>
      </c>
      <c r="E1510" t="str">
        <f t="shared" si="69"/>
        <v>SWA-Business and Economics</v>
      </c>
      <c r="F1510" t="s">
        <v>25</v>
      </c>
      <c r="G1510" t="s">
        <v>26</v>
      </c>
      <c r="H1510" t="s">
        <v>109</v>
      </c>
      <c r="I1510">
        <f t="shared" si="70"/>
        <v>0</v>
      </c>
      <c r="J1510">
        <f t="shared" si="71"/>
        <v>1</v>
      </c>
      <c r="K1510" s="1">
        <v>0</v>
      </c>
      <c r="L1510">
        <v>201908</v>
      </c>
      <c r="N1510">
        <v>20230514</v>
      </c>
      <c r="O1510" t="s">
        <v>27</v>
      </c>
      <c r="R1510">
        <v>21619</v>
      </c>
      <c r="S1510">
        <v>56946</v>
      </c>
      <c r="T1510">
        <v>0</v>
      </c>
      <c r="U1510">
        <v>126304.68</v>
      </c>
      <c r="V1510">
        <v>0</v>
      </c>
      <c r="W1510">
        <v>0</v>
      </c>
      <c r="X1510">
        <v>0</v>
      </c>
      <c r="Y1510">
        <v>16000</v>
      </c>
      <c r="Z1510">
        <v>0</v>
      </c>
      <c r="AB1510">
        <v>0</v>
      </c>
      <c r="AC1510">
        <v>3.63</v>
      </c>
      <c r="AD1510">
        <v>16000</v>
      </c>
    </row>
    <row r="1511" spans="1:30">
      <c r="A1511">
        <v>1</v>
      </c>
      <c r="B1511" t="s">
        <v>24</v>
      </c>
      <c r="C1511">
        <v>21</v>
      </c>
      <c r="D1511" t="s">
        <v>41</v>
      </c>
      <c r="E1511" t="str">
        <f t="shared" si="69"/>
        <v>SWA-Business and Economics</v>
      </c>
      <c r="F1511" t="s">
        <v>25</v>
      </c>
      <c r="G1511" t="s">
        <v>28</v>
      </c>
      <c r="H1511" t="s">
        <v>110</v>
      </c>
      <c r="I1511">
        <f t="shared" si="70"/>
        <v>0</v>
      </c>
      <c r="J1511">
        <f t="shared" si="71"/>
        <v>1</v>
      </c>
      <c r="K1511" s="1">
        <v>0</v>
      </c>
      <c r="L1511">
        <v>201908</v>
      </c>
      <c r="N1511">
        <v>20230514</v>
      </c>
      <c r="O1511" t="s">
        <v>27</v>
      </c>
      <c r="P1511">
        <v>9784</v>
      </c>
      <c r="Q1511">
        <v>5777</v>
      </c>
      <c r="R1511">
        <v>7385</v>
      </c>
      <c r="S1511">
        <v>6981</v>
      </c>
      <c r="T1511">
        <v>0</v>
      </c>
      <c r="U1511">
        <v>69539.539999999994</v>
      </c>
      <c r="V1511">
        <v>0</v>
      </c>
      <c r="W1511">
        <v>0</v>
      </c>
      <c r="X1511">
        <v>0</v>
      </c>
      <c r="Y1511">
        <v>47561</v>
      </c>
      <c r="Z1511">
        <v>8845</v>
      </c>
      <c r="AB1511">
        <v>0</v>
      </c>
      <c r="AC1511">
        <v>3.92</v>
      </c>
      <c r="AD1511">
        <v>25000</v>
      </c>
    </row>
    <row r="1512" spans="1:30">
      <c r="A1512">
        <v>1</v>
      </c>
      <c r="B1512" t="s">
        <v>24</v>
      </c>
      <c r="C1512">
        <v>14</v>
      </c>
      <c r="D1512" t="s">
        <v>36</v>
      </c>
      <c r="E1512" t="str">
        <f t="shared" si="69"/>
        <v>SWA-Arts and Sciences</v>
      </c>
      <c r="F1512" t="s">
        <v>25</v>
      </c>
      <c r="G1512" t="s">
        <v>28</v>
      </c>
      <c r="H1512" t="s">
        <v>110</v>
      </c>
      <c r="I1512">
        <f t="shared" si="70"/>
        <v>0</v>
      </c>
      <c r="J1512">
        <f t="shared" si="71"/>
        <v>1</v>
      </c>
      <c r="K1512" s="1">
        <v>0</v>
      </c>
      <c r="L1512">
        <v>201908</v>
      </c>
      <c r="N1512">
        <v>20230514</v>
      </c>
      <c r="O1512" t="s">
        <v>27</v>
      </c>
      <c r="Q1512">
        <v>35245</v>
      </c>
      <c r="R1512">
        <v>41097</v>
      </c>
      <c r="S1512">
        <v>112295</v>
      </c>
      <c r="T1512">
        <v>0</v>
      </c>
      <c r="U1512">
        <v>30771</v>
      </c>
      <c r="V1512">
        <v>0</v>
      </c>
      <c r="W1512">
        <v>0</v>
      </c>
      <c r="X1512">
        <v>0</v>
      </c>
      <c r="Y1512">
        <v>21173</v>
      </c>
      <c r="Z1512">
        <v>0</v>
      </c>
      <c r="AB1512">
        <v>0</v>
      </c>
      <c r="AC1512">
        <v>3.96</v>
      </c>
      <c r="AD1512">
        <v>6113</v>
      </c>
    </row>
    <row r="1513" spans="1:30">
      <c r="A1513">
        <v>1</v>
      </c>
      <c r="B1513" t="s">
        <v>24</v>
      </c>
      <c r="C1513">
        <v>21</v>
      </c>
      <c r="D1513" t="s">
        <v>41</v>
      </c>
      <c r="E1513" t="str">
        <f t="shared" si="69"/>
        <v>SWA-Business and Economics</v>
      </c>
      <c r="F1513" t="s">
        <v>25</v>
      </c>
      <c r="G1513" t="s">
        <v>28</v>
      </c>
      <c r="H1513" t="s">
        <v>110</v>
      </c>
      <c r="I1513">
        <f t="shared" si="70"/>
        <v>0</v>
      </c>
      <c r="J1513">
        <f t="shared" si="71"/>
        <v>1</v>
      </c>
      <c r="K1513" s="1">
        <v>0</v>
      </c>
      <c r="L1513">
        <v>202008</v>
      </c>
      <c r="N1513">
        <v>20230514</v>
      </c>
      <c r="O1513" t="s">
        <v>27</v>
      </c>
      <c r="P1513">
        <v>41852</v>
      </c>
      <c r="Q1513">
        <v>48947</v>
      </c>
      <c r="R1513">
        <v>43919</v>
      </c>
      <c r="S1513">
        <v>36126</v>
      </c>
      <c r="T1513">
        <v>0</v>
      </c>
      <c r="U1513">
        <v>32611</v>
      </c>
      <c r="V1513">
        <v>0</v>
      </c>
      <c r="W1513">
        <v>0</v>
      </c>
      <c r="X1513">
        <v>0</v>
      </c>
      <c r="Y1513">
        <v>19000</v>
      </c>
      <c r="Z1513">
        <v>0</v>
      </c>
      <c r="AB1513">
        <v>0</v>
      </c>
      <c r="AC1513">
        <v>3.5</v>
      </c>
      <c r="AD1513">
        <v>4500</v>
      </c>
    </row>
    <row r="1514" spans="1:30">
      <c r="A1514">
        <v>1</v>
      </c>
      <c r="B1514" t="s">
        <v>24</v>
      </c>
      <c r="C1514">
        <v>83</v>
      </c>
      <c r="D1514" t="s">
        <v>38</v>
      </c>
      <c r="E1514" t="str">
        <f t="shared" si="69"/>
        <v>SWA-Medicine</v>
      </c>
      <c r="F1514" t="s">
        <v>25</v>
      </c>
      <c r="G1514" t="s">
        <v>28</v>
      </c>
      <c r="H1514" t="s">
        <v>110</v>
      </c>
      <c r="I1514">
        <f t="shared" si="70"/>
        <v>0</v>
      </c>
      <c r="J1514">
        <f t="shared" si="71"/>
        <v>1</v>
      </c>
      <c r="K1514" s="1">
        <v>0</v>
      </c>
      <c r="L1514">
        <v>201905</v>
      </c>
      <c r="N1514">
        <v>20230514</v>
      </c>
      <c r="O1514" t="s">
        <v>27</v>
      </c>
      <c r="S1514">
        <v>27281</v>
      </c>
      <c r="T1514">
        <v>0</v>
      </c>
      <c r="U1514">
        <v>94104.46</v>
      </c>
      <c r="V1514">
        <v>0</v>
      </c>
      <c r="W1514">
        <v>0</v>
      </c>
      <c r="X1514">
        <v>0</v>
      </c>
      <c r="Y1514">
        <v>3711</v>
      </c>
      <c r="Z1514">
        <v>0</v>
      </c>
      <c r="AA1514">
        <v>18862.79</v>
      </c>
      <c r="AB1514">
        <v>0</v>
      </c>
      <c r="AC1514">
        <v>3.45</v>
      </c>
      <c r="AD1514">
        <v>3711</v>
      </c>
    </row>
    <row r="1515" spans="1:30">
      <c r="A1515">
        <v>1</v>
      </c>
      <c r="B1515" t="s">
        <v>24</v>
      </c>
      <c r="C1515">
        <v>14</v>
      </c>
      <c r="D1515" t="s">
        <v>36</v>
      </c>
      <c r="E1515" t="str">
        <f t="shared" si="69"/>
        <v>SWA-Arts and Sciences</v>
      </c>
      <c r="F1515" t="s">
        <v>25</v>
      </c>
      <c r="G1515" t="s">
        <v>26</v>
      </c>
      <c r="H1515" t="s">
        <v>109</v>
      </c>
      <c r="I1515">
        <f t="shared" si="70"/>
        <v>1</v>
      </c>
      <c r="J1515">
        <f t="shared" si="71"/>
        <v>0</v>
      </c>
      <c r="K1515" s="1">
        <v>5500</v>
      </c>
      <c r="L1515">
        <v>201908</v>
      </c>
      <c r="N1515">
        <v>20230514</v>
      </c>
      <c r="O1515" t="s">
        <v>29</v>
      </c>
      <c r="P1515">
        <v>72876</v>
      </c>
      <c r="Q1515">
        <v>65957</v>
      </c>
      <c r="R1515">
        <v>147892</v>
      </c>
      <c r="S1515">
        <v>78559</v>
      </c>
      <c r="T1515">
        <v>0</v>
      </c>
      <c r="U1515">
        <v>123295.06</v>
      </c>
      <c r="V1515">
        <v>5500</v>
      </c>
      <c r="W1515">
        <v>5500</v>
      </c>
      <c r="X1515">
        <v>5500</v>
      </c>
      <c r="Y1515">
        <v>38000</v>
      </c>
      <c r="Z1515">
        <v>0</v>
      </c>
      <c r="AB1515">
        <v>0</v>
      </c>
      <c r="AC1515">
        <v>3.1</v>
      </c>
      <c r="AD1515">
        <v>38000</v>
      </c>
    </row>
    <row r="1516" spans="1:30">
      <c r="A1516">
        <v>1</v>
      </c>
      <c r="B1516" t="s">
        <v>24</v>
      </c>
      <c r="C1516">
        <v>86</v>
      </c>
      <c r="D1516" t="s">
        <v>34</v>
      </c>
      <c r="E1516" t="str">
        <f t="shared" si="69"/>
        <v>SWA-Nursing</v>
      </c>
      <c r="F1516" t="s">
        <v>25</v>
      </c>
      <c r="G1516" t="s">
        <v>28</v>
      </c>
      <c r="H1516" t="s">
        <v>110</v>
      </c>
      <c r="I1516">
        <f t="shared" si="70"/>
        <v>0</v>
      </c>
      <c r="J1516">
        <f t="shared" si="71"/>
        <v>1</v>
      </c>
      <c r="K1516" s="1">
        <v>0</v>
      </c>
      <c r="L1516">
        <v>201908</v>
      </c>
      <c r="N1516">
        <v>20230514</v>
      </c>
      <c r="O1516" t="s">
        <v>29</v>
      </c>
      <c r="P1516">
        <v>44115</v>
      </c>
      <c r="Q1516">
        <v>45780</v>
      </c>
      <c r="R1516">
        <v>41758</v>
      </c>
      <c r="S1516">
        <v>44785</v>
      </c>
      <c r="T1516">
        <v>0</v>
      </c>
      <c r="U1516">
        <v>50092</v>
      </c>
      <c r="V1516">
        <v>0</v>
      </c>
      <c r="W1516">
        <v>0</v>
      </c>
      <c r="X1516">
        <v>0</v>
      </c>
      <c r="Y1516">
        <v>34250</v>
      </c>
      <c r="Z1516">
        <v>0</v>
      </c>
      <c r="AB1516">
        <v>0</v>
      </c>
      <c r="AC1516">
        <v>3.75</v>
      </c>
      <c r="AD1516">
        <v>14000</v>
      </c>
    </row>
    <row r="1517" spans="1:30">
      <c r="A1517">
        <v>1</v>
      </c>
      <c r="B1517" t="s">
        <v>24</v>
      </c>
      <c r="C1517">
        <v>55</v>
      </c>
      <c r="D1517" t="s">
        <v>35</v>
      </c>
      <c r="E1517" t="str">
        <f t="shared" si="69"/>
        <v>SWA-College of Applied Human Sci</v>
      </c>
      <c r="F1517" t="s">
        <v>25</v>
      </c>
      <c r="G1517" t="s">
        <v>28</v>
      </c>
      <c r="H1517" t="s">
        <v>110</v>
      </c>
      <c r="I1517">
        <f t="shared" si="70"/>
        <v>1</v>
      </c>
      <c r="J1517">
        <f t="shared" si="71"/>
        <v>0</v>
      </c>
      <c r="K1517" s="1">
        <v>19500</v>
      </c>
      <c r="L1517">
        <v>202008</v>
      </c>
      <c r="N1517">
        <v>20230514</v>
      </c>
      <c r="O1517" t="s">
        <v>27</v>
      </c>
      <c r="P1517">
        <v>17221</v>
      </c>
      <c r="Q1517">
        <v>7250</v>
      </c>
      <c r="R1517">
        <v>6456</v>
      </c>
      <c r="S1517">
        <v>11799</v>
      </c>
      <c r="T1517">
        <v>0</v>
      </c>
      <c r="U1517">
        <v>30370</v>
      </c>
      <c r="V1517">
        <v>38500</v>
      </c>
      <c r="W1517">
        <v>38500</v>
      </c>
      <c r="X1517">
        <v>38500</v>
      </c>
      <c r="Y1517">
        <v>2000</v>
      </c>
      <c r="Z1517">
        <v>5700</v>
      </c>
      <c r="AB1517">
        <v>0</v>
      </c>
      <c r="AC1517">
        <v>3.74</v>
      </c>
      <c r="AD1517">
        <v>2000</v>
      </c>
    </row>
    <row r="1518" spans="1:30">
      <c r="A1518">
        <v>1</v>
      </c>
      <c r="B1518" t="s">
        <v>24</v>
      </c>
      <c r="C1518">
        <v>55</v>
      </c>
      <c r="D1518" t="s">
        <v>35</v>
      </c>
      <c r="E1518" t="str">
        <f t="shared" si="69"/>
        <v>SWA-College of Applied Human Sci</v>
      </c>
      <c r="F1518" t="s">
        <v>25</v>
      </c>
      <c r="G1518" t="s">
        <v>28</v>
      </c>
      <c r="H1518" t="s">
        <v>110</v>
      </c>
      <c r="I1518">
        <f t="shared" si="70"/>
        <v>1</v>
      </c>
      <c r="J1518">
        <f t="shared" si="71"/>
        <v>0</v>
      </c>
      <c r="K1518" s="1">
        <v>31500</v>
      </c>
      <c r="L1518">
        <v>201908</v>
      </c>
      <c r="N1518">
        <v>20230514</v>
      </c>
      <c r="O1518" t="s">
        <v>27</v>
      </c>
      <c r="P1518">
        <v>26</v>
      </c>
      <c r="Q1518">
        <v>0</v>
      </c>
      <c r="R1518">
        <v>3933</v>
      </c>
      <c r="S1518">
        <v>2295</v>
      </c>
      <c r="T1518">
        <v>0</v>
      </c>
      <c r="U1518">
        <v>110721.60000000001</v>
      </c>
      <c r="V1518">
        <v>31500</v>
      </c>
      <c r="W1518">
        <v>31500</v>
      </c>
      <c r="X1518">
        <v>31500</v>
      </c>
      <c r="Y1518">
        <v>4000</v>
      </c>
      <c r="Z1518">
        <v>30216</v>
      </c>
      <c r="AB1518">
        <v>12146.63</v>
      </c>
      <c r="AC1518">
        <v>3.11</v>
      </c>
      <c r="AD1518">
        <v>4000</v>
      </c>
    </row>
    <row r="1519" spans="1:30">
      <c r="A1519">
        <v>1</v>
      </c>
      <c r="B1519" t="s">
        <v>24</v>
      </c>
      <c r="C1519">
        <v>14</v>
      </c>
      <c r="D1519" t="s">
        <v>36</v>
      </c>
      <c r="E1519" t="str">
        <f t="shared" si="69"/>
        <v>SWA-Arts and Sciences</v>
      </c>
      <c r="F1519" t="s">
        <v>25</v>
      </c>
      <c r="G1519" t="s">
        <v>26</v>
      </c>
      <c r="H1519" t="s">
        <v>109</v>
      </c>
      <c r="I1519">
        <f t="shared" si="70"/>
        <v>1</v>
      </c>
      <c r="J1519">
        <f t="shared" si="71"/>
        <v>0</v>
      </c>
      <c r="K1519" s="1">
        <v>19500</v>
      </c>
      <c r="L1519">
        <v>201908</v>
      </c>
      <c r="N1519">
        <v>20230514</v>
      </c>
      <c r="O1519" t="s">
        <v>27</v>
      </c>
      <c r="Q1519">
        <v>0</v>
      </c>
      <c r="R1519">
        <v>0</v>
      </c>
      <c r="S1519">
        <v>0</v>
      </c>
      <c r="T1519">
        <v>0</v>
      </c>
      <c r="U1519">
        <v>102143.4</v>
      </c>
      <c r="V1519">
        <v>39500</v>
      </c>
      <c r="W1519">
        <v>39500</v>
      </c>
      <c r="X1519">
        <v>39500</v>
      </c>
      <c r="Y1519">
        <v>24000</v>
      </c>
      <c r="Z1519">
        <v>23204</v>
      </c>
      <c r="AB1519">
        <v>0</v>
      </c>
      <c r="AC1519">
        <v>3.12</v>
      </c>
      <c r="AD1519">
        <v>24000</v>
      </c>
    </row>
    <row r="1520" spans="1:30">
      <c r="A1520">
        <v>1</v>
      </c>
      <c r="B1520" t="s">
        <v>24</v>
      </c>
      <c r="C1520">
        <v>7</v>
      </c>
      <c r="D1520" t="s">
        <v>43</v>
      </c>
      <c r="E1520" t="str">
        <f t="shared" si="69"/>
        <v>SWA-Agriculture Natural Res &amp; Dsg</v>
      </c>
      <c r="F1520" t="s">
        <v>25</v>
      </c>
      <c r="G1520" t="s">
        <v>28</v>
      </c>
      <c r="H1520" t="s">
        <v>110</v>
      </c>
      <c r="I1520">
        <f t="shared" si="70"/>
        <v>1</v>
      </c>
      <c r="J1520">
        <f t="shared" si="71"/>
        <v>0</v>
      </c>
      <c r="K1520" s="1">
        <v>42544</v>
      </c>
      <c r="L1520">
        <v>200908</v>
      </c>
      <c r="N1520">
        <v>20230514</v>
      </c>
      <c r="O1520" t="s">
        <v>27</v>
      </c>
      <c r="T1520">
        <v>0</v>
      </c>
      <c r="U1520">
        <v>44090.1</v>
      </c>
      <c r="V1520">
        <v>42544</v>
      </c>
      <c r="W1520">
        <v>42544</v>
      </c>
      <c r="X1520">
        <v>42544</v>
      </c>
      <c r="Y1520">
        <v>1000</v>
      </c>
      <c r="Z1520">
        <v>39967</v>
      </c>
      <c r="AB1520">
        <v>0</v>
      </c>
      <c r="AC1520">
        <v>2.4700000000000002</v>
      </c>
      <c r="AD1520">
        <v>1000</v>
      </c>
    </row>
    <row r="1521" spans="1:30">
      <c r="A1521">
        <v>1</v>
      </c>
      <c r="B1521" t="s">
        <v>24</v>
      </c>
      <c r="C1521">
        <v>7</v>
      </c>
      <c r="D1521" t="s">
        <v>43</v>
      </c>
      <c r="E1521" t="str">
        <f t="shared" si="69"/>
        <v>SWA-Agriculture Natural Res &amp; Dsg</v>
      </c>
      <c r="F1521" t="s">
        <v>25</v>
      </c>
      <c r="G1521" t="s">
        <v>28</v>
      </c>
      <c r="H1521" t="s">
        <v>110</v>
      </c>
      <c r="I1521">
        <f t="shared" si="70"/>
        <v>1</v>
      </c>
      <c r="J1521">
        <f t="shared" si="71"/>
        <v>0</v>
      </c>
      <c r="K1521" s="1">
        <v>1487</v>
      </c>
      <c r="L1521">
        <v>202008</v>
      </c>
      <c r="N1521">
        <v>20230514</v>
      </c>
      <c r="O1521" t="s">
        <v>27</v>
      </c>
      <c r="P1521">
        <v>24027</v>
      </c>
      <c r="Q1521">
        <v>12751</v>
      </c>
      <c r="R1521">
        <v>13981</v>
      </c>
      <c r="T1521">
        <v>0</v>
      </c>
      <c r="U1521">
        <v>30872</v>
      </c>
      <c r="V1521">
        <v>1487</v>
      </c>
      <c r="W1521">
        <v>1487</v>
      </c>
      <c r="X1521">
        <v>1487</v>
      </c>
      <c r="Y1521">
        <v>34000</v>
      </c>
      <c r="Z1521">
        <v>0</v>
      </c>
      <c r="AB1521">
        <v>0</v>
      </c>
      <c r="AC1521">
        <v>3.46</v>
      </c>
      <c r="AD1521">
        <v>13500</v>
      </c>
    </row>
    <row r="1522" spans="1:30">
      <c r="A1522">
        <v>1</v>
      </c>
      <c r="B1522" t="s">
        <v>24</v>
      </c>
      <c r="C1522">
        <v>55</v>
      </c>
      <c r="D1522" t="s">
        <v>35</v>
      </c>
      <c r="E1522" t="str">
        <f t="shared" si="69"/>
        <v>SWA-College of Applied Human Sci</v>
      </c>
      <c r="F1522" t="s">
        <v>25</v>
      </c>
      <c r="G1522" t="s">
        <v>26</v>
      </c>
      <c r="H1522" t="s">
        <v>109</v>
      </c>
      <c r="I1522">
        <f t="shared" si="70"/>
        <v>1</v>
      </c>
      <c r="J1522">
        <f t="shared" si="71"/>
        <v>0</v>
      </c>
      <c r="K1522" s="1">
        <v>19500</v>
      </c>
      <c r="L1522">
        <v>201908</v>
      </c>
      <c r="N1522">
        <v>20230514</v>
      </c>
      <c r="O1522" t="s">
        <v>29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146483.57</v>
      </c>
      <c r="V1522">
        <v>158252</v>
      </c>
      <c r="W1522">
        <v>158252</v>
      </c>
      <c r="X1522">
        <v>158252</v>
      </c>
      <c r="Y1522">
        <v>0</v>
      </c>
      <c r="Z1522">
        <v>33933</v>
      </c>
      <c r="AB1522">
        <v>0</v>
      </c>
      <c r="AC1522">
        <v>2.8</v>
      </c>
      <c r="AD1522">
        <v>0</v>
      </c>
    </row>
    <row r="1523" spans="1:30">
      <c r="A1523">
        <v>1</v>
      </c>
      <c r="B1523" t="s">
        <v>24</v>
      </c>
      <c r="C1523">
        <v>30</v>
      </c>
      <c r="D1523" t="s">
        <v>40</v>
      </c>
      <c r="E1523" t="str">
        <f t="shared" si="69"/>
        <v>SWA-Engineering Mineral Resources</v>
      </c>
      <c r="F1523" t="s">
        <v>25</v>
      </c>
      <c r="G1523" t="s">
        <v>26</v>
      </c>
      <c r="H1523" t="s">
        <v>109</v>
      </c>
      <c r="I1523">
        <f t="shared" si="70"/>
        <v>0</v>
      </c>
      <c r="J1523">
        <f t="shared" si="71"/>
        <v>1</v>
      </c>
      <c r="K1523" s="1">
        <v>0</v>
      </c>
      <c r="L1523">
        <v>201908</v>
      </c>
      <c r="N1523">
        <v>20230514</v>
      </c>
      <c r="O1523" t="s">
        <v>27</v>
      </c>
      <c r="P1523">
        <v>93154</v>
      </c>
      <c r="Q1523">
        <v>172055</v>
      </c>
      <c r="R1523">
        <v>53406</v>
      </c>
      <c r="S1523">
        <v>56623</v>
      </c>
      <c r="T1523">
        <v>0</v>
      </c>
      <c r="U1523">
        <v>130338.93</v>
      </c>
      <c r="V1523">
        <v>0</v>
      </c>
      <c r="W1523">
        <v>0</v>
      </c>
      <c r="X1523">
        <v>0</v>
      </c>
      <c r="Y1523">
        <v>64000</v>
      </c>
      <c r="Z1523">
        <v>0</v>
      </c>
      <c r="AB1523">
        <v>0</v>
      </c>
      <c r="AC1523">
        <v>3.27</v>
      </c>
      <c r="AD1523">
        <v>64000</v>
      </c>
    </row>
    <row r="1524" spans="1:30">
      <c r="A1524">
        <v>1</v>
      </c>
      <c r="B1524" t="s">
        <v>24</v>
      </c>
      <c r="C1524">
        <v>21</v>
      </c>
      <c r="D1524" t="s">
        <v>41</v>
      </c>
      <c r="E1524" t="str">
        <f t="shared" si="69"/>
        <v>SWA-Business and Economics</v>
      </c>
      <c r="F1524" t="s">
        <v>25</v>
      </c>
      <c r="G1524" t="s">
        <v>26</v>
      </c>
      <c r="H1524" t="s">
        <v>109</v>
      </c>
      <c r="I1524">
        <f t="shared" si="70"/>
        <v>0</v>
      </c>
      <c r="J1524">
        <f t="shared" si="71"/>
        <v>1</v>
      </c>
      <c r="K1524" s="1">
        <v>0</v>
      </c>
      <c r="L1524">
        <v>202208</v>
      </c>
      <c r="N1524">
        <v>20230514</v>
      </c>
      <c r="O1524" t="s">
        <v>27</v>
      </c>
      <c r="T1524">
        <v>0</v>
      </c>
      <c r="U1524">
        <v>29456</v>
      </c>
      <c r="V1524">
        <v>0</v>
      </c>
      <c r="W1524">
        <v>0</v>
      </c>
      <c r="X1524">
        <v>0</v>
      </c>
      <c r="Y1524">
        <v>0</v>
      </c>
      <c r="Z1524">
        <v>0</v>
      </c>
      <c r="AB1524">
        <v>0</v>
      </c>
      <c r="AC1524">
        <v>3.58</v>
      </c>
      <c r="AD1524">
        <v>0</v>
      </c>
    </row>
    <row r="1525" spans="1:30">
      <c r="A1525">
        <v>1</v>
      </c>
      <c r="B1525" t="s">
        <v>24</v>
      </c>
      <c r="C1525">
        <v>14</v>
      </c>
      <c r="D1525" t="s">
        <v>36</v>
      </c>
      <c r="E1525" t="str">
        <f t="shared" si="69"/>
        <v>SWA-Arts and Sciences</v>
      </c>
      <c r="F1525" t="s">
        <v>25</v>
      </c>
      <c r="G1525" t="s">
        <v>26</v>
      </c>
      <c r="H1525" t="s">
        <v>109</v>
      </c>
      <c r="I1525">
        <f t="shared" si="70"/>
        <v>0</v>
      </c>
      <c r="J1525">
        <f t="shared" si="71"/>
        <v>1</v>
      </c>
      <c r="K1525" s="1">
        <v>0</v>
      </c>
      <c r="L1525">
        <v>201908</v>
      </c>
      <c r="N1525">
        <v>20230514</v>
      </c>
      <c r="O1525" t="s">
        <v>29</v>
      </c>
      <c r="P1525">
        <v>9646</v>
      </c>
      <c r="Q1525">
        <v>12183</v>
      </c>
      <c r="R1525">
        <v>11688</v>
      </c>
      <c r="S1525">
        <v>8880</v>
      </c>
      <c r="T1525">
        <v>0</v>
      </c>
      <c r="U1525">
        <v>119138.51</v>
      </c>
      <c r="V1525">
        <v>0</v>
      </c>
      <c r="W1525">
        <v>0</v>
      </c>
      <c r="X1525">
        <v>0</v>
      </c>
      <c r="Y1525">
        <v>47500</v>
      </c>
      <c r="Z1525">
        <v>0</v>
      </c>
      <c r="AB1525">
        <v>1833.07</v>
      </c>
      <c r="AC1525">
        <v>3.92</v>
      </c>
      <c r="AD1525">
        <v>46500</v>
      </c>
    </row>
    <row r="1526" spans="1:30">
      <c r="A1526">
        <v>1</v>
      </c>
      <c r="B1526" t="s">
        <v>24</v>
      </c>
      <c r="C1526">
        <v>7</v>
      </c>
      <c r="D1526" t="s">
        <v>43</v>
      </c>
      <c r="E1526" t="str">
        <f t="shared" si="69"/>
        <v>SWA-Agriculture Natural Res &amp; Dsg</v>
      </c>
      <c r="F1526" t="s">
        <v>25</v>
      </c>
      <c r="G1526" t="s">
        <v>26</v>
      </c>
      <c r="H1526" t="s">
        <v>109</v>
      </c>
      <c r="I1526">
        <f t="shared" si="70"/>
        <v>1</v>
      </c>
      <c r="J1526">
        <f t="shared" si="71"/>
        <v>0</v>
      </c>
      <c r="K1526" s="1">
        <v>24500</v>
      </c>
      <c r="L1526">
        <v>201805</v>
      </c>
      <c r="N1526">
        <v>20230514</v>
      </c>
      <c r="O1526" t="s">
        <v>27</v>
      </c>
      <c r="P1526">
        <v>0</v>
      </c>
      <c r="S1526">
        <v>21986</v>
      </c>
      <c r="T1526">
        <v>0</v>
      </c>
      <c r="U1526">
        <v>147098.23999999999</v>
      </c>
      <c r="V1526">
        <v>99874</v>
      </c>
      <c r="W1526">
        <v>99874</v>
      </c>
      <c r="X1526">
        <v>99874</v>
      </c>
      <c r="Y1526">
        <v>24000</v>
      </c>
      <c r="Z1526">
        <v>6033</v>
      </c>
      <c r="AB1526">
        <v>0</v>
      </c>
      <c r="AC1526">
        <v>3.78</v>
      </c>
      <c r="AD1526">
        <v>24000</v>
      </c>
    </row>
    <row r="1527" spans="1:30">
      <c r="A1527">
        <v>1</v>
      </c>
      <c r="B1527" t="s">
        <v>24</v>
      </c>
      <c r="C1527">
        <v>25</v>
      </c>
      <c r="D1527" t="s">
        <v>37</v>
      </c>
      <c r="E1527" t="str">
        <f t="shared" si="69"/>
        <v>SWA-Creative Arts</v>
      </c>
      <c r="F1527" t="s">
        <v>25</v>
      </c>
      <c r="G1527" t="s">
        <v>28</v>
      </c>
      <c r="H1527" t="s">
        <v>110</v>
      </c>
      <c r="I1527">
        <f t="shared" si="70"/>
        <v>1</v>
      </c>
      <c r="J1527">
        <f t="shared" si="71"/>
        <v>0</v>
      </c>
      <c r="K1527" s="1">
        <v>3500</v>
      </c>
      <c r="L1527">
        <v>201908</v>
      </c>
      <c r="N1527">
        <v>20230514</v>
      </c>
      <c r="O1527" t="s">
        <v>27</v>
      </c>
      <c r="P1527">
        <v>23526</v>
      </c>
      <c r="Q1527">
        <v>16975</v>
      </c>
      <c r="R1527">
        <v>23451</v>
      </c>
      <c r="S1527">
        <v>9311</v>
      </c>
      <c r="T1527">
        <v>0</v>
      </c>
      <c r="U1527">
        <v>54619.35</v>
      </c>
      <c r="V1527">
        <v>3500</v>
      </c>
      <c r="W1527">
        <v>3500</v>
      </c>
      <c r="X1527">
        <v>3500</v>
      </c>
      <c r="Y1527">
        <v>31250</v>
      </c>
      <c r="Z1527">
        <v>2400</v>
      </c>
      <c r="AB1527">
        <v>0</v>
      </c>
      <c r="AC1527">
        <v>3.13</v>
      </c>
      <c r="AD1527">
        <v>12000</v>
      </c>
    </row>
    <row r="1528" spans="1:30">
      <c r="A1528">
        <v>1</v>
      </c>
      <c r="B1528" t="s">
        <v>32</v>
      </c>
      <c r="C1528">
        <v>14</v>
      </c>
      <c r="D1528" t="s">
        <v>36</v>
      </c>
      <c r="E1528" t="str">
        <f t="shared" si="69"/>
        <v>SOA-Arts and Sciences</v>
      </c>
      <c r="F1528" t="s">
        <v>25</v>
      </c>
      <c r="G1528" t="s">
        <v>28</v>
      </c>
      <c r="H1528" t="s">
        <v>110</v>
      </c>
      <c r="I1528">
        <f t="shared" si="70"/>
        <v>1</v>
      </c>
      <c r="J1528">
        <f t="shared" si="71"/>
        <v>0</v>
      </c>
      <c r="K1528" s="1">
        <v>34123</v>
      </c>
      <c r="L1528">
        <v>202008</v>
      </c>
      <c r="N1528">
        <v>20230514</v>
      </c>
      <c r="O1528" t="s">
        <v>27</v>
      </c>
      <c r="P1528">
        <v>0</v>
      </c>
      <c r="Q1528">
        <v>691</v>
      </c>
      <c r="R1528">
        <v>4069</v>
      </c>
      <c r="S1528">
        <v>293</v>
      </c>
      <c r="T1528">
        <v>0</v>
      </c>
      <c r="U1528">
        <v>35346</v>
      </c>
      <c r="V1528">
        <v>34123</v>
      </c>
      <c r="W1528">
        <v>34123</v>
      </c>
      <c r="X1528">
        <v>34123</v>
      </c>
      <c r="Y1528">
        <v>0</v>
      </c>
      <c r="Z1528">
        <v>23321</v>
      </c>
      <c r="AB1528">
        <v>2992.5</v>
      </c>
      <c r="AC1528">
        <v>2.76</v>
      </c>
      <c r="AD1528">
        <v>0</v>
      </c>
    </row>
    <row r="1529" spans="1:30">
      <c r="A1529">
        <v>1</v>
      </c>
      <c r="B1529" t="s">
        <v>24</v>
      </c>
      <c r="C1529">
        <v>14</v>
      </c>
      <c r="D1529" t="s">
        <v>36</v>
      </c>
      <c r="E1529" t="str">
        <f t="shared" si="69"/>
        <v>SWA-Arts and Sciences</v>
      </c>
      <c r="F1529" t="s">
        <v>31</v>
      </c>
      <c r="G1529" t="s">
        <v>26</v>
      </c>
      <c r="H1529" t="s">
        <v>112</v>
      </c>
      <c r="I1529">
        <f t="shared" si="70"/>
        <v>0</v>
      </c>
      <c r="J1529">
        <f t="shared" si="71"/>
        <v>1</v>
      </c>
      <c r="K1529" s="1">
        <v>0</v>
      </c>
      <c r="L1529">
        <v>201708</v>
      </c>
      <c r="N1529">
        <v>20230514</v>
      </c>
      <c r="O1529" t="s">
        <v>27</v>
      </c>
      <c r="T1529">
        <v>0</v>
      </c>
      <c r="U1529">
        <v>178085</v>
      </c>
      <c r="V1529">
        <v>0</v>
      </c>
      <c r="W1529">
        <v>0</v>
      </c>
      <c r="X1529">
        <v>0</v>
      </c>
      <c r="Y1529">
        <v>11593</v>
      </c>
      <c r="Z1529">
        <v>0</v>
      </c>
      <c r="AA1529">
        <v>160931</v>
      </c>
      <c r="AB1529">
        <v>0</v>
      </c>
      <c r="AC1529">
        <v>3.89</v>
      </c>
      <c r="AD1529">
        <v>2800</v>
      </c>
    </row>
    <row r="1530" spans="1:30">
      <c r="A1530">
        <v>1</v>
      </c>
      <c r="B1530" t="s">
        <v>24</v>
      </c>
      <c r="C1530">
        <v>49</v>
      </c>
      <c r="D1530" t="s">
        <v>39</v>
      </c>
      <c r="E1530" t="str">
        <f t="shared" si="69"/>
        <v>SWA-Reed College of Media</v>
      </c>
      <c r="F1530" t="s">
        <v>25</v>
      </c>
      <c r="G1530" t="s">
        <v>26</v>
      </c>
      <c r="H1530" t="s">
        <v>109</v>
      </c>
      <c r="I1530">
        <f t="shared" si="70"/>
        <v>1</v>
      </c>
      <c r="J1530">
        <f t="shared" si="71"/>
        <v>0</v>
      </c>
      <c r="K1530" s="1">
        <v>25000</v>
      </c>
      <c r="L1530">
        <v>201908</v>
      </c>
      <c r="N1530">
        <v>20230514</v>
      </c>
      <c r="O1530" t="s">
        <v>27</v>
      </c>
      <c r="P1530">
        <v>77015</v>
      </c>
      <c r="Q1530">
        <v>81112</v>
      </c>
      <c r="R1530">
        <v>74921</v>
      </c>
      <c r="S1530">
        <v>38584</v>
      </c>
      <c r="T1530">
        <v>0</v>
      </c>
      <c r="U1530">
        <v>108809.41</v>
      </c>
      <c r="V1530">
        <v>25000</v>
      </c>
      <c r="W1530">
        <v>25000</v>
      </c>
      <c r="X1530">
        <v>25000</v>
      </c>
      <c r="Y1530">
        <v>66000</v>
      </c>
      <c r="Z1530">
        <v>0</v>
      </c>
      <c r="AB1530">
        <v>0</v>
      </c>
      <c r="AC1530">
        <v>3.48</v>
      </c>
      <c r="AD1530">
        <v>66000</v>
      </c>
    </row>
    <row r="1531" spans="1:30">
      <c r="A1531">
        <v>1</v>
      </c>
      <c r="B1531" t="s">
        <v>24</v>
      </c>
      <c r="C1531">
        <v>14</v>
      </c>
      <c r="D1531" t="s">
        <v>36</v>
      </c>
      <c r="E1531" t="str">
        <f t="shared" si="69"/>
        <v>SWA-Arts and Sciences</v>
      </c>
      <c r="F1531" t="s">
        <v>25</v>
      </c>
      <c r="G1531" t="s">
        <v>28</v>
      </c>
      <c r="H1531" t="s">
        <v>110</v>
      </c>
      <c r="I1531">
        <f t="shared" si="70"/>
        <v>0</v>
      </c>
      <c r="J1531">
        <f t="shared" si="71"/>
        <v>1</v>
      </c>
      <c r="K1531" s="1">
        <v>0</v>
      </c>
      <c r="L1531">
        <v>202008</v>
      </c>
      <c r="N1531">
        <v>20230514</v>
      </c>
      <c r="O1531" t="s">
        <v>27</v>
      </c>
      <c r="P1531">
        <v>0</v>
      </c>
      <c r="Q1531">
        <v>48731</v>
      </c>
      <c r="R1531">
        <v>27916</v>
      </c>
      <c r="T1531">
        <v>0</v>
      </c>
      <c r="U1531">
        <v>43259</v>
      </c>
      <c r="V1531">
        <v>0</v>
      </c>
      <c r="W1531">
        <v>0</v>
      </c>
      <c r="X1531">
        <v>0</v>
      </c>
      <c r="Y1531">
        <v>27000</v>
      </c>
      <c r="Z1531">
        <v>0</v>
      </c>
      <c r="AB1531">
        <v>0</v>
      </c>
      <c r="AC1531">
        <v>3.55</v>
      </c>
      <c r="AD1531">
        <v>12500</v>
      </c>
    </row>
    <row r="1532" spans="1:30">
      <c r="A1532">
        <v>1</v>
      </c>
      <c r="B1532" t="s">
        <v>24</v>
      </c>
      <c r="C1532">
        <v>7</v>
      </c>
      <c r="D1532" t="s">
        <v>43</v>
      </c>
      <c r="E1532" t="str">
        <f t="shared" si="69"/>
        <v>SWA-Agriculture Natural Res &amp; Dsg</v>
      </c>
      <c r="F1532" t="s">
        <v>25</v>
      </c>
      <c r="G1532" t="s">
        <v>26</v>
      </c>
      <c r="H1532" t="s">
        <v>109</v>
      </c>
      <c r="I1532">
        <f t="shared" si="70"/>
        <v>1</v>
      </c>
      <c r="J1532">
        <f t="shared" si="71"/>
        <v>0</v>
      </c>
      <c r="K1532" s="1">
        <v>21501</v>
      </c>
      <c r="L1532">
        <v>201708</v>
      </c>
      <c r="N1532">
        <v>20230514</v>
      </c>
      <c r="O1532" t="s">
        <v>27</v>
      </c>
      <c r="P1532">
        <v>37505</v>
      </c>
      <c r="Q1532">
        <v>31702</v>
      </c>
      <c r="R1532">
        <v>80608</v>
      </c>
      <c r="S1532">
        <v>32725</v>
      </c>
      <c r="T1532">
        <v>0</v>
      </c>
      <c r="U1532">
        <v>154554</v>
      </c>
      <c r="V1532">
        <v>21501</v>
      </c>
      <c r="W1532">
        <v>21501</v>
      </c>
      <c r="X1532">
        <v>21501</v>
      </c>
      <c r="Y1532">
        <v>0</v>
      </c>
      <c r="Z1532">
        <v>0</v>
      </c>
      <c r="AB1532">
        <v>0</v>
      </c>
      <c r="AC1532">
        <v>2.17</v>
      </c>
      <c r="AD1532">
        <v>0</v>
      </c>
    </row>
    <row r="1533" spans="1:30">
      <c r="A1533">
        <v>1</v>
      </c>
      <c r="B1533" t="s">
        <v>24</v>
      </c>
      <c r="C1533">
        <v>21</v>
      </c>
      <c r="D1533" t="s">
        <v>41</v>
      </c>
      <c r="E1533" t="str">
        <f t="shared" si="69"/>
        <v>SWA-Business and Economics</v>
      </c>
      <c r="F1533" t="s">
        <v>25</v>
      </c>
      <c r="G1533" t="s">
        <v>26</v>
      </c>
      <c r="H1533" t="s">
        <v>109</v>
      </c>
      <c r="I1533">
        <f t="shared" si="70"/>
        <v>1</v>
      </c>
      <c r="J1533">
        <f t="shared" si="71"/>
        <v>0</v>
      </c>
      <c r="K1533" s="1">
        <v>12024</v>
      </c>
      <c r="L1533">
        <v>201908</v>
      </c>
      <c r="N1533">
        <v>20230514</v>
      </c>
      <c r="O1533" t="s">
        <v>27</v>
      </c>
      <c r="P1533">
        <v>41714</v>
      </c>
      <c r="Q1533">
        <v>20654</v>
      </c>
      <c r="R1533">
        <v>18265</v>
      </c>
      <c r="S1533">
        <v>26994</v>
      </c>
      <c r="T1533">
        <v>0</v>
      </c>
      <c r="U1533">
        <v>129009.87</v>
      </c>
      <c r="V1533">
        <v>12024</v>
      </c>
      <c r="W1533">
        <v>12024</v>
      </c>
      <c r="X1533">
        <v>12024</v>
      </c>
      <c r="Y1533">
        <v>46000</v>
      </c>
      <c r="Z1533">
        <v>0</v>
      </c>
      <c r="AB1533">
        <v>0</v>
      </c>
      <c r="AC1533">
        <v>3.81</v>
      </c>
      <c r="AD1533">
        <v>46000</v>
      </c>
    </row>
    <row r="1534" spans="1:30">
      <c r="A1534">
        <v>1</v>
      </c>
      <c r="B1534" t="s">
        <v>32</v>
      </c>
      <c r="C1534">
        <v>14</v>
      </c>
      <c r="D1534" t="s">
        <v>36</v>
      </c>
      <c r="E1534" t="str">
        <f t="shared" si="69"/>
        <v>SOA-Arts and Sciences</v>
      </c>
      <c r="F1534" t="s">
        <v>25</v>
      </c>
      <c r="G1534" t="s">
        <v>28</v>
      </c>
      <c r="H1534" t="s">
        <v>110</v>
      </c>
      <c r="I1534">
        <f t="shared" si="70"/>
        <v>1</v>
      </c>
      <c r="J1534">
        <f t="shared" si="71"/>
        <v>0</v>
      </c>
      <c r="K1534" s="1">
        <v>15750</v>
      </c>
      <c r="L1534">
        <v>201608</v>
      </c>
      <c r="N1534">
        <v>20230514</v>
      </c>
      <c r="O1534" t="s">
        <v>27</v>
      </c>
      <c r="T1534">
        <v>0</v>
      </c>
      <c r="U1534">
        <v>46531.51</v>
      </c>
      <c r="V1534">
        <v>15750</v>
      </c>
      <c r="W1534">
        <v>15750</v>
      </c>
      <c r="X1534">
        <v>15750</v>
      </c>
      <c r="Y1534">
        <v>0</v>
      </c>
      <c r="Z1534">
        <v>0</v>
      </c>
      <c r="AB1534">
        <v>816.75</v>
      </c>
      <c r="AC1534">
        <v>3.57</v>
      </c>
      <c r="AD1534">
        <v>0</v>
      </c>
    </row>
    <row r="1535" spans="1:30">
      <c r="A1535">
        <v>1</v>
      </c>
      <c r="B1535" t="s">
        <v>24</v>
      </c>
      <c r="C1535">
        <v>55</v>
      </c>
      <c r="D1535" t="s">
        <v>35</v>
      </c>
      <c r="E1535" t="str">
        <f t="shared" si="69"/>
        <v>SWA-College of Applied Human Sci</v>
      </c>
      <c r="F1535" t="s">
        <v>25</v>
      </c>
      <c r="G1535" t="s">
        <v>28</v>
      </c>
      <c r="H1535" t="s">
        <v>110</v>
      </c>
      <c r="I1535">
        <f t="shared" si="70"/>
        <v>1</v>
      </c>
      <c r="J1535">
        <f t="shared" si="71"/>
        <v>0</v>
      </c>
      <c r="K1535" s="1">
        <v>27000</v>
      </c>
      <c r="L1535">
        <v>201908</v>
      </c>
      <c r="N1535">
        <v>20230514</v>
      </c>
      <c r="O1535" t="s">
        <v>27</v>
      </c>
      <c r="P1535">
        <v>11122</v>
      </c>
      <c r="Q1535">
        <v>10800</v>
      </c>
      <c r="R1535">
        <v>17821</v>
      </c>
      <c r="S1535">
        <v>10728</v>
      </c>
      <c r="T1535">
        <v>0</v>
      </c>
      <c r="U1535">
        <v>47307.88</v>
      </c>
      <c r="V1535">
        <v>27000</v>
      </c>
      <c r="W1535">
        <v>27000</v>
      </c>
      <c r="X1535">
        <v>27000</v>
      </c>
      <c r="Y1535">
        <v>7525</v>
      </c>
      <c r="Z1535">
        <v>7400</v>
      </c>
      <c r="AB1535">
        <v>0</v>
      </c>
      <c r="AC1535">
        <v>3.24</v>
      </c>
      <c r="AD1535">
        <v>0</v>
      </c>
    </row>
    <row r="1536" spans="1:30">
      <c r="A1536">
        <v>1</v>
      </c>
      <c r="B1536" t="s">
        <v>51</v>
      </c>
      <c r="C1536" t="s">
        <v>60</v>
      </c>
      <c r="D1536" t="s">
        <v>61</v>
      </c>
      <c r="E1536" t="str">
        <f t="shared" si="69"/>
        <v>SPA-Applied Sciences</v>
      </c>
      <c r="F1536" t="s">
        <v>54</v>
      </c>
      <c r="G1536" t="s">
        <v>28</v>
      </c>
      <c r="H1536" t="s">
        <v>115</v>
      </c>
      <c r="I1536">
        <f t="shared" si="70"/>
        <v>0</v>
      </c>
      <c r="J1536">
        <f t="shared" si="71"/>
        <v>1</v>
      </c>
      <c r="K1536" s="1">
        <v>0</v>
      </c>
      <c r="L1536">
        <v>202108</v>
      </c>
      <c r="N1536">
        <v>20230506</v>
      </c>
      <c r="O1536" t="s">
        <v>27</v>
      </c>
      <c r="P1536">
        <v>83945</v>
      </c>
      <c r="Q1536">
        <v>96343</v>
      </c>
      <c r="T1536">
        <v>0</v>
      </c>
      <c r="U1536">
        <v>30724.74</v>
      </c>
      <c r="V1536">
        <v>0</v>
      </c>
      <c r="W1536">
        <v>0</v>
      </c>
      <c r="X1536">
        <v>0</v>
      </c>
      <c r="Y1536">
        <v>12279</v>
      </c>
      <c r="Z1536">
        <v>0</v>
      </c>
      <c r="AB1536">
        <v>0</v>
      </c>
      <c r="AC1536">
        <v>3.64</v>
      </c>
      <c r="AD1536">
        <v>3600</v>
      </c>
    </row>
    <row r="1537" spans="1:30">
      <c r="A1537">
        <v>1</v>
      </c>
      <c r="B1537" t="s">
        <v>51</v>
      </c>
      <c r="C1537" t="s">
        <v>60</v>
      </c>
      <c r="D1537" t="s">
        <v>61</v>
      </c>
      <c r="E1537" t="str">
        <f t="shared" si="69"/>
        <v>SPA-Applied Sciences</v>
      </c>
      <c r="F1537" t="s">
        <v>54</v>
      </c>
      <c r="G1537" t="s">
        <v>28</v>
      </c>
      <c r="H1537" t="s">
        <v>115</v>
      </c>
      <c r="I1537">
        <f t="shared" si="70"/>
        <v>1</v>
      </c>
      <c r="J1537">
        <f t="shared" si="71"/>
        <v>0</v>
      </c>
      <c r="K1537" s="1">
        <v>5500</v>
      </c>
      <c r="L1537">
        <v>202108</v>
      </c>
      <c r="N1537">
        <v>20230506</v>
      </c>
      <c r="O1537" t="s">
        <v>27</v>
      </c>
      <c r="P1537">
        <v>1536</v>
      </c>
      <c r="Q1537">
        <v>2367</v>
      </c>
      <c r="T1537">
        <v>0</v>
      </c>
      <c r="U1537">
        <v>32334</v>
      </c>
      <c r="V1537">
        <v>5500</v>
      </c>
      <c r="W1537">
        <v>5500</v>
      </c>
      <c r="X1537">
        <v>5500</v>
      </c>
      <c r="Y1537">
        <v>1600</v>
      </c>
      <c r="Z1537">
        <v>14359</v>
      </c>
      <c r="AA1537">
        <v>7542</v>
      </c>
      <c r="AB1537">
        <v>2655</v>
      </c>
      <c r="AC1537">
        <v>2.93</v>
      </c>
      <c r="AD1537">
        <v>1600</v>
      </c>
    </row>
    <row r="1538" spans="1:30">
      <c r="A1538">
        <v>1</v>
      </c>
      <c r="B1538" t="s">
        <v>24</v>
      </c>
      <c r="C1538">
        <v>83</v>
      </c>
      <c r="D1538" t="s">
        <v>38</v>
      </c>
      <c r="E1538" t="str">
        <f t="shared" si="69"/>
        <v>SWA-Medicine</v>
      </c>
      <c r="F1538" t="s">
        <v>30</v>
      </c>
      <c r="G1538" t="s">
        <v>26</v>
      </c>
      <c r="H1538" t="s">
        <v>111</v>
      </c>
      <c r="I1538">
        <f t="shared" si="70"/>
        <v>0</v>
      </c>
      <c r="J1538">
        <f t="shared" si="71"/>
        <v>1</v>
      </c>
      <c r="K1538" s="1">
        <v>0</v>
      </c>
      <c r="L1538">
        <v>202005</v>
      </c>
      <c r="N1538">
        <v>20230514</v>
      </c>
      <c r="O1538" t="s">
        <v>27</v>
      </c>
      <c r="S1538">
        <v>97079</v>
      </c>
      <c r="T1538">
        <v>1</v>
      </c>
      <c r="U1538">
        <v>109973</v>
      </c>
      <c r="V1538">
        <v>0</v>
      </c>
      <c r="W1538">
        <v>0</v>
      </c>
      <c r="X1538">
        <v>0</v>
      </c>
      <c r="Y1538">
        <v>22000</v>
      </c>
      <c r="Z1538">
        <v>0</v>
      </c>
      <c r="AB1538">
        <v>0</v>
      </c>
      <c r="AC1538">
        <v>3.47</v>
      </c>
      <c r="AD1538">
        <v>22000</v>
      </c>
    </row>
    <row r="1539" spans="1:30">
      <c r="A1539">
        <v>1</v>
      </c>
      <c r="B1539" t="s">
        <v>24</v>
      </c>
      <c r="C1539">
        <v>83</v>
      </c>
      <c r="D1539" t="s">
        <v>38</v>
      </c>
      <c r="E1539" t="str">
        <f t="shared" ref="E1539:E1602" si="72">B1539&amp; "-" &amp; D1539</f>
        <v>SWA-Medicine</v>
      </c>
      <c r="F1539" t="s">
        <v>30</v>
      </c>
      <c r="G1539" t="s">
        <v>26</v>
      </c>
      <c r="H1539" t="s">
        <v>111</v>
      </c>
      <c r="I1539">
        <f t="shared" ref="I1539:I1602" si="73">IF(K1539&gt;0,1,0)</f>
        <v>1</v>
      </c>
      <c r="J1539">
        <f t="shared" ref="J1539:J1602" si="74">IF(K1539=0,1,0)</f>
        <v>0</v>
      </c>
      <c r="K1539" s="1">
        <v>91918</v>
      </c>
      <c r="L1539">
        <v>201608</v>
      </c>
      <c r="N1539">
        <v>20230514</v>
      </c>
      <c r="O1539" t="s">
        <v>27</v>
      </c>
      <c r="P1539">
        <v>0</v>
      </c>
      <c r="Q1539">
        <v>0</v>
      </c>
      <c r="R1539">
        <v>42581</v>
      </c>
      <c r="S1539">
        <v>32077</v>
      </c>
      <c r="T1539">
        <v>1</v>
      </c>
      <c r="U1539">
        <v>217714.86</v>
      </c>
      <c r="V1539">
        <v>300967</v>
      </c>
      <c r="W1539">
        <v>91918</v>
      </c>
      <c r="X1539">
        <v>91918</v>
      </c>
      <c r="Y1539">
        <v>8250</v>
      </c>
      <c r="Z1539">
        <v>0</v>
      </c>
      <c r="AB1539">
        <v>0</v>
      </c>
      <c r="AC1539">
        <v>3.87</v>
      </c>
      <c r="AD1539">
        <v>8250</v>
      </c>
    </row>
    <row r="1540" spans="1:30">
      <c r="A1540">
        <v>1</v>
      </c>
      <c r="B1540" t="s">
        <v>24</v>
      </c>
      <c r="C1540">
        <v>25</v>
      </c>
      <c r="D1540" t="s">
        <v>37</v>
      </c>
      <c r="E1540" t="str">
        <f t="shared" si="72"/>
        <v>SWA-Creative Arts</v>
      </c>
      <c r="F1540" t="s">
        <v>25</v>
      </c>
      <c r="G1540" t="s">
        <v>28</v>
      </c>
      <c r="H1540" t="s">
        <v>110</v>
      </c>
      <c r="I1540">
        <f t="shared" si="73"/>
        <v>1</v>
      </c>
      <c r="J1540">
        <f t="shared" si="74"/>
        <v>0</v>
      </c>
      <c r="K1540" s="1">
        <v>12000</v>
      </c>
      <c r="L1540">
        <v>202008</v>
      </c>
      <c r="N1540">
        <v>20230514</v>
      </c>
      <c r="O1540" t="s">
        <v>27</v>
      </c>
      <c r="P1540">
        <v>3201</v>
      </c>
      <c r="Q1540">
        <v>19608</v>
      </c>
      <c r="R1540">
        <v>24723</v>
      </c>
      <c r="T1540">
        <v>0</v>
      </c>
      <c r="U1540">
        <v>42602</v>
      </c>
      <c r="V1540">
        <v>12000</v>
      </c>
      <c r="W1540">
        <v>12000</v>
      </c>
      <c r="X1540">
        <v>12000</v>
      </c>
      <c r="Y1540">
        <v>29500</v>
      </c>
      <c r="Z1540">
        <v>6845</v>
      </c>
      <c r="AB1540">
        <v>0</v>
      </c>
      <c r="AC1540">
        <v>3.85</v>
      </c>
      <c r="AD1540">
        <v>15000</v>
      </c>
    </row>
    <row r="1541" spans="1:30">
      <c r="A1541">
        <v>1</v>
      </c>
      <c r="B1541" t="s">
        <v>24</v>
      </c>
      <c r="C1541">
        <v>21</v>
      </c>
      <c r="D1541" t="s">
        <v>41</v>
      </c>
      <c r="E1541" t="str">
        <f t="shared" si="72"/>
        <v>SWA-Business and Economics</v>
      </c>
      <c r="F1541" t="s">
        <v>25</v>
      </c>
      <c r="G1541" t="s">
        <v>28</v>
      </c>
      <c r="H1541" t="s">
        <v>110</v>
      </c>
      <c r="I1541">
        <f t="shared" si="73"/>
        <v>0</v>
      </c>
      <c r="J1541">
        <f t="shared" si="74"/>
        <v>1</v>
      </c>
      <c r="K1541" s="1">
        <v>0</v>
      </c>
      <c r="L1541">
        <v>201908</v>
      </c>
      <c r="N1541">
        <v>20230514</v>
      </c>
      <c r="O1541" t="s">
        <v>27</v>
      </c>
      <c r="P1541">
        <v>140024</v>
      </c>
      <c r="Q1541">
        <v>46735</v>
      </c>
      <c r="R1541">
        <v>52504</v>
      </c>
      <c r="S1541">
        <v>243421</v>
      </c>
      <c r="T1541">
        <v>0</v>
      </c>
      <c r="U1541">
        <v>47598.61</v>
      </c>
      <c r="V1541">
        <v>0</v>
      </c>
      <c r="W1541">
        <v>0</v>
      </c>
      <c r="X1541">
        <v>0</v>
      </c>
      <c r="Y1541">
        <v>32875</v>
      </c>
      <c r="Z1541">
        <v>0</v>
      </c>
      <c r="AB1541">
        <v>0</v>
      </c>
      <c r="AC1541">
        <v>3.8</v>
      </c>
      <c r="AD1541">
        <v>16000</v>
      </c>
    </row>
    <row r="1542" spans="1:30">
      <c r="A1542">
        <v>1</v>
      </c>
      <c r="B1542" t="s">
        <v>24</v>
      </c>
      <c r="C1542">
        <v>83</v>
      </c>
      <c r="D1542" t="s">
        <v>38</v>
      </c>
      <c r="E1542" t="str">
        <f t="shared" si="72"/>
        <v>SWA-Medicine</v>
      </c>
      <c r="F1542" t="s">
        <v>30</v>
      </c>
      <c r="G1542" t="s">
        <v>26</v>
      </c>
      <c r="H1542" t="s">
        <v>111</v>
      </c>
      <c r="I1542">
        <f t="shared" si="73"/>
        <v>0</v>
      </c>
      <c r="J1542">
        <f t="shared" si="74"/>
        <v>1</v>
      </c>
      <c r="K1542" s="1">
        <v>0</v>
      </c>
      <c r="L1542">
        <v>202101</v>
      </c>
      <c r="N1542">
        <v>20230514</v>
      </c>
      <c r="O1542" t="s">
        <v>27</v>
      </c>
      <c r="T1542">
        <v>0</v>
      </c>
      <c r="U1542">
        <v>61555</v>
      </c>
      <c r="V1542">
        <v>0</v>
      </c>
      <c r="W1542">
        <v>0</v>
      </c>
      <c r="X1542">
        <v>0</v>
      </c>
      <c r="Y1542">
        <v>10894</v>
      </c>
      <c r="Z1542">
        <v>0</v>
      </c>
      <c r="AA1542">
        <v>48015</v>
      </c>
      <c r="AB1542">
        <v>0</v>
      </c>
      <c r="AC1542">
        <v>4</v>
      </c>
      <c r="AD1542">
        <v>0</v>
      </c>
    </row>
    <row r="1543" spans="1:30">
      <c r="A1543">
        <v>1</v>
      </c>
      <c r="B1543" t="s">
        <v>24</v>
      </c>
      <c r="C1543">
        <v>21</v>
      </c>
      <c r="D1543" t="s">
        <v>41</v>
      </c>
      <c r="E1543" t="str">
        <f t="shared" si="72"/>
        <v>SWA-Business and Economics</v>
      </c>
      <c r="F1543" t="s">
        <v>25</v>
      </c>
      <c r="G1543" t="s">
        <v>26</v>
      </c>
      <c r="H1543" t="s">
        <v>109</v>
      </c>
      <c r="I1543">
        <f t="shared" si="73"/>
        <v>0</v>
      </c>
      <c r="J1543">
        <f t="shared" si="74"/>
        <v>1</v>
      </c>
      <c r="K1543" s="1">
        <v>0</v>
      </c>
      <c r="L1543">
        <v>201905</v>
      </c>
      <c r="N1543">
        <v>20230514</v>
      </c>
      <c r="O1543" t="s">
        <v>27</v>
      </c>
      <c r="P1543">
        <v>0</v>
      </c>
      <c r="Q1543">
        <v>106878</v>
      </c>
      <c r="R1543">
        <v>83177</v>
      </c>
      <c r="S1543">
        <v>40983</v>
      </c>
      <c r="T1543">
        <v>0</v>
      </c>
      <c r="U1543">
        <v>138496.99</v>
      </c>
      <c r="V1543">
        <v>0</v>
      </c>
      <c r="W1543">
        <v>0</v>
      </c>
      <c r="X1543">
        <v>0</v>
      </c>
      <c r="Y1543">
        <v>38000</v>
      </c>
      <c r="Z1543">
        <v>0</v>
      </c>
      <c r="AB1543">
        <v>0</v>
      </c>
      <c r="AC1543">
        <v>3.48</v>
      </c>
      <c r="AD1543">
        <v>38000</v>
      </c>
    </row>
    <row r="1544" spans="1:30">
      <c r="A1544">
        <v>1</v>
      </c>
      <c r="B1544" t="s">
        <v>24</v>
      </c>
      <c r="C1544">
        <v>30</v>
      </c>
      <c r="D1544" t="s">
        <v>40</v>
      </c>
      <c r="E1544" t="str">
        <f t="shared" si="72"/>
        <v>SWA-Engineering Mineral Resources</v>
      </c>
      <c r="F1544" t="s">
        <v>25</v>
      </c>
      <c r="G1544" t="s">
        <v>26</v>
      </c>
      <c r="H1544" t="s">
        <v>109</v>
      </c>
      <c r="I1544">
        <f t="shared" si="73"/>
        <v>0</v>
      </c>
      <c r="J1544">
        <f t="shared" si="74"/>
        <v>1</v>
      </c>
      <c r="K1544" s="1">
        <v>0</v>
      </c>
      <c r="L1544">
        <v>201908</v>
      </c>
      <c r="N1544">
        <v>20230514</v>
      </c>
      <c r="O1544" t="s">
        <v>27</v>
      </c>
      <c r="S1544">
        <v>90289</v>
      </c>
      <c r="T1544">
        <v>0</v>
      </c>
      <c r="U1544">
        <v>120476.96</v>
      </c>
      <c r="V1544">
        <v>16000</v>
      </c>
      <c r="W1544">
        <v>16000</v>
      </c>
      <c r="X1544">
        <v>16000</v>
      </c>
      <c r="Y1544">
        <v>58000</v>
      </c>
      <c r="Z1544">
        <v>0</v>
      </c>
      <c r="AB1544">
        <v>0</v>
      </c>
      <c r="AC1544">
        <v>3.34</v>
      </c>
      <c r="AD1544">
        <v>58000</v>
      </c>
    </row>
    <row r="1545" spans="1:30">
      <c r="A1545">
        <v>1</v>
      </c>
      <c r="B1545" t="s">
        <v>24</v>
      </c>
      <c r="C1545">
        <v>25</v>
      </c>
      <c r="D1545" t="s">
        <v>37</v>
      </c>
      <c r="E1545" t="str">
        <f t="shared" si="72"/>
        <v>SWA-Creative Arts</v>
      </c>
      <c r="F1545" t="s">
        <v>25</v>
      </c>
      <c r="G1545" t="s">
        <v>26</v>
      </c>
      <c r="H1545" t="s">
        <v>109</v>
      </c>
      <c r="I1545">
        <f t="shared" si="73"/>
        <v>0</v>
      </c>
      <c r="J1545">
        <f t="shared" si="74"/>
        <v>1</v>
      </c>
      <c r="K1545" s="1">
        <v>0</v>
      </c>
      <c r="L1545">
        <v>201908</v>
      </c>
      <c r="N1545">
        <v>20230514</v>
      </c>
      <c r="O1545" t="s">
        <v>27</v>
      </c>
      <c r="P1545">
        <v>42359</v>
      </c>
      <c r="Q1545">
        <v>29187</v>
      </c>
      <c r="R1545">
        <v>24944</v>
      </c>
      <c r="S1545">
        <v>15649</v>
      </c>
      <c r="T1545">
        <v>0</v>
      </c>
      <c r="U1545">
        <v>115391</v>
      </c>
      <c r="V1545">
        <v>0</v>
      </c>
      <c r="W1545">
        <v>0</v>
      </c>
      <c r="X1545">
        <v>0</v>
      </c>
      <c r="Y1545">
        <v>88100</v>
      </c>
      <c r="Z1545">
        <v>0</v>
      </c>
      <c r="AB1545">
        <v>0</v>
      </c>
      <c r="AC1545">
        <v>3.98</v>
      </c>
      <c r="AD1545">
        <v>86500</v>
      </c>
    </row>
    <row r="1546" spans="1:30">
      <c r="A1546">
        <v>1</v>
      </c>
      <c r="B1546" t="s">
        <v>24</v>
      </c>
      <c r="C1546">
        <v>14</v>
      </c>
      <c r="D1546" t="s">
        <v>36</v>
      </c>
      <c r="E1546" t="str">
        <f t="shared" si="72"/>
        <v>SWA-Arts and Sciences</v>
      </c>
      <c r="F1546" t="s">
        <v>25</v>
      </c>
      <c r="G1546" t="s">
        <v>28</v>
      </c>
      <c r="H1546" t="s">
        <v>110</v>
      </c>
      <c r="I1546">
        <f t="shared" si="73"/>
        <v>0</v>
      </c>
      <c r="J1546">
        <f t="shared" si="74"/>
        <v>1</v>
      </c>
      <c r="K1546" s="1">
        <v>0</v>
      </c>
      <c r="L1546">
        <v>202101</v>
      </c>
      <c r="N1546">
        <v>20230514</v>
      </c>
      <c r="O1546" t="s">
        <v>27</v>
      </c>
      <c r="Q1546">
        <v>112838</v>
      </c>
      <c r="R1546">
        <v>70469</v>
      </c>
      <c r="T1546">
        <v>0</v>
      </c>
      <c r="U1546">
        <v>26430</v>
      </c>
      <c r="V1546">
        <v>0</v>
      </c>
      <c r="W1546">
        <v>0</v>
      </c>
      <c r="X1546">
        <v>0</v>
      </c>
      <c r="Y1546">
        <v>18082</v>
      </c>
      <c r="Z1546">
        <v>0</v>
      </c>
      <c r="AB1546">
        <v>0</v>
      </c>
      <c r="AC1546">
        <v>3.81</v>
      </c>
      <c r="AD1546">
        <v>6284</v>
      </c>
    </row>
    <row r="1547" spans="1:30">
      <c r="A1547">
        <v>1</v>
      </c>
      <c r="B1547" t="s">
        <v>24</v>
      </c>
      <c r="C1547">
        <v>30</v>
      </c>
      <c r="D1547" t="s">
        <v>40</v>
      </c>
      <c r="E1547" t="str">
        <f t="shared" si="72"/>
        <v>SWA-Engineering Mineral Resources</v>
      </c>
      <c r="F1547" t="s">
        <v>25</v>
      </c>
      <c r="G1547" t="s">
        <v>26</v>
      </c>
      <c r="H1547" t="s">
        <v>109</v>
      </c>
      <c r="I1547">
        <f t="shared" si="73"/>
        <v>0</v>
      </c>
      <c r="J1547">
        <f t="shared" si="74"/>
        <v>1</v>
      </c>
      <c r="K1547" s="1">
        <v>0</v>
      </c>
      <c r="L1547">
        <v>201808</v>
      </c>
      <c r="N1547">
        <v>20230514</v>
      </c>
      <c r="O1547" t="s">
        <v>27</v>
      </c>
      <c r="T1547">
        <v>0</v>
      </c>
      <c r="U1547">
        <v>165264</v>
      </c>
      <c r="V1547">
        <v>0</v>
      </c>
      <c r="W1547">
        <v>0</v>
      </c>
      <c r="X1547">
        <v>0</v>
      </c>
      <c r="Y1547">
        <v>7000</v>
      </c>
      <c r="Z1547">
        <v>0</v>
      </c>
      <c r="AB1547">
        <v>0</v>
      </c>
      <c r="AC1547">
        <v>3.43</v>
      </c>
      <c r="AD1547">
        <v>7000</v>
      </c>
    </row>
    <row r="1548" spans="1:30">
      <c r="A1548">
        <v>1</v>
      </c>
      <c r="B1548" t="s">
        <v>24</v>
      </c>
      <c r="C1548">
        <v>21</v>
      </c>
      <c r="D1548" t="s">
        <v>41</v>
      </c>
      <c r="E1548" t="str">
        <f t="shared" si="72"/>
        <v>SWA-Business and Economics</v>
      </c>
      <c r="F1548" t="s">
        <v>25</v>
      </c>
      <c r="G1548" t="s">
        <v>26</v>
      </c>
      <c r="H1548" t="s">
        <v>109</v>
      </c>
      <c r="I1548">
        <f t="shared" si="73"/>
        <v>0</v>
      </c>
      <c r="J1548">
        <f t="shared" si="74"/>
        <v>1</v>
      </c>
      <c r="K1548" s="1">
        <v>0</v>
      </c>
      <c r="L1548">
        <v>201905</v>
      </c>
      <c r="N1548">
        <v>20230514</v>
      </c>
      <c r="O1548" t="s">
        <v>27</v>
      </c>
      <c r="T1548">
        <v>0</v>
      </c>
      <c r="U1548">
        <v>141211.82</v>
      </c>
      <c r="V1548">
        <v>0</v>
      </c>
      <c r="W1548">
        <v>0</v>
      </c>
      <c r="X1548">
        <v>0</v>
      </c>
      <c r="Y1548">
        <v>196958.94</v>
      </c>
      <c r="Z1548">
        <v>0</v>
      </c>
      <c r="AB1548">
        <v>0</v>
      </c>
      <c r="AC1548">
        <v>2.74</v>
      </c>
      <c r="AD1548">
        <v>196958.94</v>
      </c>
    </row>
    <row r="1549" spans="1:30">
      <c r="A1549">
        <v>1</v>
      </c>
      <c r="B1549" t="s">
        <v>24</v>
      </c>
      <c r="C1549">
        <v>83</v>
      </c>
      <c r="D1549" t="s">
        <v>38</v>
      </c>
      <c r="E1549" t="str">
        <f t="shared" si="72"/>
        <v>SWA-Medicine</v>
      </c>
      <c r="F1549" t="s">
        <v>30</v>
      </c>
      <c r="G1549" t="s">
        <v>28</v>
      </c>
      <c r="H1549" t="s">
        <v>114</v>
      </c>
      <c r="I1549">
        <f t="shared" si="73"/>
        <v>0</v>
      </c>
      <c r="J1549">
        <f t="shared" si="74"/>
        <v>1</v>
      </c>
      <c r="K1549" s="1">
        <v>0</v>
      </c>
      <c r="L1549">
        <v>202005</v>
      </c>
      <c r="N1549">
        <v>20230514</v>
      </c>
      <c r="O1549" t="s">
        <v>27</v>
      </c>
      <c r="P1549">
        <v>0</v>
      </c>
      <c r="Q1549">
        <v>0</v>
      </c>
      <c r="R1549">
        <v>17036</v>
      </c>
      <c r="S1549">
        <v>18911</v>
      </c>
      <c r="T1549">
        <v>1</v>
      </c>
      <c r="U1549">
        <v>42695</v>
      </c>
      <c r="V1549">
        <v>0</v>
      </c>
      <c r="W1549">
        <v>0</v>
      </c>
      <c r="X1549">
        <v>0</v>
      </c>
      <c r="Y1549">
        <v>14500</v>
      </c>
      <c r="Z1549">
        <v>0</v>
      </c>
      <c r="AB1549">
        <v>0</v>
      </c>
      <c r="AC1549">
        <v>4</v>
      </c>
      <c r="AD1549">
        <v>5000</v>
      </c>
    </row>
    <row r="1550" spans="1:30">
      <c r="A1550">
        <v>1</v>
      </c>
      <c r="B1550" t="s">
        <v>24</v>
      </c>
      <c r="C1550">
        <v>86</v>
      </c>
      <c r="D1550" t="s">
        <v>34</v>
      </c>
      <c r="E1550" t="str">
        <f t="shared" si="72"/>
        <v>SWA-Nursing</v>
      </c>
      <c r="F1550" t="s">
        <v>25</v>
      </c>
      <c r="G1550" t="s">
        <v>28</v>
      </c>
      <c r="H1550" t="s">
        <v>110</v>
      </c>
      <c r="I1550">
        <f t="shared" si="73"/>
        <v>0</v>
      </c>
      <c r="J1550">
        <f t="shared" si="74"/>
        <v>1</v>
      </c>
      <c r="K1550" s="1">
        <v>0</v>
      </c>
      <c r="L1550">
        <v>201908</v>
      </c>
      <c r="N1550">
        <v>20230514</v>
      </c>
      <c r="O1550" t="s">
        <v>29</v>
      </c>
      <c r="P1550">
        <v>1233</v>
      </c>
      <c r="Q1550">
        <v>641</v>
      </c>
      <c r="R1550">
        <v>1221</v>
      </c>
      <c r="S1550">
        <v>2001</v>
      </c>
      <c r="T1550">
        <v>0</v>
      </c>
      <c r="U1550">
        <v>49942</v>
      </c>
      <c r="V1550">
        <v>0</v>
      </c>
      <c r="W1550">
        <v>0</v>
      </c>
      <c r="X1550">
        <v>0</v>
      </c>
      <c r="Y1550">
        <v>34250</v>
      </c>
      <c r="Z1550">
        <v>32630</v>
      </c>
      <c r="AB1550">
        <v>0</v>
      </c>
      <c r="AC1550">
        <v>3.41</v>
      </c>
      <c r="AD1550">
        <v>14000</v>
      </c>
    </row>
    <row r="1551" spans="1:30">
      <c r="A1551">
        <v>1</v>
      </c>
      <c r="B1551" t="s">
        <v>24</v>
      </c>
      <c r="C1551">
        <v>49</v>
      </c>
      <c r="D1551" t="s">
        <v>39</v>
      </c>
      <c r="E1551" t="str">
        <f t="shared" si="72"/>
        <v>SWA-Reed College of Media</v>
      </c>
      <c r="F1551" t="s">
        <v>25</v>
      </c>
      <c r="G1551" t="s">
        <v>28</v>
      </c>
      <c r="H1551" t="s">
        <v>110</v>
      </c>
      <c r="I1551">
        <f t="shared" si="73"/>
        <v>1</v>
      </c>
      <c r="J1551">
        <f t="shared" si="74"/>
        <v>0</v>
      </c>
      <c r="K1551" s="1">
        <v>20500</v>
      </c>
      <c r="L1551">
        <v>202008</v>
      </c>
      <c r="N1551">
        <v>20230514</v>
      </c>
      <c r="O1551" t="s">
        <v>29</v>
      </c>
      <c r="P1551">
        <v>7859</v>
      </c>
      <c r="Q1551">
        <v>9229</v>
      </c>
      <c r="R1551">
        <v>6733</v>
      </c>
      <c r="S1551">
        <v>0</v>
      </c>
      <c r="T1551">
        <v>0</v>
      </c>
      <c r="U1551">
        <v>29247</v>
      </c>
      <c r="V1551">
        <v>20500</v>
      </c>
      <c r="W1551">
        <v>20500</v>
      </c>
      <c r="X1551">
        <v>20500</v>
      </c>
      <c r="Y1551">
        <v>0</v>
      </c>
      <c r="Z1551">
        <v>8900</v>
      </c>
      <c r="AB1551">
        <v>0</v>
      </c>
      <c r="AC1551">
        <v>2.39</v>
      </c>
      <c r="AD1551">
        <v>0</v>
      </c>
    </row>
    <row r="1552" spans="1:30">
      <c r="A1552">
        <v>1</v>
      </c>
      <c r="B1552" t="s">
        <v>24</v>
      </c>
      <c r="C1552">
        <v>30</v>
      </c>
      <c r="D1552" t="s">
        <v>40</v>
      </c>
      <c r="E1552" t="str">
        <f t="shared" si="72"/>
        <v>SWA-Engineering Mineral Resources</v>
      </c>
      <c r="F1552" t="s">
        <v>25</v>
      </c>
      <c r="G1552" t="s">
        <v>26</v>
      </c>
      <c r="H1552" t="s">
        <v>109</v>
      </c>
      <c r="I1552">
        <f t="shared" si="73"/>
        <v>0</v>
      </c>
      <c r="J1552">
        <f t="shared" si="74"/>
        <v>1</v>
      </c>
      <c r="K1552" s="1">
        <v>0</v>
      </c>
      <c r="L1552">
        <v>201908</v>
      </c>
      <c r="N1552">
        <v>20230514</v>
      </c>
      <c r="O1552" t="s">
        <v>27</v>
      </c>
      <c r="T1552">
        <v>0</v>
      </c>
      <c r="U1552">
        <v>143345</v>
      </c>
      <c r="V1552">
        <v>0</v>
      </c>
      <c r="W1552">
        <v>0</v>
      </c>
      <c r="X1552">
        <v>0</v>
      </c>
      <c r="Y1552">
        <v>100</v>
      </c>
      <c r="Z1552">
        <v>0</v>
      </c>
      <c r="AB1552">
        <v>0</v>
      </c>
      <c r="AC1552">
        <v>3.95</v>
      </c>
      <c r="AD1552">
        <v>0</v>
      </c>
    </row>
    <row r="1553" spans="1:30">
      <c r="A1553">
        <v>1</v>
      </c>
      <c r="B1553" t="s">
        <v>24</v>
      </c>
      <c r="C1553">
        <v>21</v>
      </c>
      <c r="D1553" t="s">
        <v>41</v>
      </c>
      <c r="E1553" t="str">
        <f t="shared" si="72"/>
        <v>SWA-Business and Economics</v>
      </c>
      <c r="F1553" t="s">
        <v>25</v>
      </c>
      <c r="G1553" t="s">
        <v>28</v>
      </c>
      <c r="H1553" t="s">
        <v>110</v>
      </c>
      <c r="I1553">
        <f t="shared" si="73"/>
        <v>0</v>
      </c>
      <c r="J1553">
        <f t="shared" si="74"/>
        <v>1</v>
      </c>
      <c r="K1553" s="1">
        <v>0</v>
      </c>
      <c r="L1553">
        <v>201908</v>
      </c>
      <c r="N1553">
        <v>20230514</v>
      </c>
      <c r="O1553" t="s">
        <v>27</v>
      </c>
      <c r="S1553">
        <v>29671</v>
      </c>
      <c r="T1553">
        <v>0</v>
      </c>
      <c r="U1553">
        <v>55010.8</v>
      </c>
      <c r="V1553">
        <v>0</v>
      </c>
      <c r="W1553">
        <v>0</v>
      </c>
      <c r="X1553">
        <v>0</v>
      </c>
      <c r="Y1553">
        <v>38165.79</v>
      </c>
      <c r="Z1553">
        <v>0</v>
      </c>
      <c r="AB1553">
        <v>0</v>
      </c>
      <c r="AC1553">
        <v>3.62</v>
      </c>
      <c r="AD1553">
        <v>21290.79</v>
      </c>
    </row>
    <row r="1554" spans="1:30">
      <c r="A1554">
        <v>1</v>
      </c>
      <c r="B1554" t="s">
        <v>24</v>
      </c>
      <c r="C1554">
        <v>49</v>
      </c>
      <c r="D1554" t="s">
        <v>39</v>
      </c>
      <c r="E1554" t="str">
        <f t="shared" si="72"/>
        <v>SWA-Reed College of Media</v>
      </c>
      <c r="F1554" t="s">
        <v>25</v>
      </c>
      <c r="G1554" t="s">
        <v>26</v>
      </c>
      <c r="H1554" t="s">
        <v>109</v>
      </c>
      <c r="I1554">
        <f t="shared" si="73"/>
        <v>1</v>
      </c>
      <c r="J1554">
        <f t="shared" si="74"/>
        <v>0</v>
      </c>
      <c r="K1554" s="1">
        <v>26000</v>
      </c>
      <c r="L1554">
        <v>201908</v>
      </c>
      <c r="N1554">
        <v>20230514</v>
      </c>
      <c r="O1554" t="s">
        <v>27</v>
      </c>
      <c r="P1554">
        <v>27821</v>
      </c>
      <c r="Q1554">
        <v>12779</v>
      </c>
      <c r="R1554">
        <v>12813</v>
      </c>
      <c r="S1554">
        <v>12169</v>
      </c>
      <c r="T1554">
        <v>0</v>
      </c>
      <c r="U1554">
        <v>118581.69</v>
      </c>
      <c r="V1554">
        <v>64850</v>
      </c>
      <c r="W1554">
        <v>54850</v>
      </c>
      <c r="X1554">
        <v>54850</v>
      </c>
      <c r="Y1554">
        <v>96000</v>
      </c>
      <c r="Z1554">
        <v>0</v>
      </c>
      <c r="AB1554">
        <v>0</v>
      </c>
      <c r="AC1554">
        <v>3.83</v>
      </c>
      <c r="AD1554">
        <v>96000</v>
      </c>
    </row>
    <row r="1555" spans="1:30">
      <c r="A1555">
        <v>1</v>
      </c>
      <c r="B1555" t="s">
        <v>32</v>
      </c>
      <c r="C1555">
        <v>55</v>
      </c>
      <c r="D1555" t="s">
        <v>35</v>
      </c>
      <c r="E1555" t="str">
        <f t="shared" si="72"/>
        <v>SOA-College of Applied Human Sci</v>
      </c>
      <c r="F1555" t="s">
        <v>30</v>
      </c>
      <c r="G1555" t="s">
        <v>26</v>
      </c>
      <c r="H1555" t="s">
        <v>111</v>
      </c>
      <c r="I1555">
        <f t="shared" si="73"/>
        <v>1</v>
      </c>
      <c r="J1555">
        <f t="shared" si="74"/>
        <v>0</v>
      </c>
      <c r="K1555" s="1">
        <v>61500</v>
      </c>
      <c r="L1555">
        <v>202008</v>
      </c>
      <c r="N1555">
        <v>20230514</v>
      </c>
      <c r="O1555" t="s">
        <v>29</v>
      </c>
      <c r="P1555">
        <v>10880</v>
      </c>
      <c r="Q1555">
        <v>7729</v>
      </c>
      <c r="R1555">
        <v>3358</v>
      </c>
      <c r="T1555">
        <v>0</v>
      </c>
      <c r="U1555">
        <v>40350</v>
      </c>
      <c r="V1555">
        <v>61500</v>
      </c>
      <c r="W1555">
        <v>61500</v>
      </c>
      <c r="X1555">
        <v>61500</v>
      </c>
      <c r="Y1555">
        <v>2000</v>
      </c>
      <c r="Z1555">
        <v>0</v>
      </c>
      <c r="AB1555">
        <v>0</v>
      </c>
      <c r="AC1555">
        <v>3.95</v>
      </c>
      <c r="AD1555">
        <v>1000</v>
      </c>
    </row>
    <row r="1556" spans="1:30">
      <c r="A1556">
        <v>1</v>
      </c>
      <c r="B1556" t="s">
        <v>24</v>
      </c>
      <c r="C1556">
        <v>83</v>
      </c>
      <c r="D1556" t="s">
        <v>38</v>
      </c>
      <c r="E1556" t="str">
        <f t="shared" si="72"/>
        <v>SWA-Medicine</v>
      </c>
      <c r="F1556" t="s">
        <v>25</v>
      </c>
      <c r="G1556" t="s">
        <v>26</v>
      </c>
      <c r="H1556" t="s">
        <v>109</v>
      </c>
      <c r="I1556">
        <f t="shared" si="73"/>
        <v>1</v>
      </c>
      <c r="J1556">
        <f t="shared" si="74"/>
        <v>0</v>
      </c>
      <c r="K1556" s="1">
        <v>25000</v>
      </c>
      <c r="L1556">
        <v>201908</v>
      </c>
      <c r="N1556">
        <v>20230514</v>
      </c>
      <c r="O1556" t="s">
        <v>29</v>
      </c>
      <c r="P1556">
        <v>40633</v>
      </c>
      <c r="Q1556">
        <v>44244</v>
      </c>
      <c r="R1556">
        <v>49469</v>
      </c>
      <c r="S1556">
        <v>43857</v>
      </c>
      <c r="T1556">
        <v>0</v>
      </c>
      <c r="U1556">
        <v>153042.35</v>
      </c>
      <c r="V1556">
        <v>44000</v>
      </c>
      <c r="W1556">
        <v>44000</v>
      </c>
      <c r="X1556">
        <v>44000</v>
      </c>
      <c r="Y1556">
        <v>54000</v>
      </c>
      <c r="Z1556">
        <v>0</v>
      </c>
      <c r="AB1556">
        <v>0</v>
      </c>
      <c r="AC1556">
        <v>3.84</v>
      </c>
      <c r="AD1556">
        <v>54000</v>
      </c>
    </row>
    <row r="1557" spans="1:30">
      <c r="A1557">
        <v>1</v>
      </c>
      <c r="B1557" t="s">
        <v>24</v>
      </c>
      <c r="C1557">
        <v>30</v>
      </c>
      <c r="D1557" t="s">
        <v>40</v>
      </c>
      <c r="E1557" t="str">
        <f t="shared" si="72"/>
        <v>SWA-Engineering Mineral Resources</v>
      </c>
      <c r="F1557" t="s">
        <v>25</v>
      </c>
      <c r="G1557" t="s">
        <v>26</v>
      </c>
      <c r="H1557" t="s">
        <v>109</v>
      </c>
      <c r="I1557">
        <f t="shared" si="73"/>
        <v>0</v>
      </c>
      <c r="J1557">
        <f t="shared" si="74"/>
        <v>1</v>
      </c>
      <c r="K1557" s="1">
        <v>0</v>
      </c>
      <c r="L1557">
        <v>201908</v>
      </c>
      <c r="N1557">
        <v>20230514</v>
      </c>
      <c r="O1557" t="s">
        <v>27</v>
      </c>
      <c r="P1557">
        <v>22340</v>
      </c>
      <c r="Q1557">
        <v>39734</v>
      </c>
      <c r="R1557">
        <v>17597</v>
      </c>
      <c r="S1557">
        <v>18457</v>
      </c>
      <c r="T1557">
        <v>0</v>
      </c>
      <c r="U1557">
        <v>120297.27</v>
      </c>
      <c r="V1557">
        <v>0</v>
      </c>
      <c r="W1557">
        <v>0</v>
      </c>
      <c r="X1557">
        <v>0</v>
      </c>
      <c r="Y1557">
        <v>104600</v>
      </c>
      <c r="Z1557">
        <v>0</v>
      </c>
      <c r="AB1557">
        <v>0</v>
      </c>
      <c r="AC1557">
        <v>4</v>
      </c>
      <c r="AD1557">
        <v>104000</v>
      </c>
    </row>
    <row r="1558" spans="1:30">
      <c r="A1558">
        <v>1</v>
      </c>
      <c r="B1558" t="s">
        <v>24</v>
      </c>
      <c r="C1558">
        <v>30</v>
      </c>
      <c r="D1558" t="s">
        <v>40</v>
      </c>
      <c r="E1558" t="str">
        <f t="shared" si="72"/>
        <v>SWA-Engineering Mineral Resources</v>
      </c>
      <c r="F1558" t="s">
        <v>25</v>
      </c>
      <c r="G1558" t="s">
        <v>26</v>
      </c>
      <c r="H1558" t="s">
        <v>109</v>
      </c>
      <c r="I1558">
        <f t="shared" si="73"/>
        <v>0</v>
      </c>
      <c r="J1558">
        <f t="shared" si="74"/>
        <v>1</v>
      </c>
      <c r="K1558" s="1">
        <v>0</v>
      </c>
      <c r="L1558">
        <v>201308</v>
      </c>
      <c r="N1558">
        <v>20230514</v>
      </c>
      <c r="O1558" t="s">
        <v>27</v>
      </c>
      <c r="T1558">
        <v>0</v>
      </c>
      <c r="U1558">
        <v>288041.05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365</v>
      </c>
      <c r="AB1558">
        <v>0</v>
      </c>
      <c r="AC1558">
        <v>2.63</v>
      </c>
      <c r="AD1558">
        <v>0</v>
      </c>
    </row>
    <row r="1559" spans="1:30">
      <c r="A1559">
        <v>1</v>
      </c>
      <c r="B1559" t="s">
        <v>32</v>
      </c>
      <c r="C1559">
        <v>55</v>
      </c>
      <c r="D1559" t="s">
        <v>35</v>
      </c>
      <c r="E1559" t="str">
        <f t="shared" si="72"/>
        <v>SOA-College of Applied Human Sci</v>
      </c>
      <c r="F1559" t="s">
        <v>30</v>
      </c>
      <c r="G1559" t="s">
        <v>26</v>
      </c>
      <c r="H1559" t="s">
        <v>111</v>
      </c>
      <c r="I1559">
        <f t="shared" si="73"/>
        <v>0</v>
      </c>
      <c r="J1559">
        <f t="shared" si="74"/>
        <v>1</v>
      </c>
      <c r="K1559" s="1">
        <v>0</v>
      </c>
      <c r="L1559">
        <v>202001</v>
      </c>
      <c r="N1559">
        <v>20230514</v>
      </c>
      <c r="O1559" t="s">
        <v>27</v>
      </c>
      <c r="T1559">
        <v>0</v>
      </c>
      <c r="U1559">
        <v>36176.400000000001</v>
      </c>
      <c r="V1559">
        <v>0</v>
      </c>
      <c r="W1559">
        <v>0</v>
      </c>
      <c r="X1559">
        <v>0</v>
      </c>
      <c r="Y1559">
        <v>0</v>
      </c>
      <c r="Z1559">
        <v>0</v>
      </c>
      <c r="AB1559">
        <v>0</v>
      </c>
      <c r="AC1559">
        <v>3.94</v>
      </c>
      <c r="AD1559">
        <v>0</v>
      </c>
    </row>
    <row r="1560" spans="1:30">
      <c r="A1560">
        <v>1</v>
      </c>
      <c r="B1560" t="s">
        <v>57</v>
      </c>
      <c r="C1560" t="s">
        <v>62</v>
      </c>
      <c r="D1560" t="s">
        <v>63</v>
      </c>
      <c r="E1560" t="str">
        <f t="shared" si="72"/>
        <v>STA-Bus, Hum, Soc Sci at WVUIT</v>
      </c>
      <c r="F1560" t="s">
        <v>25</v>
      </c>
      <c r="G1560" t="s">
        <v>26</v>
      </c>
      <c r="H1560" t="s">
        <v>109</v>
      </c>
      <c r="I1560">
        <f t="shared" si="73"/>
        <v>0</v>
      </c>
      <c r="J1560">
        <f t="shared" si="74"/>
        <v>1</v>
      </c>
      <c r="K1560" s="1">
        <v>0</v>
      </c>
      <c r="L1560">
        <v>201908</v>
      </c>
      <c r="N1560">
        <v>20230506</v>
      </c>
      <c r="O1560" t="s">
        <v>27</v>
      </c>
      <c r="S1560">
        <v>7851</v>
      </c>
      <c r="T1560">
        <v>0</v>
      </c>
      <c r="U1560">
        <v>139681.79999999999</v>
      </c>
      <c r="V1560">
        <v>54592</v>
      </c>
      <c r="W1560">
        <v>54592</v>
      </c>
      <c r="X1560">
        <v>54592</v>
      </c>
      <c r="Y1560">
        <v>46000</v>
      </c>
      <c r="Z1560">
        <v>0</v>
      </c>
      <c r="AA1560">
        <v>34500</v>
      </c>
      <c r="AB1560">
        <v>0</v>
      </c>
      <c r="AC1560">
        <v>3</v>
      </c>
      <c r="AD1560">
        <v>11500</v>
      </c>
    </row>
    <row r="1561" spans="1:30">
      <c r="A1561">
        <v>1</v>
      </c>
      <c r="B1561" t="s">
        <v>24</v>
      </c>
      <c r="C1561">
        <v>14</v>
      </c>
      <c r="D1561" t="s">
        <v>36</v>
      </c>
      <c r="E1561" t="str">
        <f t="shared" si="72"/>
        <v>SWA-Arts and Sciences</v>
      </c>
      <c r="F1561" t="s">
        <v>25</v>
      </c>
      <c r="G1561" t="s">
        <v>28</v>
      </c>
      <c r="H1561" t="s">
        <v>110</v>
      </c>
      <c r="I1561">
        <f t="shared" si="73"/>
        <v>1</v>
      </c>
      <c r="J1561">
        <f t="shared" si="74"/>
        <v>0</v>
      </c>
      <c r="K1561" s="1">
        <v>5500</v>
      </c>
      <c r="L1561">
        <v>201708</v>
      </c>
      <c r="N1561">
        <v>20230514</v>
      </c>
      <c r="O1561" t="s">
        <v>27</v>
      </c>
      <c r="S1561">
        <v>35675</v>
      </c>
      <c r="T1561">
        <v>0</v>
      </c>
      <c r="U1561">
        <v>82023</v>
      </c>
      <c r="V1561">
        <v>5500</v>
      </c>
      <c r="W1561">
        <v>5500</v>
      </c>
      <c r="X1561">
        <v>5500</v>
      </c>
      <c r="Y1561">
        <v>0</v>
      </c>
      <c r="Z1561">
        <v>0</v>
      </c>
      <c r="AB1561">
        <v>0</v>
      </c>
      <c r="AC1561">
        <v>2.54</v>
      </c>
      <c r="AD1561">
        <v>0</v>
      </c>
    </row>
    <row r="1562" spans="1:30">
      <c r="A1562">
        <v>1</v>
      </c>
      <c r="B1562" t="s">
        <v>24</v>
      </c>
      <c r="C1562">
        <v>21</v>
      </c>
      <c r="D1562" t="s">
        <v>41</v>
      </c>
      <c r="E1562" t="str">
        <f t="shared" si="72"/>
        <v>SWA-Business and Economics</v>
      </c>
      <c r="F1562" t="s">
        <v>25</v>
      </c>
      <c r="G1562" t="s">
        <v>26</v>
      </c>
      <c r="H1562" t="s">
        <v>109</v>
      </c>
      <c r="I1562">
        <f t="shared" si="73"/>
        <v>1</v>
      </c>
      <c r="J1562">
        <f t="shared" si="74"/>
        <v>0</v>
      </c>
      <c r="K1562" s="1">
        <v>26210</v>
      </c>
      <c r="L1562">
        <v>201808</v>
      </c>
      <c r="N1562">
        <v>20230514</v>
      </c>
      <c r="O1562" t="s">
        <v>27</v>
      </c>
      <c r="P1562">
        <v>8129</v>
      </c>
      <c r="Q1562">
        <v>21028</v>
      </c>
      <c r="R1562">
        <v>7910</v>
      </c>
      <c r="S1562">
        <v>3720</v>
      </c>
      <c r="T1562">
        <v>0</v>
      </c>
      <c r="U1562">
        <v>172407.24</v>
      </c>
      <c r="V1562">
        <v>41674</v>
      </c>
      <c r="W1562">
        <v>41674</v>
      </c>
      <c r="X1562">
        <v>41674</v>
      </c>
      <c r="Y1562">
        <v>6733.1</v>
      </c>
      <c r="Z1562">
        <v>1223</v>
      </c>
      <c r="AB1562">
        <v>1268.81</v>
      </c>
      <c r="AC1562">
        <v>2.52</v>
      </c>
      <c r="AD1562">
        <v>6733.1</v>
      </c>
    </row>
    <row r="1563" spans="1:30">
      <c r="A1563">
        <v>1</v>
      </c>
      <c r="B1563" t="s">
        <v>24</v>
      </c>
      <c r="C1563">
        <v>55</v>
      </c>
      <c r="D1563" t="s">
        <v>35</v>
      </c>
      <c r="E1563" t="str">
        <f t="shared" si="72"/>
        <v>SWA-College of Applied Human Sci</v>
      </c>
      <c r="F1563" t="s">
        <v>25</v>
      </c>
      <c r="G1563" t="s">
        <v>26</v>
      </c>
      <c r="H1563" t="s">
        <v>109</v>
      </c>
      <c r="I1563">
        <f t="shared" si="73"/>
        <v>1</v>
      </c>
      <c r="J1563">
        <f t="shared" si="74"/>
        <v>0</v>
      </c>
      <c r="K1563" s="1">
        <v>25000</v>
      </c>
      <c r="L1563">
        <v>201908</v>
      </c>
      <c r="N1563">
        <v>20230514</v>
      </c>
      <c r="O1563" t="s">
        <v>27</v>
      </c>
      <c r="P1563">
        <v>6596</v>
      </c>
      <c r="Q1563">
        <v>3152</v>
      </c>
      <c r="R1563">
        <v>6259</v>
      </c>
      <c r="S1563">
        <v>6276</v>
      </c>
      <c r="T1563">
        <v>0</v>
      </c>
      <c r="U1563">
        <v>57528.83</v>
      </c>
      <c r="V1563">
        <v>92639</v>
      </c>
      <c r="W1563">
        <v>25000</v>
      </c>
      <c r="X1563">
        <v>25000</v>
      </c>
      <c r="Y1563">
        <v>0</v>
      </c>
      <c r="Z1563">
        <v>3345</v>
      </c>
      <c r="AB1563">
        <v>0</v>
      </c>
      <c r="AC1563">
        <v>3.13</v>
      </c>
      <c r="AD1563">
        <v>0</v>
      </c>
    </row>
    <row r="1564" spans="1:30">
      <c r="A1564">
        <v>1</v>
      </c>
      <c r="B1564" t="s">
        <v>24</v>
      </c>
      <c r="C1564">
        <v>14</v>
      </c>
      <c r="D1564" t="s">
        <v>36</v>
      </c>
      <c r="E1564" t="str">
        <f t="shared" si="72"/>
        <v>SWA-Arts and Sciences</v>
      </c>
      <c r="F1564" t="s">
        <v>25</v>
      </c>
      <c r="G1564" t="s">
        <v>28</v>
      </c>
      <c r="H1564" t="s">
        <v>110</v>
      </c>
      <c r="I1564">
        <f t="shared" si="73"/>
        <v>1</v>
      </c>
      <c r="J1564">
        <f t="shared" si="74"/>
        <v>0</v>
      </c>
      <c r="K1564" s="1">
        <v>12000</v>
      </c>
      <c r="L1564">
        <v>201908</v>
      </c>
      <c r="N1564">
        <v>20230514</v>
      </c>
      <c r="O1564" t="s">
        <v>27</v>
      </c>
      <c r="R1564">
        <v>21152</v>
      </c>
      <c r="S1564">
        <v>17853</v>
      </c>
      <c r="T1564">
        <v>0</v>
      </c>
      <c r="U1564">
        <v>65552.210000000006</v>
      </c>
      <c r="V1564">
        <v>12000</v>
      </c>
      <c r="W1564">
        <v>12000</v>
      </c>
      <c r="X1564">
        <v>12000</v>
      </c>
      <c r="Y1564">
        <v>33250</v>
      </c>
      <c r="Z1564">
        <v>0</v>
      </c>
      <c r="AB1564">
        <v>0</v>
      </c>
      <c r="AC1564">
        <v>3.5</v>
      </c>
      <c r="AD1564">
        <v>14000</v>
      </c>
    </row>
    <row r="1565" spans="1:30">
      <c r="A1565">
        <v>1</v>
      </c>
      <c r="B1565" t="s">
        <v>24</v>
      </c>
      <c r="C1565">
        <v>83</v>
      </c>
      <c r="D1565" t="s">
        <v>38</v>
      </c>
      <c r="E1565" t="str">
        <f t="shared" si="72"/>
        <v>SWA-Medicine</v>
      </c>
      <c r="F1565" t="s">
        <v>30</v>
      </c>
      <c r="G1565" t="s">
        <v>26</v>
      </c>
      <c r="H1565" t="s">
        <v>111</v>
      </c>
      <c r="I1565">
        <f t="shared" si="73"/>
        <v>1</v>
      </c>
      <c r="J1565">
        <f t="shared" si="74"/>
        <v>0</v>
      </c>
      <c r="K1565" s="1">
        <v>41000</v>
      </c>
      <c r="L1565">
        <v>202108</v>
      </c>
      <c r="N1565">
        <v>20230514</v>
      </c>
      <c r="O1565" t="s">
        <v>27</v>
      </c>
      <c r="P1565">
        <v>0</v>
      </c>
      <c r="Q1565">
        <v>0</v>
      </c>
      <c r="T1565">
        <v>0</v>
      </c>
      <c r="U1565">
        <v>74724.570000000007</v>
      </c>
      <c r="V1565">
        <v>41000</v>
      </c>
      <c r="W1565">
        <v>41000</v>
      </c>
      <c r="X1565">
        <v>41000</v>
      </c>
      <c r="Y1565">
        <v>0</v>
      </c>
      <c r="Z1565">
        <v>0</v>
      </c>
      <c r="AB1565">
        <v>0</v>
      </c>
      <c r="AC1565">
        <v>3.63</v>
      </c>
      <c r="AD1565">
        <v>0</v>
      </c>
    </row>
    <row r="1566" spans="1:30">
      <c r="A1566">
        <v>1</v>
      </c>
      <c r="B1566" t="s">
        <v>24</v>
      </c>
      <c r="C1566">
        <v>21</v>
      </c>
      <c r="D1566" t="s">
        <v>41</v>
      </c>
      <c r="E1566" t="str">
        <f t="shared" si="72"/>
        <v>SWA-Business and Economics</v>
      </c>
      <c r="F1566" t="s">
        <v>25</v>
      </c>
      <c r="G1566" t="s">
        <v>26</v>
      </c>
      <c r="H1566" t="s">
        <v>109</v>
      </c>
      <c r="I1566">
        <f t="shared" si="73"/>
        <v>0</v>
      </c>
      <c r="J1566">
        <f t="shared" si="74"/>
        <v>1</v>
      </c>
      <c r="K1566" s="1">
        <v>0</v>
      </c>
      <c r="L1566">
        <v>201908</v>
      </c>
      <c r="N1566">
        <v>20230514</v>
      </c>
      <c r="O1566" t="s">
        <v>27</v>
      </c>
      <c r="T1566">
        <v>0</v>
      </c>
      <c r="U1566">
        <v>119458.38</v>
      </c>
      <c r="V1566">
        <v>0</v>
      </c>
      <c r="W1566">
        <v>0</v>
      </c>
      <c r="X1566">
        <v>0</v>
      </c>
      <c r="Y1566">
        <v>8000</v>
      </c>
      <c r="Z1566">
        <v>0</v>
      </c>
      <c r="AB1566">
        <v>0</v>
      </c>
      <c r="AC1566">
        <v>3.57</v>
      </c>
      <c r="AD1566">
        <v>8000</v>
      </c>
    </row>
    <row r="1567" spans="1:30">
      <c r="A1567">
        <v>1</v>
      </c>
      <c r="B1567" t="s">
        <v>24</v>
      </c>
      <c r="C1567">
        <v>86</v>
      </c>
      <c r="D1567" t="s">
        <v>34</v>
      </c>
      <c r="E1567" t="str">
        <f t="shared" si="72"/>
        <v>SWA-Nursing</v>
      </c>
      <c r="F1567" t="s">
        <v>25</v>
      </c>
      <c r="G1567" t="s">
        <v>26</v>
      </c>
      <c r="H1567" t="s">
        <v>109</v>
      </c>
      <c r="I1567">
        <f t="shared" si="73"/>
        <v>0</v>
      </c>
      <c r="J1567">
        <f t="shared" si="74"/>
        <v>1</v>
      </c>
      <c r="K1567" s="1">
        <v>0</v>
      </c>
      <c r="L1567">
        <v>201908</v>
      </c>
      <c r="N1567">
        <v>20230514</v>
      </c>
      <c r="O1567" t="s">
        <v>27</v>
      </c>
      <c r="T1567">
        <v>0</v>
      </c>
      <c r="U1567">
        <v>136062.20000000001</v>
      </c>
      <c r="V1567">
        <v>0</v>
      </c>
      <c r="W1567">
        <v>0</v>
      </c>
      <c r="X1567">
        <v>0</v>
      </c>
      <c r="Y1567">
        <v>59000</v>
      </c>
      <c r="Z1567">
        <v>0</v>
      </c>
      <c r="AB1567">
        <v>0</v>
      </c>
      <c r="AC1567">
        <v>3.31</v>
      </c>
      <c r="AD1567">
        <v>59000</v>
      </c>
    </row>
    <row r="1568" spans="1:30">
      <c r="A1568">
        <v>1</v>
      </c>
      <c r="B1568" t="s">
        <v>24</v>
      </c>
      <c r="C1568">
        <v>55</v>
      </c>
      <c r="D1568" t="s">
        <v>35</v>
      </c>
      <c r="E1568" t="str">
        <f t="shared" si="72"/>
        <v>SWA-College of Applied Human Sci</v>
      </c>
      <c r="F1568" t="s">
        <v>25</v>
      </c>
      <c r="G1568" t="s">
        <v>28</v>
      </c>
      <c r="H1568" t="s">
        <v>110</v>
      </c>
      <c r="I1568">
        <f t="shared" si="73"/>
        <v>0</v>
      </c>
      <c r="J1568">
        <f t="shared" si="74"/>
        <v>1</v>
      </c>
      <c r="K1568" s="1">
        <v>0</v>
      </c>
      <c r="L1568">
        <v>202008</v>
      </c>
      <c r="N1568">
        <v>20230514</v>
      </c>
      <c r="O1568" t="s">
        <v>27</v>
      </c>
      <c r="P1568">
        <v>48294</v>
      </c>
      <c r="Q1568">
        <v>47822</v>
      </c>
      <c r="R1568">
        <v>22559</v>
      </c>
      <c r="T1568">
        <v>0</v>
      </c>
      <c r="U1568">
        <v>96604</v>
      </c>
      <c r="V1568">
        <v>0</v>
      </c>
      <c r="W1568">
        <v>0</v>
      </c>
      <c r="X1568">
        <v>0</v>
      </c>
      <c r="Y1568">
        <v>26000</v>
      </c>
      <c r="Z1568">
        <v>0</v>
      </c>
      <c r="AB1568">
        <v>0</v>
      </c>
      <c r="AC1568">
        <v>3.62</v>
      </c>
      <c r="AD1568">
        <v>26000</v>
      </c>
    </row>
    <row r="1569" spans="1:30">
      <c r="A1569">
        <v>1</v>
      </c>
      <c r="B1569" t="s">
        <v>24</v>
      </c>
      <c r="C1569">
        <v>14</v>
      </c>
      <c r="D1569" t="s">
        <v>36</v>
      </c>
      <c r="E1569" t="str">
        <f t="shared" si="72"/>
        <v>SWA-Arts and Sciences</v>
      </c>
      <c r="F1569" t="s">
        <v>25</v>
      </c>
      <c r="G1569" t="s">
        <v>28</v>
      </c>
      <c r="H1569" t="s">
        <v>110</v>
      </c>
      <c r="I1569">
        <f t="shared" si="73"/>
        <v>0</v>
      </c>
      <c r="J1569">
        <f t="shared" si="74"/>
        <v>1</v>
      </c>
      <c r="K1569" s="1">
        <v>0</v>
      </c>
      <c r="L1569">
        <v>201908</v>
      </c>
      <c r="N1569">
        <v>20230514</v>
      </c>
      <c r="O1569" t="s">
        <v>27</v>
      </c>
      <c r="P1569">
        <v>40934</v>
      </c>
      <c r="Q1569">
        <v>36260</v>
      </c>
      <c r="R1569">
        <v>9596</v>
      </c>
      <c r="S1569">
        <v>32746</v>
      </c>
      <c r="T1569">
        <v>0</v>
      </c>
      <c r="U1569">
        <v>57000.42</v>
      </c>
      <c r="V1569">
        <v>0</v>
      </c>
      <c r="W1569">
        <v>0</v>
      </c>
      <c r="X1569">
        <v>0</v>
      </c>
      <c r="Y1569">
        <v>29250</v>
      </c>
      <c r="Z1569">
        <v>2566</v>
      </c>
      <c r="AB1569">
        <v>0</v>
      </c>
      <c r="AC1569">
        <v>3.09</v>
      </c>
      <c r="AD1569">
        <v>10000</v>
      </c>
    </row>
    <row r="1570" spans="1:30">
      <c r="A1570">
        <v>1</v>
      </c>
      <c r="B1570" t="s">
        <v>24</v>
      </c>
      <c r="C1570">
        <v>25</v>
      </c>
      <c r="D1570" t="s">
        <v>37</v>
      </c>
      <c r="E1570" t="str">
        <f t="shared" si="72"/>
        <v>SWA-Creative Arts</v>
      </c>
      <c r="F1570" t="s">
        <v>25</v>
      </c>
      <c r="G1570" t="s">
        <v>28</v>
      </c>
      <c r="H1570" t="s">
        <v>110</v>
      </c>
      <c r="I1570">
        <f t="shared" si="73"/>
        <v>1</v>
      </c>
      <c r="J1570">
        <f t="shared" si="74"/>
        <v>0</v>
      </c>
      <c r="K1570" s="1">
        <v>3500</v>
      </c>
      <c r="L1570">
        <v>201908</v>
      </c>
      <c r="N1570">
        <v>20230514</v>
      </c>
      <c r="O1570" t="s">
        <v>27</v>
      </c>
      <c r="P1570">
        <v>35628</v>
      </c>
      <c r="Q1570">
        <v>38040</v>
      </c>
      <c r="R1570">
        <v>446</v>
      </c>
      <c r="S1570">
        <v>440</v>
      </c>
      <c r="T1570">
        <v>0</v>
      </c>
      <c r="U1570">
        <v>62154.51</v>
      </c>
      <c r="V1570">
        <v>3500</v>
      </c>
      <c r="W1570">
        <v>3500</v>
      </c>
      <c r="X1570">
        <v>3500</v>
      </c>
      <c r="Y1570">
        <v>42326</v>
      </c>
      <c r="Z1570">
        <v>17340</v>
      </c>
      <c r="AB1570">
        <v>3363.38</v>
      </c>
      <c r="AC1570">
        <v>3.95</v>
      </c>
      <c r="AD1570">
        <v>23130</v>
      </c>
    </row>
    <row r="1571" spans="1:30">
      <c r="A1571">
        <v>1</v>
      </c>
      <c r="B1571" t="s">
        <v>24</v>
      </c>
      <c r="C1571">
        <v>14</v>
      </c>
      <c r="D1571" t="s">
        <v>36</v>
      </c>
      <c r="E1571" t="str">
        <f t="shared" si="72"/>
        <v>SWA-Arts and Sciences</v>
      </c>
      <c r="F1571" t="s">
        <v>25</v>
      </c>
      <c r="G1571" t="s">
        <v>28</v>
      </c>
      <c r="H1571" t="s">
        <v>110</v>
      </c>
      <c r="I1571">
        <f t="shared" si="73"/>
        <v>0</v>
      </c>
      <c r="J1571">
        <f t="shared" si="74"/>
        <v>1</v>
      </c>
      <c r="K1571" s="1">
        <v>0</v>
      </c>
      <c r="L1571">
        <v>201908</v>
      </c>
      <c r="N1571">
        <v>20230514</v>
      </c>
      <c r="O1571" t="s">
        <v>29</v>
      </c>
      <c r="P1571">
        <v>3478</v>
      </c>
      <c r="Q1571">
        <v>4540</v>
      </c>
      <c r="R1571">
        <v>2813</v>
      </c>
      <c r="S1571">
        <v>1639</v>
      </c>
      <c r="T1571">
        <v>0</v>
      </c>
      <c r="U1571">
        <v>47930.25</v>
      </c>
      <c r="V1571">
        <v>0</v>
      </c>
      <c r="W1571">
        <v>0</v>
      </c>
      <c r="X1571">
        <v>0</v>
      </c>
      <c r="Y1571">
        <v>31080</v>
      </c>
      <c r="Z1571">
        <v>23392</v>
      </c>
      <c r="AA1571">
        <v>31080</v>
      </c>
      <c r="AB1571">
        <v>0</v>
      </c>
      <c r="AC1571">
        <v>3.22</v>
      </c>
      <c r="AD1571">
        <v>0</v>
      </c>
    </row>
    <row r="1572" spans="1:30">
      <c r="A1572">
        <v>1</v>
      </c>
      <c r="B1572" t="s">
        <v>24</v>
      </c>
      <c r="C1572">
        <v>21</v>
      </c>
      <c r="D1572" t="s">
        <v>41</v>
      </c>
      <c r="E1572" t="str">
        <f t="shared" si="72"/>
        <v>SWA-Business and Economics</v>
      </c>
      <c r="F1572" t="s">
        <v>25</v>
      </c>
      <c r="G1572" t="s">
        <v>26</v>
      </c>
      <c r="H1572" t="s">
        <v>109</v>
      </c>
      <c r="I1572">
        <f t="shared" si="73"/>
        <v>0</v>
      </c>
      <c r="J1572">
        <f t="shared" si="74"/>
        <v>1</v>
      </c>
      <c r="K1572" s="1">
        <v>0</v>
      </c>
      <c r="L1572">
        <v>201908</v>
      </c>
      <c r="N1572">
        <v>20230514</v>
      </c>
      <c r="O1572" t="s">
        <v>27</v>
      </c>
      <c r="S1572">
        <v>46317</v>
      </c>
      <c r="T1572">
        <v>0</v>
      </c>
      <c r="U1572">
        <v>56290.48</v>
      </c>
      <c r="V1572">
        <v>0</v>
      </c>
      <c r="W1572">
        <v>0</v>
      </c>
      <c r="X1572">
        <v>0</v>
      </c>
      <c r="Y1572">
        <v>12000</v>
      </c>
      <c r="Z1572">
        <v>0</v>
      </c>
      <c r="AB1572">
        <v>0</v>
      </c>
      <c r="AC1572">
        <v>3.04</v>
      </c>
      <c r="AD1572">
        <v>12000</v>
      </c>
    </row>
    <row r="1573" spans="1:30">
      <c r="A1573">
        <v>1</v>
      </c>
      <c r="B1573" t="s">
        <v>24</v>
      </c>
      <c r="C1573">
        <v>83</v>
      </c>
      <c r="D1573" t="s">
        <v>38</v>
      </c>
      <c r="E1573" t="str">
        <f t="shared" si="72"/>
        <v>SWA-Medicine</v>
      </c>
      <c r="F1573" t="s">
        <v>31</v>
      </c>
      <c r="G1573" t="s">
        <v>28</v>
      </c>
      <c r="H1573" t="s">
        <v>113</v>
      </c>
      <c r="I1573">
        <f t="shared" si="73"/>
        <v>0</v>
      </c>
      <c r="J1573">
        <f t="shared" si="74"/>
        <v>1</v>
      </c>
      <c r="K1573" s="1">
        <v>0</v>
      </c>
      <c r="L1573">
        <v>201908</v>
      </c>
      <c r="N1573">
        <v>20230514</v>
      </c>
      <c r="O1573" t="s">
        <v>27</v>
      </c>
      <c r="P1573">
        <v>673</v>
      </c>
      <c r="Q1573">
        <v>719</v>
      </c>
      <c r="R1573">
        <v>0</v>
      </c>
      <c r="S1573">
        <v>1521</v>
      </c>
      <c r="T1573">
        <v>0</v>
      </c>
      <c r="U1573">
        <v>138566</v>
      </c>
      <c r="V1573">
        <v>0</v>
      </c>
      <c r="W1573">
        <v>0</v>
      </c>
      <c r="X1573">
        <v>0</v>
      </c>
      <c r="Y1573">
        <v>2000</v>
      </c>
      <c r="Z1573">
        <v>0</v>
      </c>
      <c r="AB1573">
        <v>0</v>
      </c>
      <c r="AC1573">
        <v>0</v>
      </c>
      <c r="AD1573">
        <v>0</v>
      </c>
    </row>
    <row r="1574" spans="1:30">
      <c r="A1574">
        <v>1</v>
      </c>
      <c r="B1574" t="s">
        <v>24</v>
      </c>
      <c r="C1574">
        <v>7</v>
      </c>
      <c r="D1574" t="s">
        <v>43</v>
      </c>
      <c r="E1574" t="str">
        <f t="shared" si="72"/>
        <v>SWA-Agriculture Natural Res &amp; Dsg</v>
      </c>
      <c r="F1574" t="s">
        <v>25</v>
      </c>
      <c r="G1574" t="s">
        <v>26</v>
      </c>
      <c r="H1574" t="s">
        <v>109</v>
      </c>
      <c r="I1574">
        <f t="shared" si="73"/>
        <v>0</v>
      </c>
      <c r="J1574">
        <f t="shared" si="74"/>
        <v>1</v>
      </c>
      <c r="K1574" s="1">
        <v>0</v>
      </c>
      <c r="L1574">
        <v>201808</v>
      </c>
      <c r="N1574">
        <v>20230514</v>
      </c>
      <c r="O1574" t="s">
        <v>27</v>
      </c>
      <c r="T1574">
        <v>0</v>
      </c>
      <c r="U1574">
        <v>158098.13</v>
      </c>
      <c r="V1574">
        <v>0</v>
      </c>
      <c r="W1574">
        <v>0</v>
      </c>
      <c r="X1574">
        <v>0</v>
      </c>
      <c r="Y1574">
        <v>0</v>
      </c>
      <c r="Z1574">
        <v>0</v>
      </c>
      <c r="AB1574">
        <v>0</v>
      </c>
      <c r="AC1574">
        <v>3.1</v>
      </c>
      <c r="AD1574">
        <v>0</v>
      </c>
    </row>
    <row r="1575" spans="1:30">
      <c r="A1575">
        <v>1</v>
      </c>
      <c r="B1575" t="s">
        <v>24</v>
      </c>
      <c r="C1575">
        <v>14</v>
      </c>
      <c r="D1575" t="s">
        <v>36</v>
      </c>
      <c r="E1575" t="str">
        <f t="shared" si="72"/>
        <v>SWA-Arts and Sciences</v>
      </c>
      <c r="F1575" t="s">
        <v>25</v>
      </c>
      <c r="G1575" t="s">
        <v>28</v>
      </c>
      <c r="H1575" t="s">
        <v>110</v>
      </c>
      <c r="I1575">
        <f t="shared" si="73"/>
        <v>1</v>
      </c>
      <c r="J1575">
        <f t="shared" si="74"/>
        <v>0</v>
      </c>
      <c r="K1575" s="1">
        <v>25000</v>
      </c>
      <c r="L1575">
        <v>201801</v>
      </c>
      <c r="N1575">
        <v>20230514</v>
      </c>
      <c r="O1575" t="s">
        <v>29</v>
      </c>
      <c r="P1575">
        <v>5742</v>
      </c>
      <c r="Q1575">
        <v>4341</v>
      </c>
      <c r="T1575">
        <v>0</v>
      </c>
      <c r="U1575">
        <v>31221</v>
      </c>
      <c r="V1575">
        <v>25000</v>
      </c>
      <c r="W1575">
        <v>25000</v>
      </c>
      <c r="X1575">
        <v>25000</v>
      </c>
      <c r="Y1575">
        <v>2500</v>
      </c>
      <c r="Z1575">
        <v>9490</v>
      </c>
      <c r="AB1575">
        <v>0</v>
      </c>
      <c r="AC1575">
        <v>3.74</v>
      </c>
      <c r="AD1575">
        <v>2500</v>
      </c>
    </row>
    <row r="1576" spans="1:30">
      <c r="A1576">
        <v>1</v>
      </c>
      <c r="B1576" t="s">
        <v>24</v>
      </c>
      <c r="C1576">
        <v>83</v>
      </c>
      <c r="D1576" t="s">
        <v>38</v>
      </c>
      <c r="E1576" t="str">
        <f t="shared" si="72"/>
        <v>SWA-Medicine</v>
      </c>
      <c r="F1576" t="s">
        <v>25</v>
      </c>
      <c r="G1576" t="s">
        <v>28</v>
      </c>
      <c r="H1576" t="s">
        <v>110</v>
      </c>
      <c r="I1576">
        <f t="shared" si="73"/>
        <v>1</v>
      </c>
      <c r="J1576">
        <f t="shared" si="74"/>
        <v>0</v>
      </c>
      <c r="K1576" s="1">
        <v>10961</v>
      </c>
      <c r="L1576">
        <v>201908</v>
      </c>
      <c r="N1576">
        <v>20230514</v>
      </c>
      <c r="O1576" t="s">
        <v>29</v>
      </c>
      <c r="P1576">
        <v>57054</v>
      </c>
      <c r="Q1576">
        <v>13520</v>
      </c>
      <c r="R1576">
        <v>14456</v>
      </c>
      <c r="S1576">
        <v>13081</v>
      </c>
      <c r="T1576">
        <v>0</v>
      </c>
      <c r="U1576">
        <v>42166.07</v>
      </c>
      <c r="V1576">
        <v>10961</v>
      </c>
      <c r="W1576">
        <v>10961</v>
      </c>
      <c r="X1576">
        <v>10961</v>
      </c>
      <c r="Y1576">
        <v>29250</v>
      </c>
      <c r="Z1576">
        <v>0</v>
      </c>
      <c r="AB1576">
        <v>0</v>
      </c>
      <c r="AC1576">
        <v>3.18</v>
      </c>
      <c r="AD1576">
        <v>10000</v>
      </c>
    </row>
    <row r="1577" spans="1:30">
      <c r="A1577">
        <v>1</v>
      </c>
      <c r="B1577" t="s">
        <v>32</v>
      </c>
      <c r="C1577">
        <v>21</v>
      </c>
      <c r="D1577" t="s">
        <v>41</v>
      </c>
      <c r="E1577" t="str">
        <f t="shared" si="72"/>
        <v>SOA-Business and Economics</v>
      </c>
      <c r="F1577" t="s">
        <v>30</v>
      </c>
      <c r="G1577" t="s">
        <v>26</v>
      </c>
      <c r="H1577" t="s">
        <v>111</v>
      </c>
      <c r="I1577">
        <f t="shared" si="73"/>
        <v>1</v>
      </c>
      <c r="J1577">
        <f t="shared" si="74"/>
        <v>0</v>
      </c>
      <c r="K1577" s="1">
        <v>33247</v>
      </c>
      <c r="L1577">
        <v>202108</v>
      </c>
      <c r="N1577">
        <v>20230514</v>
      </c>
      <c r="O1577" t="s">
        <v>27</v>
      </c>
      <c r="P1577">
        <v>22445</v>
      </c>
      <c r="Q1577">
        <v>20418</v>
      </c>
      <c r="T1577">
        <v>0</v>
      </c>
      <c r="U1577">
        <v>29564.11</v>
      </c>
      <c r="V1577">
        <v>33247</v>
      </c>
      <c r="W1577">
        <v>33247</v>
      </c>
      <c r="X1577">
        <v>33247</v>
      </c>
      <c r="Y1577">
        <v>0</v>
      </c>
      <c r="Z1577">
        <v>0</v>
      </c>
      <c r="AB1577">
        <v>0</v>
      </c>
      <c r="AC1577">
        <v>3.81</v>
      </c>
      <c r="AD1577">
        <v>0</v>
      </c>
    </row>
    <row r="1578" spans="1:30">
      <c r="A1578">
        <v>1</v>
      </c>
      <c r="B1578" t="s">
        <v>24</v>
      </c>
      <c r="C1578">
        <v>7</v>
      </c>
      <c r="D1578" t="s">
        <v>43</v>
      </c>
      <c r="E1578" t="str">
        <f t="shared" si="72"/>
        <v>SWA-Agriculture Natural Res &amp; Dsg</v>
      </c>
      <c r="F1578" t="s">
        <v>25</v>
      </c>
      <c r="G1578" t="s">
        <v>26</v>
      </c>
      <c r="H1578" t="s">
        <v>109</v>
      </c>
      <c r="I1578">
        <f t="shared" si="73"/>
        <v>1</v>
      </c>
      <c r="J1578">
        <f t="shared" si="74"/>
        <v>0</v>
      </c>
      <c r="K1578" s="1">
        <v>26000</v>
      </c>
      <c r="L1578">
        <v>201808</v>
      </c>
      <c r="N1578">
        <v>20230514</v>
      </c>
      <c r="O1578" t="s">
        <v>27</v>
      </c>
      <c r="P1578">
        <v>31301</v>
      </c>
      <c r="Q1578">
        <v>41763</v>
      </c>
      <c r="R1578">
        <v>60189</v>
      </c>
      <c r="T1578">
        <v>0</v>
      </c>
      <c r="U1578">
        <v>125551.52</v>
      </c>
      <c r="V1578">
        <v>26000</v>
      </c>
      <c r="W1578">
        <v>26000</v>
      </c>
      <c r="X1578">
        <v>26000</v>
      </c>
      <c r="Y1578">
        <v>0</v>
      </c>
      <c r="Z1578">
        <v>0</v>
      </c>
      <c r="AB1578">
        <v>0</v>
      </c>
      <c r="AC1578">
        <v>2.76</v>
      </c>
      <c r="AD1578">
        <v>0</v>
      </c>
    </row>
    <row r="1579" spans="1:30">
      <c r="A1579">
        <v>1</v>
      </c>
      <c r="B1579" t="s">
        <v>24</v>
      </c>
      <c r="C1579">
        <v>83</v>
      </c>
      <c r="D1579" t="s">
        <v>38</v>
      </c>
      <c r="E1579" t="str">
        <f t="shared" si="72"/>
        <v>SWA-Medicine</v>
      </c>
      <c r="F1579" t="s">
        <v>31</v>
      </c>
      <c r="G1579" t="s">
        <v>28</v>
      </c>
      <c r="H1579" t="s">
        <v>113</v>
      </c>
      <c r="I1579">
        <f t="shared" si="73"/>
        <v>1</v>
      </c>
      <c r="J1579">
        <f t="shared" si="74"/>
        <v>0</v>
      </c>
      <c r="K1579" s="1">
        <v>13030</v>
      </c>
      <c r="L1579">
        <v>201908</v>
      </c>
      <c r="N1579">
        <v>20230514</v>
      </c>
      <c r="O1579" t="s">
        <v>27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134045</v>
      </c>
      <c r="V1579">
        <v>13030</v>
      </c>
      <c r="W1579">
        <v>13030</v>
      </c>
      <c r="X1579">
        <v>13030</v>
      </c>
      <c r="Y1579">
        <v>0</v>
      </c>
      <c r="Z1579">
        <v>0</v>
      </c>
      <c r="AB1579">
        <v>0</v>
      </c>
      <c r="AC1579">
        <v>0</v>
      </c>
      <c r="AD1579">
        <v>0</v>
      </c>
    </row>
    <row r="1580" spans="1:30">
      <c r="A1580">
        <v>1</v>
      </c>
      <c r="B1580" t="s">
        <v>24</v>
      </c>
      <c r="C1580">
        <v>12</v>
      </c>
      <c r="D1580" t="s">
        <v>45</v>
      </c>
      <c r="E1580" t="str">
        <f t="shared" si="72"/>
        <v>SWA-Intercollegiate Programs</v>
      </c>
      <c r="F1580" t="s">
        <v>25</v>
      </c>
      <c r="G1580" t="s">
        <v>28</v>
      </c>
      <c r="H1580" t="s">
        <v>110</v>
      </c>
      <c r="I1580">
        <f t="shared" si="73"/>
        <v>0</v>
      </c>
      <c r="J1580">
        <f t="shared" si="74"/>
        <v>1</v>
      </c>
      <c r="K1580" s="1">
        <v>0</v>
      </c>
      <c r="L1580">
        <v>201908</v>
      </c>
      <c r="N1580">
        <v>20230514</v>
      </c>
      <c r="O1580" t="s">
        <v>27</v>
      </c>
      <c r="Q1580">
        <v>41409</v>
      </c>
      <c r="R1580">
        <v>44534</v>
      </c>
      <c r="S1580">
        <v>35453</v>
      </c>
      <c r="T1580">
        <v>0</v>
      </c>
      <c r="U1580">
        <v>57492.49</v>
      </c>
      <c r="V1580">
        <v>0</v>
      </c>
      <c r="W1580">
        <v>0</v>
      </c>
      <c r="X1580">
        <v>0</v>
      </c>
      <c r="Y1580">
        <v>34250</v>
      </c>
      <c r="Z1580">
        <v>0</v>
      </c>
      <c r="AB1580">
        <v>0</v>
      </c>
      <c r="AC1580">
        <v>3.84</v>
      </c>
      <c r="AD1580">
        <v>14000</v>
      </c>
    </row>
    <row r="1581" spans="1:30">
      <c r="A1581">
        <v>1</v>
      </c>
      <c r="B1581" t="s">
        <v>24</v>
      </c>
      <c r="C1581">
        <v>14</v>
      </c>
      <c r="D1581" t="s">
        <v>36</v>
      </c>
      <c r="E1581" t="str">
        <f t="shared" si="72"/>
        <v>SWA-Arts and Sciences</v>
      </c>
      <c r="F1581" t="s">
        <v>25</v>
      </c>
      <c r="G1581" t="s">
        <v>26</v>
      </c>
      <c r="H1581" t="s">
        <v>109</v>
      </c>
      <c r="I1581">
        <f t="shared" si="73"/>
        <v>1</v>
      </c>
      <c r="J1581">
        <f t="shared" si="74"/>
        <v>0</v>
      </c>
      <c r="K1581" s="1">
        <v>14000</v>
      </c>
      <c r="L1581">
        <v>202108</v>
      </c>
      <c r="N1581">
        <v>20230514</v>
      </c>
      <c r="O1581" t="s">
        <v>27</v>
      </c>
      <c r="P1581">
        <v>36522</v>
      </c>
      <c r="Q1581">
        <v>18043</v>
      </c>
      <c r="R1581">
        <v>14403</v>
      </c>
      <c r="S1581">
        <v>13878</v>
      </c>
      <c r="T1581">
        <v>0</v>
      </c>
      <c r="U1581">
        <v>56910.02</v>
      </c>
      <c r="V1581">
        <v>82500</v>
      </c>
      <c r="W1581">
        <v>82500</v>
      </c>
      <c r="X1581">
        <v>82500</v>
      </c>
      <c r="Y1581">
        <v>0</v>
      </c>
      <c r="Z1581">
        <v>0</v>
      </c>
      <c r="AB1581">
        <v>0</v>
      </c>
      <c r="AC1581">
        <v>3.36</v>
      </c>
      <c r="AD1581">
        <v>0</v>
      </c>
    </row>
    <row r="1582" spans="1:30">
      <c r="A1582">
        <v>1</v>
      </c>
      <c r="B1582" t="s">
        <v>24</v>
      </c>
      <c r="C1582">
        <v>7</v>
      </c>
      <c r="D1582" t="s">
        <v>43</v>
      </c>
      <c r="E1582" t="str">
        <f t="shared" si="72"/>
        <v>SWA-Agriculture Natural Res &amp; Dsg</v>
      </c>
      <c r="F1582" t="s">
        <v>25</v>
      </c>
      <c r="G1582" t="s">
        <v>28</v>
      </c>
      <c r="H1582" t="s">
        <v>110</v>
      </c>
      <c r="I1582">
        <f t="shared" si="73"/>
        <v>1</v>
      </c>
      <c r="J1582">
        <f t="shared" si="74"/>
        <v>0</v>
      </c>
      <c r="K1582" s="1">
        <v>13364</v>
      </c>
      <c r="L1582">
        <v>201908</v>
      </c>
      <c r="N1582">
        <v>20230514</v>
      </c>
      <c r="O1582" t="s">
        <v>29</v>
      </c>
      <c r="P1582">
        <v>2420</v>
      </c>
      <c r="Q1582">
        <v>0</v>
      </c>
      <c r="R1582">
        <v>0</v>
      </c>
      <c r="S1582">
        <v>0</v>
      </c>
      <c r="T1582">
        <v>0</v>
      </c>
      <c r="U1582">
        <v>67167.34</v>
      </c>
      <c r="V1582">
        <v>13364</v>
      </c>
      <c r="W1582">
        <v>13364</v>
      </c>
      <c r="X1582">
        <v>13364</v>
      </c>
      <c r="Y1582">
        <v>41250</v>
      </c>
      <c r="Z1582">
        <v>39249</v>
      </c>
      <c r="AB1582">
        <v>0</v>
      </c>
      <c r="AC1582">
        <v>3.45</v>
      </c>
      <c r="AD1582">
        <v>16000</v>
      </c>
    </row>
    <row r="1583" spans="1:30">
      <c r="A1583">
        <v>1</v>
      </c>
      <c r="B1583" t="s">
        <v>24</v>
      </c>
      <c r="C1583">
        <v>21</v>
      </c>
      <c r="D1583" t="s">
        <v>41</v>
      </c>
      <c r="E1583" t="str">
        <f t="shared" si="72"/>
        <v>SWA-Business and Economics</v>
      </c>
      <c r="F1583" t="s">
        <v>25</v>
      </c>
      <c r="G1583" t="s">
        <v>26</v>
      </c>
      <c r="H1583" t="s">
        <v>109</v>
      </c>
      <c r="I1583">
        <f t="shared" si="73"/>
        <v>0</v>
      </c>
      <c r="J1583">
        <f t="shared" si="74"/>
        <v>1</v>
      </c>
      <c r="K1583" s="1">
        <v>0</v>
      </c>
      <c r="L1583">
        <v>201908</v>
      </c>
      <c r="N1583">
        <v>20230514</v>
      </c>
      <c r="O1583" t="s">
        <v>27</v>
      </c>
      <c r="T1583">
        <v>0</v>
      </c>
      <c r="U1583">
        <v>129510.61</v>
      </c>
      <c r="V1583">
        <v>0</v>
      </c>
      <c r="W1583">
        <v>0</v>
      </c>
      <c r="X1583">
        <v>0</v>
      </c>
      <c r="Y1583">
        <v>28095</v>
      </c>
      <c r="Z1583">
        <v>0</v>
      </c>
      <c r="AB1583">
        <v>0</v>
      </c>
      <c r="AC1583">
        <v>3.08</v>
      </c>
      <c r="AD1583">
        <v>28000</v>
      </c>
    </row>
    <row r="1584" spans="1:30">
      <c r="A1584">
        <v>1</v>
      </c>
      <c r="B1584" t="s">
        <v>24</v>
      </c>
      <c r="C1584">
        <v>83</v>
      </c>
      <c r="D1584" t="s">
        <v>38</v>
      </c>
      <c r="E1584" t="str">
        <f t="shared" si="72"/>
        <v>SWA-Medicine</v>
      </c>
      <c r="F1584" t="s">
        <v>25</v>
      </c>
      <c r="G1584" t="s">
        <v>28</v>
      </c>
      <c r="H1584" t="s">
        <v>110</v>
      </c>
      <c r="I1584">
        <f t="shared" si="73"/>
        <v>0</v>
      </c>
      <c r="J1584">
        <f t="shared" si="74"/>
        <v>1</v>
      </c>
      <c r="K1584" s="1">
        <v>0</v>
      </c>
      <c r="L1584">
        <v>201908</v>
      </c>
      <c r="N1584">
        <v>20230514</v>
      </c>
      <c r="O1584" t="s">
        <v>27</v>
      </c>
      <c r="P1584">
        <v>71979</v>
      </c>
      <c r="Q1584">
        <v>50952</v>
      </c>
      <c r="R1584">
        <v>109226</v>
      </c>
      <c r="S1584">
        <v>178790</v>
      </c>
      <c r="T1584">
        <v>0</v>
      </c>
      <c r="U1584">
        <v>64183.96</v>
      </c>
      <c r="V1584">
        <v>0</v>
      </c>
      <c r="W1584">
        <v>0</v>
      </c>
      <c r="X1584">
        <v>0</v>
      </c>
      <c r="Y1584">
        <v>30208</v>
      </c>
      <c r="Z1584">
        <v>0</v>
      </c>
      <c r="AB1584">
        <v>0</v>
      </c>
      <c r="AC1584">
        <v>3.82</v>
      </c>
      <c r="AD1584">
        <v>7500</v>
      </c>
    </row>
    <row r="1585" spans="1:30">
      <c r="A1585">
        <v>1</v>
      </c>
      <c r="B1585" t="s">
        <v>24</v>
      </c>
      <c r="C1585">
        <v>83</v>
      </c>
      <c r="D1585" t="s">
        <v>38</v>
      </c>
      <c r="E1585" t="str">
        <f t="shared" si="72"/>
        <v>SWA-Medicine</v>
      </c>
      <c r="F1585" t="s">
        <v>31</v>
      </c>
      <c r="G1585" t="s">
        <v>26</v>
      </c>
      <c r="H1585" t="s">
        <v>112</v>
      </c>
      <c r="I1585">
        <f t="shared" si="73"/>
        <v>1</v>
      </c>
      <c r="J1585">
        <f t="shared" si="74"/>
        <v>0</v>
      </c>
      <c r="K1585" s="1">
        <v>61500</v>
      </c>
      <c r="L1585">
        <v>202005</v>
      </c>
      <c r="N1585">
        <v>20230514</v>
      </c>
      <c r="O1585" t="s">
        <v>27</v>
      </c>
      <c r="P1585">
        <v>211</v>
      </c>
      <c r="Q1585">
        <v>997</v>
      </c>
      <c r="R1585">
        <v>1127</v>
      </c>
      <c r="T1585">
        <v>0</v>
      </c>
      <c r="U1585">
        <v>131019</v>
      </c>
      <c r="V1585">
        <v>61500</v>
      </c>
      <c r="W1585">
        <v>61500</v>
      </c>
      <c r="X1585">
        <v>61500</v>
      </c>
      <c r="Y1585">
        <v>15000</v>
      </c>
      <c r="Z1585">
        <v>0</v>
      </c>
      <c r="AB1585">
        <v>0</v>
      </c>
      <c r="AC1585">
        <v>3.85</v>
      </c>
      <c r="AD1585">
        <v>0</v>
      </c>
    </row>
    <row r="1586" spans="1:30">
      <c r="A1586">
        <v>1</v>
      </c>
      <c r="B1586" t="s">
        <v>24</v>
      </c>
      <c r="C1586">
        <v>83</v>
      </c>
      <c r="D1586" t="s">
        <v>38</v>
      </c>
      <c r="E1586" t="str">
        <f t="shared" si="72"/>
        <v>SWA-Medicine</v>
      </c>
      <c r="F1586" t="s">
        <v>31</v>
      </c>
      <c r="G1586" t="s">
        <v>28</v>
      </c>
      <c r="H1586" t="s">
        <v>113</v>
      </c>
      <c r="I1586">
        <f t="shared" si="73"/>
        <v>1</v>
      </c>
      <c r="J1586">
        <f t="shared" si="74"/>
        <v>0</v>
      </c>
      <c r="K1586" s="1">
        <v>61500</v>
      </c>
      <c r="L1586">
        <v>202005</v>
      </c>
      <c r="N1586">
        <v>20230514</v>
      </c>
      <c r="O1586" t="s">
        <v>27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59591</v>
      </c>
      <c r="V1586">
        <v>61500</v>
      </c>
      <c r="W1586">
        <v>61500</v>
      </c>
      <c r="X1586">
        <v>61500</v>
      </c>
      <c r="Y1586">
        <v>0</v>
      </c>
      <c r="Z1586">
        <v>0</v>
      </c>
      <c r="AB1586">
        <v>2513.63</v>
      </c>
      <c r="AC1586">
        <v>4</v>
      </c>
      <c r="AD1586">
        <v>0</v>
      </c>
    </row>
    <row r="1587" spans="1:30">
      <c r="A1587">
        <v>1</v>
      </c>
      <c r="B1587" t="s">
        <v>32</v>
      </c>
      <c r="C1587">
        <v>86</v>
      </c>
      <c r="D1587" t="s">
        <v>34</v>
      </c>
      <c r="E1587" t="str">
        <f t="shared" si="72"/>
        <v>SOA-Nursing</v>
      </c>
      <c r="F1587" t="s">
        <v>30</v>
      </c>
      <c r="G1587" t="s">
        <v>28</v>
      </c>
      <c r="H1587" t="s">
        <v>114</v>
      </c>
      <c r="I1587">
        <f t="shared" si="73"/>
        <v>1</v>
      </c>
      <c r="J1587">
        <f t="shared" si="74"/>
        <v>0</v>
      </c>
      <c r="K1587" s="1">
        <v>61500</v>
      </c>
      <c r="L1587">
        <v>202008</v>
      </c>
      <c r="N1587">
        <v>20230514</v>
      </c>
      <c r="O1587" t="s">
        <v>27</v>
      </c>
      <c r="P1587">
        <v>23464</v>
      </c>
      <c r="Q1587">
        <v>12247</v>
      </c>
      <c r="R1587">
        <v>14673</v>
      </c>
      <c r="S1587">
        <v>23874</v>
      </c>
      <c r="T1587">
        <v>0</v>
      </c>
      <c r="U1587">
        <v>32680.54</v>
      </c>
      <c r="V1587">
        <v>61500</v>
      </c>
      <c r="W1587">
        <v>61500</v>
      </c>
      <c r="X1587">
        <v>61500</v>
      </c>
      <c r="Y1587">
        <v>0</v>
      </c>
      <c r="Z1587">
        <v>0</v>
      </c>
      <c r="AB1587">
        <v>0</v>
      </c>
      <c r="AC1587">
        <v>3.33</v>
      </c>
      <c r="AD1587">
        <v>0</v>
      </c>
    </row>
    <row r="1588" spans="1:30">
      <c r="A1588">
        <v>1</v>
      </c>
      <c r="B1588" t="s">
        <v>24</v>
      </c>
      <c r="C1588">
        <v>21</v>
      </c>
      <c r="D1588" t="s">
        <v>41</v>
      </c>
      <c r="E1588" t="str">
        <f t="shared" si="72"/>
        <v>SWA-Business and Economics</v>
      </c>
      <c r="F1588" t="s">
        <v>30</v>
      </c>
      <c r="G1588" t="s">
        <v>28</v>
      </c>
      <c r="H1588" t="s">
        <v>114</v>
      </c>
      <c r="I1588">
        <f t="shared" si="73"/>
        <v>1</v>
      </c>
      <c r="J1588">
        <f t="shared" si="74"/>
        <v>0</v>
      </c>
      <c r="K1588" s="1">
        <v>10759</v>
      </c>
      <c r="L1588">
        <v>202205</v>
      </c>
      <c r="N1588">
        <v>20230514</v>
      </c>
      <c r="O1588" t="s">
        <v>27</v>
      </c>
      <c r="P1588">
        <v>5207</v>
      </c>
      <c r="Q1588">
        <v>12669</v>
      </c>
      <c r="R1588">
        <v>18635</v>
      </c>
      <c r="S1588">
        <v>40330</v>
      </c>
      <c r="T1588">
        <v>1</v>
      </c>
      <c r="U1588">
        <v>24543</v>
      </c>
      <c r="V1588">
        <v>10759</v>
      </c>
      <c r="W1588">
        <v>10759</v>
      </c>
      <c r="X1588">
        <v>10759</v>
      </c>
      <c r="Y1588">
        <v>0</v>
      </c>
      <c r="Z1588">
        <v>0</v>
      </c>
      <c r="AA1588">
        <v>9234</v>
      </c>
      <c r="AB1588">
        <v>0</v>
      </c>
      <c r="AC1588">
        <v>3.41</v>
      </c>
      <c r="AD1588">
        <v>0</v>
      </c>
    </row>
    <row r="1589" spans="1:30">
      <c r="A1589">
        <v>1</v>
      </c>
      <c r="B1589" t="s">
        <v>51</v>
      </c>
      <c r="C1589" t="s">
        <v>60</v>
      </c>
      <c r="D1589" t="s">
        <v>61</v>
      </c>
      <c r="E1589" t="str">
        <f t="shared" si="72"/>
        <v>SPA-Applied Sciences</v>
      </c>
      <c r="F1589" t="s">
        <v>54</v>
      </c>
      <c r="G1589" t="s">
        <v>28</v>
      </c>
      <c r="H1589" t="s">
        <v>115</v>
      </c>
      <c r="I1589">
        <f t="shared" si="73"/>
        <v>1</v>
      </c>
      <c r="J1589">
        <f t="shared" si="74"/>
        <v>0</v>
      </c>
      <c r="K1589" s="1">
        <v>5500</v>
      </c>
      <c r="L1589">
        <v>202108</v>
      </c>
      <c r="N1589">
        <v>20230506</v>
      </c>
      <c r="O1589" t="s">
        <v>29</v>
      </c>
      <c r="P1589">
        <v>7</v>
      </c>
      <c r="Q1589">
        <v>0</v>
      </c>
      <c r="T1589">
        <v>0</v>
      </c>
      <c r="U1589">
        <v>31890.54</v>
      </c>
      <c r="V1589">
        <v>5500</v>
      </c>
      <c r="W1589">
        <v>5500</v>
      </c>
      <c r="X1589">
        <v>5500</v>
      </c>
      <c r="Y1589">
        <v>7600</v>
      </c>
      <c r="Z1589">
        <v>19540</v>
      </c>
      <c r="AA1589">
        <v>1000</v>
      </c>
      <c r="AB1589">
        <v>6600</v>
      </c>
      <c r="AC1589">
        <v>3.35</v>
      </c>
      <c r="AD1589">
        <v>6600</v>
      </c>
    </row>
    <row r="1590" spans="1:30">
      <c r="A1590">
        <v>1</v>
      </c>
      <c r="B1590" t="s">
        <v>24</v>
      </c>
      <c r="C1590">
        <v>14</v>
      </c>
      <c r="D1590" t="s">
        <v>36</v>
      </c>
      <c r="E1590" t="str">
        <f t="shared" si="72"/>
        <v>SWA-Arts and Sciences</v>
      </c>
      <c r="F1590" t="s">
        <v>25</v>
      </c>
      <c r="G1590" t="s">
        <v>28</v>
      </c>
      <c r="H1590" t="s">
        <v>110</v>
      </c>
      <c r="I1590">
        <f t="shared" si="73"/>
        <v>1</v>
      </c>
      <c r="J1590">
        <f t="shared" si="74"/>
        <v>0</v>
      </c>
      <c r="K1590" s="1">
        <v>25000</v>
      </c>
      <c r="L1590">
        <v>201908</v>
      </c>
      <c r="N1590">
        <v>20230514</v>
      </c>
      <c r="O1590" t="s">
        <v>27</v>
      </c>
      <c r="P1590">
        <v>14007</v>
      </c>
      <c r="Q1590">
        <v>10547</v>
      </c>
      <c r="R1590">
        <v>12491</v>
      </c>
      <c r="S1590">
        <v>6340</v>
      </c>
      <c r="T1590">
        <v>0</v>
      </c>
      <c r="U1590">
        <v>57803.32</v>
      </c>
      <c r="V1590">
        <v>29500</v>
      </c>
      <c r="W1590">
        <v>29500</v>
      </c>
      <c r="X1590">
        <v>29500</v>
      </c>
      <c r="Y1590">
        <v>12000</v>
      </c>
      <c r="Z1590">
        <v>5400</v>
      </c>
      <c r="AB1590">
        <v>0</v>
      </c>
      <c r="AC1590">
        <v>3.24</v>
      </c>
      <c r="AD1590">
        <v>12000</v>
      </c>
    </row>
    <row r="1591" spans="1:30">
      <c r="A1591">
        <v>1</v>
      </c>
      <c r="B1591" t="s">
        <v>24</v>
      </c>
      <c r="C1591">
        <v>14</v>
      </c>
      <c r="D1591" t="s">
        <v>36</v>
      </c>
      <c r="E1591" t="str">
        <f t="shared" si="72"/>
        <v>SWA-Arts and Sciences</v>
      </c>
      <c r="F1591" t="s">
        <v>25</v>
      </c>
      <c r="G1591" t="s">
        <v>28</v>
      </c>
      <c r="H1591" t="s">
        <v>110</v>
      </c>
      <c r="I1591">
        <f t="shared" si="73"/>
        <v>1</v>
      </c>
      <c r="J1591">
        <f t="shared" si="74"/>
        <v>0</v>
      </c>
      <c r="K1591" s="1">
        <v>22800</v>
      </c>
      <c r="L1591">
        <v>201908</v>
      </c>
      <c r="N1591">
        <v>20230514</v>
      </c>
      <c r="O1591" t="s">
        <v>27</v>
      </c>
      <c r="P1591">
        <v>10070</v>
      </c>
      <c r="Q1591">
        <v>4247</v>
      </c>
      <c r="R1591">
        <v>14258</v>
      </c>
      <c r="S1591">
        <v>101573</v>
      </c>
      <c r="T1591">
        <v>0</v>
      </c>
      <c r="U1591">
        <v>50026.49</v>
      </c>
      <c r="V1591">
        <v>28047</v>
      </c>
      <c r="W1591">
        <v>28047</v>
      </c>
      <c r="X1591">
        <v>28047</v>
      </c>
      <c r="Y1591">
        <v>33250</v>
      </c>
      <c r="Z1591">
        <v>8445</v>
      </c>
      <c r="AB1591">
        <v>0</v>
      </c>
      <c r="AC1591">
        <v>3.72</v>
      </c>
      <c r="AD1591">
        <v>14000</v>
      </c>
    </row>
    <row r="1592" spans="1:30">
      <c r="A1592">
        <v>1</v>
      </c>
      <c r="B1592" t="s">
        <v>32</v>
      </c>
      <c r="C1592">
        <v>55</v>
      </c>
      <c r="D1592" t="s">
        <v>35</v>
      </c>
      <c r="E1592" t="str">
        <f t="shared" si="72"/>
        <v>SOA-College of Applied Human Sci</v>
      </c>
      <c r="F1592" t="s">
        <v>30</v>
      </c>
      <c r="G1592" t="s">
        <v>28</v>
      </c>
      <c r="H1592" t="s">
        <v>114</v>
      </c>
      <c r="I1592">
        <f t="shared" si="73"/>
        <v>0</v>
      </c>
      <c r="J1592">
        <f t="shared" si="74"/>
        <v>1</v>
      </c>
      <c r="K1592" s="1">
        <v>0</v>
      </c>
      <c r="L1592">
        <v>202108</v>
      </c>
      <c r="N1592">
        <v>20230514</v>
      </c>
      <c r="O1592" t="s">
        <v>27</v>
      </c>
      <c r="Q1592">
        <v>4843</v>
      </c>
      <c r="R1592">
        <v>97522</v>
      </c>
      <c r="S1592">
        <v>80501</v>
      </c>
      <c r="T1592">
        <v>0</v>
      </c>
      <c r="U1592">
        <v>23346.42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18216</v>
      </c>
      <c r="AB1592">
        <v>0</v>
      </c>
      <c r="AC1592">
        <v>4</v>
      </c>
      <c r="AD1592">
        <v>0</v>
      </c>
    </row>
    <row r="1593" spans="1:30">
      <c r="A1593">
        <v>1</v>
      </c>
      <c r="B1593" t="s">
        <v>24</v>
      </c>
      <c r="C1593">
        <v>30</v>
      </c>
      <c r="D1593" t="s">
        <v>40</v>
      </c>
      <c r="E1593" t="str">
        <f t="shared" si="72"/>
        <v>SWA-Engineering Mineral Resources</v>
      </c>
      <c r="F1593" t="s">
        <v>25</v>
      </c>
      <c r="G1593" t="s">
        <v>26</v>
      </c>
      <c r="H1593" t="s">
        <v>109</v>
      </c>
      <c r="I1593">
        <f t="shared" si="73"/>
        <v>1</v>
      </c>
      <c r="J1593">
        <f t="shared" si="74"/>
        <v>0</v>
      </c>
      <c r="K1593" s="1">
        <v>21500</v>
      </c>
      <c r="L1593">
        <v>201908</v>
      </c>
      <c r="N1593">
        <v>20230514</v>
      </c>
      <c r="O1593" t="s">
        <v>27</v>
      </c>
      <c r="P1593">
        <v>7586</v>
      </c>
      <c r="Q1593">
        <v>0</v>
      </c>
      <c r="R1593">
        <v>0</v>
      </c>
      <c r="S1593">
        <v>0</v>
      </c>
      <c r="T1593">
        <v>0</v>
      </c>
      <c r="U1593">
        <v>132086.89000000001</v>
      </c>
      <c r="V1593">
        <v>21500</v>
      </c>
      <c r="W1593">
        <v>21500</v>
      </c>
      <c r="X1593">
        <v>21500</v>
      </c>
      <c r="Y1593">
        <v>103247</v>
      </c>
      <c r="Z1593">
        <v>26772</v>
      </c>
      <c r="AB1593">
        <v>8082.12</v>
      </c>
      <c r="AC1593">
        <v>3.25</v>
      </c>
      <c r="AD1593">
        <v>103247</v>
      </c>
    </row>
    <row r="1594" spans="1:30">
      <c r="A1594">
        <v>1</v>
      </c>
      <c r="B1594" t="s">
        <v>51</v>
      </c>
      <c r="C1594" t="s">
        <v>52</v>
      </c>
      <c r="D1594" t="s">
        <v>53</v>
      </c>
      <c r="E1594" t="str">
        <f t="shared" si="72"/>
        <v>SPA-STEM</v>
      </c>
      <c r="F1594" t="s">
        <v>54</v>
      </c>
      <c r="G1594" t="s">
        <v>28</v>
      </c>
      <c r="H1594" t="s">
        <v>115</v>
      </c>
      <c r="I1594">
        <f t="shared" si="73"/>
        <v>0</v>
      </c>
      <c r="J1594">
        <f t="shared" si="74"/>
        <v>1</v>
      </c>
      <c r="K1594" s="1">
        <v>0</v>
      </c>
      <c r="L1594">
        <v>202108</v>
      </c>
      <c r="N1594">
        <v>20230506</v>
      </c>
      <c r="O1594" t="s">
        <v>27</v>
      </c>
      <c r="P1594">
        <v>19022</v>
      </c>
      <c r="Q1594">
        <v>31823</v>
      </c>
      <c r="T1594">
        <v>0</v>
      </c>
      <c r="U1594">
        <v>23150</v>
      </c>
      <c r="V1594">
        <v>0</v>
      </c>
      <c r="W1594">
        <v>0</v>
      </c>
      <c r="X1594">
        <v>0</v>
      </c>
      <c r="Y1594">
        <v>16508</v>
      </c>
      <c r="Z1594">
        <v>0</v>
      </c>
      <c r="AA1594">
        <v>1500</v>
      </c>
      <c r="AB1594">
        <v>0</v>
      </c>
      <c r="AC1594">
        <v>3.48</v>
      </c>
      <c r="AD1594">
        <v>3040</v>
      </c>
    </row>
    <row r="1595" spans="1:30">
      <c r="A1595">
        <v>1</v>
      </c>
      <c r="B1595" t="s">
        <v>51</v>
      </c>
      <c r="C1595" t="s">
        <v>55</v>
      </c>
      <c r="D1595" t="s">
        <v>56</v>
      </c>
      <c r="E1595" t="str">
        <f t="shared" si="72"/>
        <v>SPA-Liberal Arts</v>
      </c>
      <c r="F1595" t="s">
        <v>54</v>
      </c>
      <c r="G1595" t="s">
        <v>28</v>
      </c>
      <c r="H1595" t="s">
        <v>115</v>
      </c>
      <c r="I1595">
        <f t="shared" si="73"/>
        <v>1</v>
      </c>
      <c r="J1595">
        <f t="shared" si="74"/>
        <v>0</v>
      </c>
      <c r="K1595" s="1">
        <v>11000</v>
      </c>
      <c r="L1595">
        <v>202108</v>
      </c>
      <c r="N1595">
        <v>20230506</v>
      </c>
      <c r="O1595" t="s">
        <v>27</v>
      </c>
      <c r="P1595">
        <v>26945</v>
      </c>
      <c r="Q1595">
        <v>28846</v>
      </c>
      <c r="T1595">
        <v>0</v>
      </c>
      <c r="U1595">
        <v>29921.16</v>
      </c>
      <c r="V1595">
        <v>11000</v>
      </c>
      <c r="W1595">
        <v>11000</v>
      </c>
      <c r="X1595">
        <v>11000</v>
      </c>
      <c r="Y1595">
        <v>800</v>
      </c>
      <c r="Z1595">
        <v>0</v>
      </c>
      <c r="AB1595">
        <v>0</v>
      </c>
      <c r="AC1595">
        <v>3.62</v>
      </c>
      <c r="AD1595">
        <v>800</v>
      </c>
    </row>
    <row r="1596" spans="1:30">
      <c r="A1596">
        <v>1</v>
      </c>
      <c r="B1596" t="s">
        <v>51</v>
      </c>
      <c r="C1596" t="s">
        <v>60</v>
      </c>
      <c r="D1596" t="s">
        <v>61</v>
      </c>
      <c r="E1596" t="str">
        <f t="shared" si="72"/>
        <v>SPA-Applied Sciences</v>
      </c>
      <c r="F1596" t="s">
        <v>54</v>
      </c>
      <c r="G1596" t="s">
        <v>28</v>
      </c>
      <c r="H1596" t="s">
        <v>115</v>
      </c>
      <c r="I1596">
        <f t="shared" si="73"/>
        <v>0</v>
      </c>
      <c r="J1596">
        <f t="shared" si="74"/>
        <v>1</v>
      </c>
      <c r="K1596" s="1">
        <v>0</v>
      </c>
      <c r="L1596">
        <v>202108</v>
      </c>
      <c r="N1596">
        <v>20230506</v>
      </c>
      <c r="O1596" t="s">
        <v>27</v>
      </c>
      <c r="P1596">
        <v>30949</v>
      </c>
      <c r="Q1596">
        <v>49423</v>
      </c>
      <c r="T1596">
        <v>0</v>
      </c>
      <c r="U1596">
        <v>28626</v>
      </c>
      <c r="V1596">
        <v>0</v>
      </c>
      <c r="W1596">
        <v>0</v>
      </c>
      <c r="X1596">
        <v>0</v>
      </c>
      <c r="Y1596">
        <v>10779</v>
      </c>
      <c r="Z1596">
        <v>0</v>
      </c>
      <c r="AB1596">
        <v>0</v>
      </c>
      <c r="AC1596">
        <v>3.46</v>
      </c>
      <c r="AD1596">
        <v>2100</v>
      </c>
    </row>
    <row r="1597" spans="1:30">
      <c r="A1597">
        <v>1</v>
      </c>
      <c r="B1597" t="s">
        <v>24</v>
      </c>
      <c r="C1597">
        <v>49</v>
      </c>
      <c r="D1597" t="s">
        <v>39</v>
      </c>
      <c r="E1597" t="str">
        <f t="shared" si="72"/>
        <v>SWA-Reed College of Media</v>
      </c>
      <c r="F1597" t="s">
        <v>25</v>
      </c>
      <c r="G1597" t="s">
        <v>26</v>
      </c>
      <c r="H1597" t="s">
        <v>109</v>
      </c>
      <c r="I1597">
        <f t="shared" si="73"/>
        <v>0</v>
      </c>
      <c r="J1597">
        <f t="shared" si="74"/>
        <v>1</v>
      </c>
      <c r="K1597" s="1">
        <v>0</v>
      </c>
      <c r="L1597">
        <v>201908</v>
      </c>
      <c r="N1597">
        <v>20230514</v>
      </c>
      <c r="O1597" t="s">
        <v>27</v>
      </c>
      <c r="T1597">
        <v>0</v>
      </c>
      <c r="U1597">
        <v>120890.76</v>
      </c>
      <c r="V1597">
        <v>0</v>
      </c>
      <c r="W1597">
        <v>0</v>
      </c>
      <c r="X1597">
        <v>0</v>
      </c>
      <c r="Y1597">
        <v>16000</v>
      </c>
      <c r="Z1597">
        <v>0</v>
      </c>
      <c r="AB1597">
        <v>0</v>
      </c>
      <c r="AC1597">
        <v>3.35</v>
      </c>
      <c r="AD1597">
        <v>16000</v>
      </c>
    </row>
    <row r="1598" spans="1:30">
      <c r="A1598">
        <v>1</v>
      </c>
      <c r="B1598" t="s">
        <v>32</v>
      </c>
      <c r="C1598">
        <v>55</v>
      </c>
      <c r="D1598" t="s">
        <v>35</v>
      </c>
      <c r="E1598" t="str">
        <f t="shared" si="72"/>
        <v>SOA-College of Applied Human Sci</v>
      </c>
      <c r="F1598" t="s">
        <v>30</v>
      </c>
      <c r="G1598" t="s">
        <v>26</v>
      </c>
      <c r="H1598" t="s">
        <v>111</v>
      </c>
      <c r="I1598">
        <f t="shared" si="73"/>
        <v>1</v>
      </c>
      <c r="J1598">
        <f t="shared" si="74"/>
        <v>0</v>
      </c>
      <c r="K1598" s="1">
        <v>62508</v>
      </c>
      <c r="L1598">
        <v>202108</v>
      </c>
      <c r="N1598">
        <v>20230514</v>
      </c>
      <c r="O1598" t="s">
        <v>27</v>
      </c>
      <c r="P1598">
        <v>0</v>
      </c>
      <c r="Q1598">
        <v>0</v>
      </c>
      <c r="R1598">
        <v>118950</v>
      </c>
      <c r="S1598">
        <v>105995</v>
      </c>
      <c r="T1598">
        <v>0</v>
      </c>
      <c r="U1598">
        <v>40779</v>
      </c>
      <c r="V1598">
        <v>62508</v>
      </c>
      <c r="W1598">
        <v>62508</v>
      </c>
      <c r="X1598">
        <v>62508</v>
      </c>
      <c r="Y1598">
        <v>0</v>
      </c>
      <c r="Z1598">
        <v>0</v>
      </c>
      <c r="AA1598">
        <v>7848</v>
      </c>
      <c r="AB1598">
        <v>0</v>
      </c>
      <c r="AC1598">
        <v>3.4</v>
      </c>
      <c r="AD1598">
        <v>0</v>
      </c>
    </row>
    <row r="1599" spans="1:30">
      <c r="A1599">
        <v>1</v>
      </c>
      <c r="B1599" t="s">
        <v>24</v>
      </c>
      <c r="C1599">
        <v>14</v>
      </c>
      <c r="D1599" t="s">
        <v>36</v>
      </c>
      <c r="E1599" t="str">
        <f t="shared" si="72"/>
        <v>SWA-Arts and Sciences</v>
      </c>
      <c r="F1599" t="s">
        <v>25</v>
      </c>
      <c r="G1599" t="s">
        <v>26</v>
      </c>
      <c r="H1599" t="s">
        <v>109</v>
      </c>
      <c r="I1599">
        <f t="shared" si="73"/>
        <v>1</v>
      </c>
      <c r="J1599">
        <f t="shared" si="74"/>
        <v>0</v>
      </c>
      <c r="K1599" s="1">
        <v>27000</v>
      </c>
      <c r="L1599">
        <v>201908</v>
      </c>
      <c r="N1599">
        <v>20230514</v>
      </c>
      <c r="O1599" t="s">
        <v>27</v>
      </c>
      <c r="P1599">
        <v>51047</v>
      </c>
      <c r="Q1599">
        <v>20655</v>
      </c>
      <c r="R1599">
        <v>20970</v>
      </c>
      <c r="S1599">
        <v>18779</v>
      </c>
      <c r="T1599">
        <v>0</v>
      </c>
      <c r="U1599">
        <v>125438.19</v>
      </c>
      <c r="V1599">
        <v>168256</v>
      </c>
      <c r="W1599">
        <v>27000</v>
      </c>
      <c r="X1599">
        <v>27000</v>
      </c>
      <c r="Y1599">
        <v>0</v>
      </c>
      <c r="Z1599">
        <v>0</v>
      </c>
      <c r="AB1599">
        <v>0</v>
      </c>
      <c r="AC1599">
        <v>2.76</v>
      </c>
      <c r="AD1599">
        <v>0</v>
      </c>
    </row>
    <row r="1600" spans="1:30">
      <c r="A1600">
        <v>1</v>
      </c>
      <c r="B1600" t="s">
        <v>24</v>
      </c>
      <c r="C1600">
        <v>7</v>
      </c>
      <c r="D1600" t="s">
        <v>43</v>
      </c>
      <c r="E1600" t="str">
        <f t="shared" si="72"/>
        <v>SWA-Agriculture Natural Res &amp; Dsg</v>
      </c>
      <c r="F1600" t="s">
        <v>25</v>
      </c>
      <c r="G1600" t="s">
        <v>28</v>
      </c>
      <c r="H1600" t="s">
        <v>110</v>
      </c>
      <c r="I1600">
        <f t="shared" si="73"/>
        <v>1</v>
      </c>
      <c r="J1600">
        <f t="shared" si="74"/>
        <v>0</v>
      </c>
      <c r="K1600" s="1">
        <v>7500</v>
      </c>
      <c r="L1600">
        <v>201808</v>
      </c>
      <c r="N1600">
        <v>20230514</v>
      </c>
      <c r="O1600" t="s">
        <v>27</v>
      </c>
      <c r="P1600">
        <v>434</v>
      </c>
      <c r="Q1600">
        <v>1297</v>
      </c>
      <c r="T1600">
        <v>0</v>
      </c>
      <c r="U1600">
        <v>47606.34</v>
      </c>
      <c r="V1600">
        <v>17780</v>
      </c>
      <c r="W1600">
        <v>17780</v>
      </c>
      <c r="X1600">
        <v>17780</v>
      </c>
      <c r="Y1600">
        <v>0</v>
      </c>
      <c r="Z1600">
        <v>7251</v>
      </c>
      <c r="AB1600">
        <v>0</v>
      </c>
      <c r="AC1600">
        <v>2.88</v>
      </c>
      <c r="AD1600">
        <v>0</v>
      </c>
    </row>
    <row r="1601" spans="1:30">
      <c r="A1601">
        <v>1</v>
      </c>
      <c r="B1601" t="s">
        <v>24</v>
      </c>
      <c r="C1601">
        <v>30</v>
      </c>
      <c r="D1601" t="s">
        <v>40</v>
      </c>
      <c r="E1601" t="str">
        <f t="shared" si="72"/>
        <v>SWA-Engineering Mineral Resources</v>
      </c>
      <c r="F1601" t="s">
        <v>25</v>
      </c>
      <c r="G1601" t="s">
        <v>26</v>
      </c>
      <c r="H1601" t="s">
        <v>109</v>
      </c>
      <c r="I1601">
        <f t="shared" si="73"/>
        <v>0</v>
      </c>
      <c r="J1601">
        <f t="shared" si="74"/>
        <v>1</v>
      </c>
      <c r="K1601" s="1">
        <v>0</v>
      </c>
      <c r="L1601">
        <v>201908</v>
      </c>
      <c r="N1601">
        <v>20230514</v>
      </c>
      <c r="O1601" t="s">
        <v>27</v>
      </c>
      <c r="T1601">
        <v>0</v>
      </c>
      <c r="U1601">
        <v>138064</v>
      </c>
      <c r="V1601">
        <v>0</v>
      </c>
      <c r="W1601">
        <v>0</v>
      </c>
      <c r="X1601">
        <v>0</v>
      </c>
      <c r="Y1601">
        <v>0</v>
      </c>
      <c r="Z1601">
        <v>0</v>
      </c>
      <c r="AB1601">
        <v>0</v>
      </c>
      <c r="AC1601">
        <v>3.94</v>
      </c>
      <c r="AD1601">
        <v>0</v>
      </c>
    </row>
    <row r="1602" spans="1:30">
      <c r="A1602">
        <v>1</v>
      </c>
      <c r="B1602" t="s">
        <v>24</v>
      </c>
      <c r="C1602">
        <v>30</v>
      </c>
      <c r="D1602" t="s">
        <v>40</v>
      </c>
      <c r="E1602" t="str">
        <f t="shared" si="72"/>
        <v>SWA-Engineering Mineral Resources</v>
      </c>
      <c r="F1602" t="s">
        <v>25</v>
      </c>
      <c r="G1602" t="s">
        <v>28</v>
      </c>
      <c r="H1602" t="s">
        <v>110</v>
      </c>
      <c r="I1602">
        <f t="shared" si="73"/>
        <v>0</v>
      </c>
      <c r="J1602">
        <f t="shared" si="74"/>
        <v>1</v>
      </c>
      <c r="K1602" s="1">
        <v>0</v>
      </c>
      <c r="L1602">
        <v>201908</v>
      </c>
      <c r="N1602">
        <v>20230514</v>
      </c>
      <c r="O1602" t="s">
        <v>27</v>
      </c>
      <c r="P1602">
        <v>145370</v>
      </c>
      <c r="Q1602">
        <v>64703</v>
      </c>
      <c r="R1602">
        <v>47063</v>
      </c>
      <c r="S1602">
        <v>21258</v>
      </c>
      <c r="T1602">
        <v>0</v>
      </c>
      <c r="U1602">
        <v>45598.48</v>
      </c>
      <c r="V1602">
        <v>0</v>
      </c>
      <c r="W1602">
        <v>0</v>
      </c>
      <c r="X1602">
        <v>0</v>
      </c>
      <c r="Y1602">
        <v>33634</v>
      </c>
      <c r="Z1602">
        <v>0</v>
      </c>
      <c r="AB1602">
        <v>0</v>
      </c>
      <c r="AC1602">
        <v>3.64</v>
      </c>
      <c r="AD1602">
        <v>14384</v>
      </c>
    </row>
    <row r="1603" spans="1:30">
      <c r="A1603">
        <v>1</v>
      </c>
      <c r="B1603" t="s">
        <v>32</v>
      </c>
      <c r="C1603">
        <v>30</v>
      </c>
      <c r="D1603" t="s">
        <v>40</v>
      </c>
      <c r="E1603" t="str">
        <f t="shared" ref="E1603:E1666" si="75">B1603&amp; "-" &amp; D1603</f>
        <v>SOA-Engineering Mineral Resources</v>
      </c>
      <c r="F1603" t="s">
        <v>30</v>
      </c>
      <c r="G1603" t="s">
        <v>26</v>
      </c>
      <c r="H1603" t="s">
        <v>111</v>
      </c>
      <c r="I1603">
        <f t="shared" ref="I1603:I1666" si="76">IF(K1603&gt;0,1,0)</f>
        <v>1</v>
      </c>
      <c r="J1603">
        <f t="shared" ref="J1603:J1666" si="77">IF(K1603=0,1,0)</f>
        <v>0</v>
      </c>
      <c r="K1603" s="1">
        <v>11581</v>
      </c>
      <c r="L1603">
        <v>202008</v>
      </c>
      <c r="N1603">
        <v>20230514</v>
      </c>
      <c r="O1603" t="s">
        <v>27</v>
      </c>
      <c r="P1603">
        <v>1575</v>
      </c>
      <c r="Q1603">
        <v>3317</v>
      </c>
      <c r="R1603">
        <v>0</v>
      </c>
      <c r="T1603">
        <v>0</v>
      </c>
      <c r="U1603">
        <v>27576</v>
      </c>
      <c r="V1603">
        <v>11581</v>
      </c>
      <c r="W1603">
        <v>11581</v>
      </c>
      <c r="X1603">
        <v>11581</v>
      </c>
      <c r="Y1603">
        <v>0</v>
      </c>
      <c r="Z1603">
        <v>0</v>
      </c>
      <c r="AB1603">
        <v>0</v>
      </c>
      <c r="AC1603">
        <v>3.33</v>
      </c>
      <c r="AD1603">
        <v>0</v>
      </c>
    </row>
    <row r="1604" spans="1:30">
      <c r="A1604">
        <v>1</v>
      </c>
      <c r="B1604" t="s">
        <v>24</v>
      </c>
      <c r="C1604">
        <v>89</v>
      </c>
      <c r="D1604" t="s">
        <v>46</v>
      </c>
      <c r="E1604" t="str">
        <f t="shared" si="75"/>
        <v>SWA-Pharmacy</v>
      </c>
      <c r="F1604" t="s">
        <v>31</v>
      </c>
      <c r="G1604" t="s">
        <v>28</v>
      </c>
      <c r="H1604" t="s">
        <v>113</v>
      </c>
      <c r="I1604">
        <f t="shared" si="76"/>
        <v>1</v>
      </c>
      <c r="J1604">
        <f t="shared" si="77"/>
        <v>0</v>
      </c>
      <c r="K1604" s="1">
        <v>47163</v>
      </c>
      <c r="L1604">
        <v>201908</v>
      </c>
      <c r="N1604">
        <v>20230514</v>
      </c>
      <c r="O1604" t="s">
        <v>27</v>
      </c>
      <c r="P1604">
        <v>0</v>
      </c>
      <c r="Q1604">
        <v>0</v>
      </c>
      <c r="R1604">
        <v>18275</v>
      </c>
      <c r="S1604">
        <v>38890</v>
      </c>
      <c r="T1604">
        <v>0</v>
      </c>
      <c r="U1604">
        <v>92430</v>
      </c>
      <c r="V1604">
        <v>57678</v>
      </c>
      <c r="W1604">
        <v>57678</v>
      </c>
      <c r="X1604">
        <v>57678</v>
      </c>
      <c r="Y1604">
        <v>15500</v>
      </c>
      <c r="Z1604">
        <v>0</v>
      </c>
      <c r="AB1604">
        <v>0</v>
      </c>
      <c r="AC1604">
        <v>3.28</v>
      </c>
      <c r="AD1604">
        <v>6000</v>
      </c>
    </row>
    <row r="1605" spans="1:30">
      <c r="A1605">
        <v>1</v>
      </c>
      <c r="B1605" t="s">
        <v>24</v>
      </c>
      <c r="C1605">
        <v>21</v>
      </c>
      <c r="D1605" t="s">
        <v>41</v>
      </c>
      <c r="E1605" t="str">
        <f t="shared" si="75"/>
        <v>SWA-Business and Economics</v>
      </c>
      <c r="F1605" t="s">
        <v>25</v>
      </c>
      <c r="G1605" t="s">
        <v>26</v>
      </c>
      <c r="H1605" t="s">
        <v>109</v>
      </c>
      <c r="I1605">
        <f t="shared" si="76"/>
        <v>0</v>
      </c>
      <c r="J1605">
        <f t="shared" si="77"/>
        <v>1</v>
      </c>
      <c r="K1605" s="1">
        <v>0</v>
      </c>
      <c r="L1605">
        <v>201908</v>
      </c>
      <c r="N1605">
        <v>20230514</v>
      </c>
      <c r="O1605" t="s">
        <v>27</v>
      </c>
      <c r="S1605">
        <v>26891</v>
      </c>
      <c r="T1605">
        <v>0</v>
      </c>
      <c r="U1605">
        <v>124678.09</v>
      </c>
      <c r="V1605">
        <v>0</v>
      </c>
      <c r="W1605">
        <v>0</v>
      </c>
      <c r="X1605">
        <v>0</v>
      </c>
      <c r="Y1605">
        <v>166801</v>
      </c>
      <c r="Z1605">
        <v>0</v>
      </c>
      <c r="AB1605">
        <v>0</v>
      </c>
      <c r="AC1605">
        <v>3.3</v>
      </c>
      <c r="AD1605">
        <v>166801</v>
      </c>
    </row>
    <row r="1606" spans="1:30">
      <c r="A1606">
        <v>1</v>
      </c>
      <c r="B1606" t="s">
        <v>24</v>
      </c>
      <c r="C1606">
        <v>14</v>
      </c>
      <c r="D1606" t="s">
        <v>36</v>
      </c>
      <c r="E1606" t="str">
        <f t="shared" si="75"/>
        <v>SWA-Arts and Sciences</v>
      </c>
      <c r="F1606" t="s">
        <v>25</v>
      </c>
      <c r="G1606" t="s">
        <v>28</v>
      </c>
      <c r="H1606" t="s">
        <v>110</v>
      </c>
      <c r="I1606">
        <f t="shared" si="76"/>
        <v>0</v>
      </c>
      <c r="J1606">
        <f t="shared" si="77"/>
        <v>1</v>
      </c>
      <c r="K1606" s="1">
        <v>0</v>
      </c>
      <c r="L1606">
        <v>201908</v>
      </c>
      <c r="N1606">
        <v>20230514</v>
      </c>
      <c r="O1606" t="s">
        <v>27</v>
      </c>
      <c r="S1606">
        <v>14496</v>
      </c>
      <c r="T1606">
        <v>0</v>
      </c>
      <c r="U1606">
        <v>50386.09</v>
      </c>
      <c r="V1606">
        <v>0</v>
      </c>
      <c r="W1606">
        <v>0</v>
      </c>
      <c r="X1606">
        <v>0</v>
      </c>
      <c r="Y1606">
        <v>70250</v>
      </c>
      <c r="Z1606">
        <v>0</v>
      </c>
      <c r="AB1606">
        <v>0</v>
      </c>
      <c r="AC1606">
        <v>3.71</v>
      </c>
      <c r="AD1606">
        <v>40000</v>
      </c>
    </row>
    <row r="1607" spans="1:30">
      <c r="A1607">
        <v>1</v>
      </c>
      <c r="B1607" t="s">
        <v>24</v>
      </c>
      <c r="C1607">
        <v>83</v>
      </c>
      <c r="D1607" t="s">
        <v>38</v>
      </c>
      <c r="E1607" t="str">
        <f t="shared" si="75"/>
        <v>SWA-Medicine</v>
      </c>
      <c r="F1607" t="s">
        <v>25</v>
      </c>
      <c r="G1607" t="s">
        <v>28</v>
      </c>
      <c r="H1607" t="s">
        <v>110</v>
      </c>
      <c r="I1607">
        <f t="shared" si="76"/>
        <v>0</v>
      </c>
      <c r="J1607">
        <f t="shared" si="77"/>
        <v>1</v>
      </c>
      <c r="K1607" s="1">
        <v>0</v>
      </c>
      <c r="L1607">
        <v>201908</v>
      </c>
      <c r="N1607">
        <v>20230514</v>
      </c>
      <c r="O1607" t="s">
        <v>27</v>
      </c>
      <c r="P1607">
        <v>13087</v>
      </c>
      <c r="Q1607">
        <v>16131</v>
      </c>
      <c r="R1607">
        <v>16143</v>
      </c>
      <c r="S1607">
        <v>14612</v>
      </c>
      <c r="T1607">
        <v>0</v>
      </c>
      <c r="U1607">
        <v>42801</v>
      </c>
      <c r="V1607">
        <v>0</v>
      </c>
      <c r="W1607">
        <v>0</v>
      </c>
      <c r="X1607">
        <v>0</v>
      </c>
      <c r="Y1607">
        <v>31080</v>
      </c>
      <c r="Z1607">
        <v>0</v>
      </c>
      <c r="AB1607">
        <v>0</v>
      </c>
      <c r="AC1607">
        <v>3.74</v>
      </c>
      <c r="AD1607">
        <v>6000</v>
      </c>
    </row>
    <row r="1608" spans="1:30">
      <c r="A1608">
        <v>1</v>
      </c>
      <c r="B1608" t="s">
        <v>24</v>
      </c>
      <c r="C1608">
        <v>7</v>
      </c>
      <c r="D1608" t="s">
        <v>43</v>
      </c>
      <c r="E1608" t="str">
        <f t="shared" si="75"/>
        <v>SWA-Agriculture Natural Res &amp; Dsg</v>
      </c>
      <c r="F1608" t="s">
        <v>25</v>
      </c>
      <c r="G1608" t="s">
        <v>28</v>
      </c>
      <c r="H1608" t="s">
        <v>110</v>
      </c>
      <c r="I1608">
        <f t="shared" si="76"/>
        <v>0</v>
      </c>
      <c r="J1608">
        <f t="shared" si="77"/>
        <v>1</v>
      </c>
      <c r="K1608" s="1">
        <v>0</v>
      </c>
      <c r="L1608">
        <v>201908</v>
      </c>
      <c r="N1608">
        <v>20230514</v>
      </c>
      <c r="O1608" t="s">
        <v>27</v>
      </c>
      <c r="Q1608">
        <v>999999</v>
      </c>
      <c r="R1608">
        <v>195261</v>
      </c>
      <c r="S1608">
        <v>320972</v>
      </c>
      <c r="T1608">
        <v>0</v>
      </c>
      <c r="U1608">
        <v>42494</v>
      </c>
      <c r="V1608">
        <v>0</v>
      </c>
      <c r="W1608">
        <v>0</v>
      </c>
      <c r="X1608">
        <v>0</v>
      </c>
      <c r="Y1608">
        <v>29250</v>
      </c>
      <c r="Z1608">
        <v>0</v>
      </c>
      <c r="AB1608">
        <v>0</v>
      </c>
      <c r="AC1608">
        <v>3.26</v>
      </c>
      <c r="AD1608">
        <v>10000</v>
      </c>
    </row>
    <row r="1609" spans="1:30">
      <c r="A1609">
        <v>1</v>
      </c>
      <c r="B1609" t="s">
        <v>57</v>
      </c>
      <c r="C1609" t="s">
        <v>62</v>
      </c>
      <c r="D1609" t="s">
        <v>63</v>
      </c>
      <c r="E1609" t="str">
        <f t="shared" si="75"/>
        <v>STA-Bus, Hum, Soc Sci at WVUIT</v>
      </c>
      <c r="F1609" t="s">
        <v>25</v>
      </c>
      <c r="G1609" t="s">
        <v>26</v>
      </c>
      <c r="H1609" t="s">
        <v>109</v>
      </c>
      <c r="I1609">
        <f t="shared" si="76"/>
        <v>1</v>
      </c>
      <c r="J1609">
        <f t="shared" si="77"/>
        <v>0</v>
      </c>
      <c r="K1609" s="1">
        <v>17250</v>
      </c>
      <c r="L1609">
        <v>201908</v>
      </c>
      <c r="N1609">
        <v>20230506</v>
      </c>
      <c r="O1609" t="s">
        <v>27</v>
      </c>
      <c r="P1609">
        <v>0</v>
      </c>
      <c r="Q1609">
        <v>33875</v>
      </c>
      <c r="R1609">
        <v>22094</v>
      </c>
      <c r="S1609">
        <v>38531</v>
      </c>
      <c r="T1609">
        <v>0</v>
      </c>
      <c r="U1609">
        <v>17804</v>
      </c>
      <c r="V1609">
        <v>17250</v>
      </c>
      <c r="W1609">
        <v>17250</v>
      </c>
      <c r="X1609">
        <v>17250</v>
      </c>
      <c r="Y1609">
        <v>0</v>
      </c>
      <c r="Z1609">
        <v>6172</v>
      </c>
      <c r="AB1609">
        <v>0</v>
      </c>
      <c r="AC1609">
        <v>2.39</v>
      </c>
      <c r="AD1609">
        <v>0</v>
      </c>
    </row>
    <row r="1610" spans="1:30">
      <c r="A1610">
        <v>1</v>
      </c>
      <c r="B1610" t="s">
        <v>57</v>
      </c>
      <c r="C1610" t="s">
        <v>58</v>
      </c>
      <c r="D1610" t="s">
        <v>59</v>
      </c>
      <c r="E1610" t="str">
        <f t="shared" si="75"/>
        <v>STA-Engr and Sciences at WVUIT</v>
      </c>
      <c r="F1610" t="s">
        <v>25</v>
      </c>
      <c r="G1610" t="s">
        <v>26</v>
      </c>
      <c r="H1610" t="s">
        <v>109</v>
      </c>
      <c r="I1610">
        <f t="shared" si="76"/>
        <v>0</v>
      </c>
      <c r="J1610">
        <f t="shared" si="77"/>
        <v>1</v>
      </c>
      <c r="K1610" s="1">
        <v>0</v>
      </c>
      <c r="L1610">
        <v>201908</v>
      </c>
      <c r="N1610">
        <v>20230506</v>
      </c>
      <c r="O1610" t="s">
        <v>27</v>
      </c>
      <c r="T1610">
        <v>0</v>
      </c>
      <c r="U1610">
        <v>138828.25</v>
      </c>
      <c r="V1610">
        <v>0</v>
      </c>
      <c r="W1610">
        <v>0</v>
      </c>
      <c r="X1610">
        <v>0</v>
      </c>
      <c r="Y1610">
        <v>58486</v>
      </c>
      <c r="Z1610">
        <v>250</v>
      </c>
      <c r="AA1610">
        <v>66290</v>
      </c>
      <c r="AB1610">
        <v>0</v>
      </c>
      <c r="AC1610">
        <v>3.97</v>
      </c>
      <c r="AD1610">
        <v>9686</v>
      </c>
    </row>
    <row r="1611" spans="1:30">
      <c r="A1611">
        <v>1</v>
      </c>
      <c r="B1611" t="s">
        <v>57</v>
      </c>
      <c r="C1611" t="s">
        <v>62</v>
      </c>
      <c r="D1611" t="s">
        <v>63</v>
      </c>
      <c r="E1611" t="str">
        <f t="shared" si="75"/>
        <v>STA-Bus, Hum, Soc Sci at WVUIT</v>
      </c>
      <c r="F1611" t="s">
        <v>25</v>
      </c>
      <c r="G1611" t="s">
        <v>28</v>
      </c>
      <c r="H1611" t="s">
        <v>110</v>
      </c>
      <c r="I1611">
        <f t="shared" si="76"/>
        <v>0</v>
      </c>
      <c r="J1611">
        <f t="shared" si="77"/>
        <v>1</v>
      </c>
      <c r="K1611" s="1">
        <v>0</v>
      </c>
      <c r="L1611">
        <v>201908</v>
      </c>
      <c r="N1611">
        <v>20230506</v>
      </c>
      <c r="O1611" t="s">
        <v>27</v>
      </c>
      <c r="Q1611">
        <v>92272</v>
      </c>
      <c r="R1611">
        <v>629058</v>
      </c>
      <c r="S1611">
        <v>40307</v>
      </c>
      <c r="T1611">
        <v>0</v>
      </c>
      <c r="U1611">
        <v>78356.91</v>
      </c>
      <c r="V1611">
        <v>0</v>
      </c>
      <c r="W1611">
        <v>0</v>
      </c>
      <c r="X1611">
        <v>0</v>
      </c>
      <c r="Y1611">
        <v>5500</v>
      </c>
      <c r="Z1611">
        <v>0</v>
      </c>
      <c r="AA1611">
        <v>4000</v>
      </c>
      <c r="AB1611">
        <v>0</v>
      </c>
      <c r="AC1611">
        <v>3.05</v>
      </c>
      <c r="AD1611">
        <v>1500</v>
      </c>
    </row>
    <row r="1612" spans="1:30">
      <c r="A1612">
        <v>1</v>
      </c>
      <c r="B1612" t="s">
        <v>57</v>
      </c>
      <c r="C1612" t="s">
        <v>58</v>
      </c>
      <c r="D1612" t="s">
        <v>59</v>
      </c>
      <c r="E1612" t="str">
        <f t="shared" si="75"/>
        <v>STA-Engr and Sciences at WVUIT</v>
      </c>
      <c r="F1612" t="s">
        <v>25</v>
      </c>
      <c r="G1612" t="s">
        <v>26</v>
      </c>
      <c r="H1612" t="s">
        <v>109</v>
      </c>
      <c r="I1612">
        <f t="shared" si="76"/>
        <v>0</v>
      </c>
      <c r="J1612">
        <f t="shared" si="77"/>
        <v>1</v>
      </c>
      <c r="K1612" s="1">
        <v>0</v>
      </c>
      <c r="L1612">
        <v>201908</v>
      </c>
      <c r="N1612">
        <v>20230506</v>
      </c>
      <c r="O1612" t="s">
        <v>27</v>
      </c>
      <c r="T1612">
        <v>0</v>
      </c>
      <c r="U1612">
        <v>124994.26</v>
      </c>
      <c r="V1612">
        <v>0</v>
      </c>
      <c r="W1612">
        <v>0</v>
      </c>
      <c r="X1612">
        <v>0</v>
      </c>
      <c r="Y1612">
        <v>71000</v>
      </c>
      <c r="Z1612">
        <v>0</v>
      </c>
      <c r="AA1612">
        <v>59116</v>
      </c>
      <c r="AB1612">
        <v>0</v>
      </c>
      <c r="AC1612">
        <v>3.55</v>
      </c>
      <c r="AD1612">
        <v>19000</v>
      </c>
    </row>
    <row r="1613" spans="1:30">
      <c r="A1613">
        <v>1</v>
      </c>
      <c r="B1613" t="s">
        <v>57</v>
      </c>
      <c r="C1613" t="s">
        <v>62</v>
      </c>
      <c r="D1613" t="s">
        <v>63</v>
      </c>
      <c r="E1613" t="str">
        <f t="shared" si="75"/>
        <v>STA-Bus, Hum, Soc Sci at WVUIT</v>
      </c>
      <c r="F1613" t="s">
        <v>25</v>
      </c>
      <c r="G1613" t="s">
        <v>28</v>
      </c>
      <c r="H1613" t="s">
        <v>110</v>
      </c>
      <c r="I1613">
        <f t="shared" si="76"/>
        <v>1</v>
      </c>
      <c r="J1613">
        <f t="shared" si="77"/>
        <v>0</v>
      </c>
      <c r="K1613" s="1">
        <v>2805</v>
      </c>
      <c r="L1613">
        <v>202008</v>
      </c>
      <c r="N1613">
        <v>20230506</v>
      </c>
      <c r="O1613" t="s">
        <v>27</v>
      </c>
      <c r="P1613">
        <v>17737</v>
      </c>
      <c r="Q1613">
        <v>18780</v>
      </c>
      <c r="R1613">
        <v>11761</v>
      </c>
      <c r="T1613">
        <v>0</v>
      </c>
      <c r="U1613">
        <v>53954.83</v>
      </c>
      <c r="V1613">
        <v>2805</v>
      </c>
      <c r="W1613">
        <v>2805</v>
      </c>
      <c r="X1613">
        <v>2805</v>
      </c>
      <c r="Y1613">
        <v>23500</v>
      </c>
      <c r="Z1613">
        <v>0</v>
      </c>
      <c r="AA1613">
        <v>5493.55</v>
      </c>
      <c r="AB1613">
        <v>0</v>
      </c>
      <c r="AC1613">
        <v>3.85</v>
      </c>
      <c r="AD1613">
        <v>9000</v>
      </c>
    </row>
    <row r="1614" spans="1:30">
      <c r="A1614">
        <v>1</v>
      </c>
      <c r="B1614" t="s">
        <v>24</v>
      </c>
      <c r="C1614">
        <v>7</v>
      </c>
      <c r="D1614" t="s">
        <v>43</v>
      </c>
      <c r="E1614" t="str">
        <f t="shared" si="75"/>
        <v>SWA-Agriculture Natural Res &amp; Dsg</v>
      </c>
      <c r="F1614" t="s">
        <v>30</v>
      </c>
      <c r="G1614" t="s">
        <v>26</v>
      </c>
      <c r="H1614" t="s">
        <v>111</v>
      </c>
      <c r="I1614">
        <f t="shared" si="76"/>
        <v>1</v>
      </c>
      <c r="J1614">
        <f t="shared" si="77"/>
        <v>0</v>
      </c>
      <c r="K1614" s="1">
        <v>15893</v>
      </c>
      <c r="L1614">
        <v>202108</v>
      </c>
      <c r="N1614">
        <v>20230514</v>
      </c>
      <c r="O1614" t="s">
        <v>27</v>
      </c>
      <c r="P1614">
        <v>0</v>
      </c>
      <c r="Q1614">
        <v>0</v>
      </c>
      <c r="T1614">
        <v>0</v>
      </c>
      <c r="U1614">
        <v>56690.52</v>
      </c>
      <c r="V1614">
        <v>15893</v>
      </c>
      <c r="W1614">
        <v>15893</v>
      </c>
      <c r="X1614">
        <v>15893</v>
      </c>
      <c r="Y1614">
        <v>0</v>
      </c>
      <c r="Z1614">
        <v>0</v>
      </c>
      <c r="AA1614">
        <v>51156</v>
      </c>
      <c r="AB1614">
        <v>0</v>
      </c>
      <c r="AC1614">
        <v>3.03</v>
      </c>
      <c r="AD1614">
        <v>0</v>
      </c>
    </row>
    <row r="1615" spans="1:30">
      <c r="A1615">
        <v>1</v>
      </c>
      <c r="B1615" t="s">
        <v>24</v>
      </c>
      <c r="C1615">
        <v>55</v>
      </c>
      <c r="D1615" t="s">
        <v>35</v>
      </c>
      <c r="E1615" t="str">
        <f t="shared" si="75"/>
        <v>SWA-College of Applied Human Sci</v>
      </c>
      <c r="F1615" t="s">
        <v>25</v>
      </c>
      <c r="G1615" t="s">
        <v>26</v>
      </c>
      <c r="H1615" t="s">
        <v>109</v>
      </c>
      <c r="I1615">
        <f t="shared" si="76"/>
        <v>1</v>
      </c>
      <c r="J1615">
        <f t="shared" si="77"/>
        <v>0</v>
      </c>
      <c r="K1615" s="1">
        <v>14000</v>
      </c>
      <c r="L1615">
        <v>202108</v>
      </c>
      <c r="N1615">
        <v>20230514</v>
      </c>
      <c r="O1615" t="s">
        <v>27</v>
      </c>
      <c r="P1615">
        <v>19670</v>
      </c>
      <c r="Q1615">
        <v>18311</v>
      </c>
      <c r="R1615">
        <v>16016</v>
      </c>
      <c r="T1615">
        <v>0</v>
      </c>
      <c r="U1615">
        <v>54864</v>
      </c>
      <c r="V1615">
        <v>64054</v>
      </c>
      <c r="W1615">
        <v>64054</v>
      </c>
      <c r="X1615">
        <v>64054</v>
      </c>
      <c r="Y1615">
        <v>16000</v>
      </c>
      <c r="Z1615">
        <v>0</v>
      </c>
      <c r="AB1615">
        <v>0</v>
      </c>
      <c r="AC1615">
        <v>3.56</v>
      </c>
      <c r="AD1615">
        <v>16000</v>
      </c>
    </row>
    <row r="1616" spans="1:30">
      <c r="A1616">
        <v>1</v>
      </c>
      <c r="B1616" t="s">
        <v>24</v>
      </c>
      <c r="C1616">
        <v>21</v>
      </c>
      <c r="D1616" t="s">
        <v>41</v>
      </c>
      <c r="E1616" t="str">
        <f t="shared" si="75"/>
        <v>SWA-Business and Economics</v>
      </c>
      <c r="F1616" t="s">
        <v>25</v>
      </c>
      <c r="G1616" t="s">
        <v>26</v>
      </c>
      <c r="H1616" t="s">
        <v>109</v>
      </c>
      <c r="I1616">
        <f t="shared" si="76"/>
        <v>0</v>
      </c>
      <c r="J1616">
        <f t="shared" si="77"/>
        <v>1</v>
      </c>
      <c r="K1616" s="1">
        <v>0</v>
      </c>
      <c r="L1616">
        <v>202008</v>
      </c>
      <c r="N1616">
        <v>20230514</v>
      </c>
      <c r="O1616" t="s">
        <v>27</v>
      </c>
      <c r="R1616">
        <v>52670</v>
      </c>
      <c r="T1616">
        <v>0</v>
      </c>
      <c r="U1616">
        <v>99081</v>
      </c>
      <c r="V1616">
        <v>0</v>
      </c>
      <c r="W1616">
        <v>0</v>
      </c>
      <c r="X1616">
        <v>0</v>
      </c>
      <c r="Y1616">
        <v>41000</v>
      </c>
      <c r="Z1616">
        <v>0</v>
      </c>
      <c r="AB1616">
        <v>0</v>
      </c>
      <c r="AC1616">
        <v>3.88</v>
      </c>
      <c r="AD1616">
        <v>41000</v>
      </c>
    </row>
    <row r="1617" spans="1:30">
      <c r="A1617">
        <v>1</v>
      </c>
      <c r="B1617" t="s">
        <v>24</v>
      </c>
      <c r="C1617">
        <v>55</v>
      </c>
      <c r="D1617" t="s">
        <v>35</v>
      </c>
      <c r="E1617" t="str">
        <f t="shared" si="75"/>
        <v>SWA-College of Applied Human Sci</v>
      </c>
      <c r="F1617" t="s">
        <v>25</v>
      </c>
      <c r="G1617" t="s">
        <v>26</v>
      </c>
      <c r="H1617" t="s">
        <v>109</v>
      </c>
      <c r="I1617">
        <f t="shared" si="76"/>
        <v>1</v>
      </c>
      <c r="J1617">
        <f t="shared" si="77"/>
        <v>0</v>
      </c>
      <c r="K1617" s="1">
        <v>25000</v>
      </c>
      <c r="L1617">
        <v>201908</v>
      </c>
      <c r="N1617">
        <v>20230514</v>
      </c>
      <c r="O1617" t="s">
        <v>27</v>
      </c>
      <c r="P1617">
        <v>15147</v>
      </c>
      <c r="Q1617">
        <v>13179</v>
      </c>
      <c r="R1617">
        <v>12815</v>
      </c>
      <c r="S1617">
        <v>24405</v>
      </c>
      <c r="T1617">
        <v>0</v>
      </c>
      <c r="U1617">
        <v>48958.39</v>
      </c>
      <c r="V1617">
        <v>75285</v>
      </c>
      <c r="W1617">
        <v>25000</v>
      </c>
      <c r="X1617">
        <v>25000</v>
      </c>
      <c r="Y1617">
        <v>6000</v>
      </c>
      <c r="Z1617">
        <v>0</v>
      </c>
      <c r="AB1617">
        <v>0</v>
      </c>
      <c r="AC1617">
        <v>3.3</v>
      </c>
      <c r="AD1617">
        <v>6000</v>
      </c>
    </row>
    <row r="1618" spans="1:30">
      <c r="A1618">
        <v>1</v>
      </c>
      <c r="B1618" t="s">
        <v>24</v>
      </c>
      <c r="C1618">
        <v>14</v>
      </c>
      <c r="D1618" t="s">
        <v>36</v>
      </c>
      <c r="E1618" t="str">
        <f t="shared" si="75"/>
        <v>SWA-Arts and Sciences</v>
      </c>
      <c r="F1618" t="s">
        <v>25</v>
      </c>
      <c r="G1618" t="s">
        <v>26</v>
      </c>
      <c r="H1618" t="s">
        <v>109</v>
      </c>
      <c r="I1618">
        <f t="shared" si="76"/>
        <v>1</v>
      </c>
      <c r="J1618">
        <f t="shared" si="77"/>
        <v>0</v>
      </c>
      <c r="K1618" s="1">
        <v>27000</v>
      </c>
      <c r="L1618">
        <v>201908</v>
      </c>
      <c r="N1618">
        <v>20230514</v>
      </c>
      <c r="O1618" t="s">
        <v>27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115712.82</v>
      </c>
      <c r="V1618">
        <v>27000</v>
      </c>
      <c r="W1618">
        <v>27000</v>
      </c>
      <c r="X1618">
        <v>27000</v>
      </c>
      <c r="Y1618">
        <v>20000</v>
      </c>
      <c r="Z1618">
        <v>31930</v>
      </c>
      <c r="AB1618">
        <v>0</v>
      </c>
      <c r="AC1618">
        <v>3.4</v>
      </c>
      <c r="AD1618">
        <v>20000</v>
      </c>
    </row>
    <row r="1619" spans="1:30">
      <c r="A1619">
        <v>1</v>
      </c>
      <c r="B1619" t="s">
        <v>32</v>
      </c>
      <c r="C1619">
        <v>21</v>
      </c>
      <c r="D1619" t="s">
        <v>41</v>
      </c>
      <c r="E1619" t="str">
        <f t="shared" si="75"/>
        <v>SOA-Business and Economics</v>
      </c>
      <c r="F1619" t="s">
        <v>30</v>
      </c>
      <c r="G1619" t="s">
        <v>28</v>
      </c>
      <c r="H1619" t="s">
        <v>114</v>
      </c>
      <c r="I1619">
        <f t="shared" si="76"/>
        <v>0</v>
      </c>
      <c r="J1619">
        <f t="shared" si="77"/>
        <v>1</v>
      </c>
      <c r="K1619" s="1">
        <v>0</v>
      </c>
      <c r="L1619">
        <v>202108</v>
      </c>
      <c r="N1619">
        <v>20230514</v>
      </c>
      <c r="O1619" t="s">
        <v>27</v>
      </c>
      <c r="P1619">
        <v>0</v>
      </c>
      <c r="Q1619">
        <v>0</v>
      </c>
      <c r="R1619">
        <v>55625</v>
      </c>
      <c r="S1619">
        <v>95816</v>
      </c>
      <c r="T1619">
        <v>0</v>
      </c>
      <c r="U1619">
        <v>32800</v>
      </c>
      <c r="V1619">
        <v>0</v>
      </c>
      <c r="W1619">
        <v>0</v>
      </c>
      <c r="X1619">
        <v>0</v>
      </c>
      <c r="Y1619">
        <v>0</v>
      </c>
      <c r="Z1619">
        <v>0</v>
      </c>
      <c r="AB1619">
        <v>0</v>
      </c>
      <c r="AC1619">
        <v>3.1</v>
      </c>
      <c r="AD1619">
        <v>0</v>
      </c>
    </row>
    <row r="1620" spans="1:30">
      <c r="A1620">
        <v>1</v>
      </c>
      <c r="B1620" t="s">
        <v>24</v>
      </c>
      <c r="C1620">
        <v>55</v>
      </c>
      <c r="D1620" t="s">
        <v>35</v>
      </c>
      <c r="E1620" t="str">
        <f t="shared" si="75"/>
        <v>SWA-College of Applied Human Sci</v>
      </c>
      <c r="F1620" t="s">
        <v>25</v>
      </c>
      <c r="G1620" t="s">
        <v>28</v>
      </c>
      <c r="H1620" t="s">
        <v>110</v>
      </c>
      <c r="I1620">
        <f t="shared" si="76"/>
        <v>1</v>
      </c>
      <c r="J1620">
        <f t="shared" si="77"/>
        <v>0</v>
      </c>
      <c r="K1620" s="1">
        <v>17250</v>
      </c>
      <c r="L1620">
        <v>201908</v>
      </c>
      <c r="N1620">
        <v>20230514</v>
      </c>
      <c r="O1620" t="s">
        <v>29</v>
      </c>
      <c r="P1620">
        <v>18267</v>
      </c>
      <c r="Q1620">
        <v>6912</v>
      </c>
      <c r="R1620">
        <v>6725</v>
      </c>
      <c r="S1620">
        <v>0</v>
      </c>
      <c r="T1620">
        <v>0</v>
      </c>
      <c r="U1620">
        <v>46490.1</v>
      </c>
      <c r="V1620">
        <v>84321</v>
      </c>
      <c r="W1620">
        <v>17250</v>
      </c>
      <c r="X1620">
        <v>17250</v>
      </c>
      <c r="Y1620">
        <v>2000</v>
      </c>
      <c r="Z1620">
        <v>10195</v>
      </c>
      <c r="AB1620">
        <v>0</v>
      </c>
      <c r="AC1620">
        <v>3.4</v>
      </c>
      <c r="AD1620">
        <v>2000</v>
      </c>
    </row>
    <row r="1621" spans="1:30">
      <c r="A1621">
        <v>1</v>
      </c>
      <c r="B1621" t="s">
        <v>24</v>
      </c>
      <c r="C1621">
        <v>7</v>
      </c>
      <c r="D1621" t="s">
        <v>43</v>
      </c>
      <c r="E1621" t="str">
        <f t="shared" si="75"/>
        <v>SWA-Agriculture Natural Res &amp; Dsg</v>
      </c>
      <c r="F1621" t="s">
        <v>25</v>
      </c>
      <c r="G1621" t="s">
        <v>28</v>
      </c>
      <c r="H1621" t="s">
        <v>110</v>
      </c>
      <c r="I1621">
        <f t="shared" si="76"/>
        <v>1</v>
      </c>
      <c r="J1621">
        <f t="shared" si="77"/>
        <v>0</v>
      </c>
      <c r="K1621" s="1">
        <v>7500</v>
      </c>
      <c r="L1621">
        <v>201808</v>
      </c>
      <c r="N1621">
        <v>20230514</v>
      </c>
      <c r="O1621" t="s">
        <v>27</v>
      </c>
      <c r="P1621">
        <v>38722</v>
      </c>
      <c r="Q1621">
        <v>23360</v>
      </c>
      <c r="R1621">
        <v>27472</v>
      </c>
      <c r="S1621">
        <v>28478</v>
      </c>
      <c r="T1621">
        <v>0</v>
      </c>
      <c r="U1621">
        <v>76971</v>
      </c>
      <c r="V1621">
        <v>7500</v>
      </c>
      <c r="W1621">
        <v>7500</v>
      </c>
      <c r="X1621">
        <v>7500</v>
      </c>
      <c r="Y1621">
        <v>41000</v>
      </c>
      <c r="Z1621">
        <v>0</v>
      </c>
      <c r="AA1621">
        <v>5864</v>
      </c>
      <c r="AB1621">
        <v>0</v>
      </c>
      <c r="AC1621">
        <v>3.83</v>
      </c>
      <c r="AD1621">
        <v>19000</v>
      </c>
    </row>
    <row r="1622" spans="1:30">
      <c r="A1622">
        <v>1</v>
      </c>
      <c r="B1622" t="s">
        <v>24</v>
      </c>
      <c r="C1622">
        <v>25</v>
      </c>
      <c r="D1622" t="s">
        <v>37</v>
      </c>
      <c r="E1622" t="str">
        <f t="shared" si="75"/>
        <v>SWA-Creative Arts</v>
      </c>
      <c r="F1622" t="s">
        <v>25</v>
      </c>
      <c r="G1622" t="s">
        <v>26</v>
      </c>
      <c r="H1622" t="s">
        <v>109</v>
      </c>
      <c r="I1622">
        <f t="shared" si="76"/>
        <v>1</v>
      </c>
      <c r="J1622">
        <f t="shared" si="77"/>
        <v>0</v>
      </c>
      <c r="K1622" s="1">
        <v>1790</v>
      </c>
      <c r="L1622">
        <v>201908</v>
      </c>
      <c r="N1622">
        <v>20230514</v>
      </c>
      <c r="O1622" t="s">
        <v>29</v>
      </c>
      <c r="P1622">
        <v>6299</v>
      </c>
      <c r="Q1622">
        <v>20533</v>
      </c>
      <c r="R1622">
        <v>21548</v>
      </c>
      <c r="S1622">
        <v>15940</v>
      </c>
      <c r="T1622">
        <v>0</v>
      </c>
      <c r="U1622">
        <v>119600.38</v>
      </c>
      <c r="V1622">
        <v>1790</v>
      </c>
      <c r="W1622">
        <v>1790</v>
      </c>
      <c r="X1622">
        <v>1790</v>
      </c>
      <c r="Y1622">
        <v>99100</v>
      </c>
      <c r="Z1622">
        <v>0</v>
      </c>
      <c r="AB1622">
        <v>0</v>
      </c>
      <c r="AC1622">
        <v>4</v>
      </c>
      <c r="AD1622">
        <v>94000</v>
      </c>
    </row>
    <row r="1623" spans="1:30">
      <c r="A1623">
        <v>1</v>
      </c>
      <c r="B1623" t="s">
        <v>24</v>
      </c>
      <c r="C1623">
        <v>21</v>
      </c>
      <c r="D1623" t="s">
        <v>41</v>
      </c>
      <c r="E1623" t="str">
        <f t="shared" si="75"/>
        <v>SWA-Business and Economics</v>
      </c>
      <c r="F1623" t="s">
        <v>25</v>
      </c>
      <c r="G1623" t="s">
        <v>28</v>
      </c>
      <c r="H1623" t="s">
        <v>110</v>
      </c>
      <c r="I1623">
        <f t="shared" si="76"/>
        <v>0</v>
      </c>
      <c r="J1623">
        <f t="shared" si="77"/>
        <v>1</v>
      </c>
      <c r="K1623" s="1">
        <v>0</v>
      </c>
      <c r="L1623">
        <v>201208</v>
      </c>
      <c r="N1623">
        <v>20230514</v>
      </c>
      <c r="O1623" t="s">
        <v>29</v>
      </c>
      <c r="P1623">
        <v>0</v>
      </c>
      <c r="Q1623">
        <v>0</v>
      </c>
      <c r="R1623">
        <v>518</v>
      </c>
      <c r="S1623">
        <v>0</v>
      </c>
      <c r="T1623">
        <v>0</v>
      </c>
      <c r="U1623">
        <v>53020</v>
      </c>
      <c r="V1623">
        <v>0</v>
      </c>
      <c r="W1623">
        <v>0</v>
      </c>
      <c r="X1623">
        <v>0</v>
      </c>
      <c r="Y1623">
        <v>2750</v>
      </c>
      <c r="Z1623">
        <v>38018</v>
      </c>
      <c r="AB1623">
        <v>0</v>
      </c>
      <c r="AC1623">
        <v>3.29</v>
      </c>
      <c r="AD1623">
        <v>500</v>
      </c>
    </row>
    <row r="1624" spans="1:30">
      <c r="A1624">
        <v>1</v>
      </c>
      <c r="B1624" t="s">
        <v>32</v>
      </c>
      <c r="C1624">
        <v>55</v>
      </c>
      <c r="D1624" t="s">
        <v>35</v>
      </c>
      <c r="E1624" t="str">
        <f t="shared" si="75"/>
        <v>SOA-College of Applied Human Sci</v>
      </c>
      <c r="F1624" t="s">
        <v>30</v>
      </c>
      <c r="G1624" t="s">
        <v>26</v>
      </c>
      <c r="H1624" t="s">
        <v>111</v>
      </c>
      <c r="I1624">
        <f t="shared" si="76"/>
        <v>1</v>
      </c>
      <c r="J1624">
        <f t="shared" si="77"/>
        <v>0</v>
      </c>
      <c r="K1624" s="1">
        <v>30658</v>
      </c>
      <c r="L1624">
        <v>202108</v>
      </c>
      <c r="N1624">
        <v>20230514</v>
      </c>
      <c r="O1624" t="s">
        <v>29</v>
      </c>
      <c r="P1624">
        <v>0</v>
      </c>
      <c r="Q1624">
        <v>1641</v>
      </c>
      <c r="T1624">
        <v>0</v>
      </c>
      <c r="U1624">
        <v>19164</v>
      </c>
      <c r="V1624">
        <v>30658</v>
      </c>
      <c r="W1624">
        <v>30658</v>
      </c>
      <c r="X1624">
        <v>30658</v>
      </c>
      <c r="Y1624">
        <v>0</v>
      </c>
      <c r="Z1624">
        <v>0</v>
      </c>
      <c r="AB1624">
        <v>0</v>
      </c>
      <c r="AC1624">
        <v>3.9</v>
      </c>
      <c r="AD1624">
        <v>0</v>
      </c>
    </row>
    <row r="1625" spans="1:30">
      <c r="A1625">
        <v>1</v>
      </c>
      <c r="B1625" t="s">
        <v>24</v>
      </c>
      <c r="C1625">
        <v>14</v>
      </c>
      <c r="D1625" t="s">
        <v>36</v>
      </c>
      <c r="E1625" t="str">
        <f t="shared" si="75"/>
        <v>SWA-Arts and Sciences</v>
      </c>
      <c r="F1625" t="s">
        <v>30</v>
      </c>
      <c r="G1625" t="s">
        <v>26</v>
      </c>
      <c r="H1625" t="s">
        <v>111</v>
      </c>
      <c r="I1625">
        <f t="shared" si="76"/>
        <v>1</v>
      </c>
      <c r="J1625">
        <f t="shared" si="77"/>
        <v>0</v>
      </c>
      <c r="K1625" s="1">
        <v>29351</v>
      </c>
      <c r="L1625">
        <v>202108</v>
      </c>
      <c r="N1625">
        <v>20230514</v>
      </c>
      <c r="O1625" t="s">
        <v>27</v>
      </c>
      <c r="P1625">
        <v>9471</v>
      </c>
      <c r="Q1625">
        <v>7038</v>
      </c>
      <c r="T1625">
        <v>0</v>
      </c>
      <c r="U1625">
        <v>71785</v>
      </c>
      <c r="V1625">
        <v>29351</v>
      </c>
      <c r="W1625">
        <v>29351</v>
      </c>
      <c r="X1625">
        <v>29351</v>
      </c>
      <c r="Y1625">
        <v>0</v>
      </c>
      <c r="Z1625">
        <v>0</v>
      </c>
      <c r="AA1625">
        <v>64071</v>
      </c>
      <c r="AB1625">
        <v>0</v>
      </c>
      <c r="AC1625">
        <v>4</v>
      </c>
      <c r="AD1625">
        <v>0</v>
      </c>
    </row>
    <row r="1626" spans="1:30">
      <c r="A1626">
        <v>1</v>
      </c>
      <c r="B1626" t="s">
        <v>24</v>
      </c>
      <c r="C1626">
        <v>80</v>
      </c>
      <c r="D1626" t="s">
        <v>44</v>
      </c>
      <c r="E1626" t="str">
        <f t="shared" si="75"/>
        <v>SWA-Dentistry</v>
      </c>
      <c r="F1626" t="s">
        <v>31</v>
      </c>
      <c r="G1626" t="s">
        <v>26</v>
      </c>
      <c r="H1626" t="s">
        <v>112</v>
      </c>
      <c r="I1626">
        <f t="shared" si="76"/>
        <v>1</v>
      </c>
      <c r="J1626">
        <f t="shared" si="77"/>
        <v>0</v>
      </c>
      <c r="K1626" s="1">
        <v>445477</v>
      </c>
      <c r="L1626">
        <v>201908</v>
      </c>
      <c r="N1626">
        <v>20230514</v>
      </c>
      <c r="O1626" t="s">
        <v>27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359316</v>
      </c>
      <c r="V1626">
        <v>445477</v>
      </c>
      <c r="W1626">
        <v>445477</v>
      </c>
      <c r="X1626">
        <v>445477</v>
      </c>
      <c r="Y1626">
        <v>3238</v>
      </c>
      <c r="Z1626">
        <v>0</v>
      </c>
      <c r="AB1626">
        <v>0</v>
      </c>
      <c r="AC1626">
        <v>3.5</v>
      </c>
      <c r="AD1626">
        <v>0</v>
      </c>
    </row>
    <row r="1627" spans="1:30">
      <c r="A1627">
        <v>1</v>
      </c>
      <c r="B1627" t="s">
        <v>24</v>
      </c>
      <c r="C1627">
        <v>83</v>
      </c>
      <c r="D1627" t="s">
        <v>38</v>
      </c>
      <c r="E1627" t="str">
        <f t="shared" si="75"/>
        <v>SWA-Medicine</v>
      </c>
      <c r="F1627" t="s">
        <v>25</v>
      </c>
      <c r="G1627" t="s">
        <v>28</v>
      </c>
      <c r="H1627" t="s">
        <v>110</v>
      </c>
      <c r="I1627">
        <f t="shared" si="76"/>
        <v>0</v>
      </c>
      <c r="J1627">
        <f t="shared" si="77"/>
        <v>1</v>
      </c>
      <c r="K1627" s="1">
        <v>0</v>
      </c>
      <c r="L1627">
        <v>201908</v>
      </c>
      <c r="N1627">
        <v>20230514</v>
      </c>
      <c r="O1627" t="s">
        <v>27</v>
      </c>
      <c r="P1627">
        <v>0</v>
      </c>
      <c r="Q1627">
        <v>2885</v>
      </c>
      <c r="R1627">
        <v>3383</v>
      </c>
      <c r="S1627">
        <v>3665</v>
      </c>
      <c r="T1627">
        <v>0</v>
      </c>
      <c r="U1627">
        <v>91058.71</v>
      </c>
      <c r="V1627">
        <v>0</v>
      </c>
      <c r="W1627">
        <v>0</v>
      </c>
      <c r="X1627">
        <v>0</v>
      </c>
      <c r="Y1627">
        <v>35345</v>
      </c>
      <c r="Z1627">
        <v>15985</v>
      </c>
      <c r="AB1627">
        <v>0</v>
      </c>
      <c r="AC1627">
        <v>3.9</v>
      </c>
      <c r="AD1627">
        <v>16095</v>
      </c>
    </row>
    <row r="1628" spans="1:30">
      <c r="A1628">
        <v>1</v>
      </c>
      <c r="B1628" t="s">
        <v>24</v>
      </c>
      <c r="C1628">
        <v>49</v>
      </c>
      <c r="D1628" t="s">
        <v>39</v>
      </c>
      <c r="E1628" t="str">
        <f t="shared" si="75"/>
        <v>SWA-Reed College of Media</v>
      </c>
      <c r="F1628" t="s">
        <v>25</v>
      </c>
      <c r="G1628" t="s">
        <v>26</v>
      </c>
      <c r="H1628" t="s">
        <v>109</v>
      </c>
      <c r="I1628">
        <f t="shared" si="76"/>
        <v>1</v>
      </c>
      <c r="J1628">
        <f t="shared" si="77"/>
        <v>0</v>
      </c>
      <c r="K1628" s="1">
        <v>26000</v>
      </c>
      <c r="L1628">
        <v>201908</v>
      </c>
      <c r="N1628">
        <v>20230514</v>
      </c>
      <c r="O1628" t="s">
        <v>27</v>
      </c>
      <c r="P1628">
        <v>131525</v>
      </c>
      <c r="Q1628">
        <v>31743</v>
      </c>
      <c r="R1628">
        <v>86419</v>
      </c>
      <c r="S1628">
        <v>81855</v>
      </c>
      <c r="T1628">
        <v>0</v>
      </c>
      <c r="U1628">
        <v>91375.01</v>
      </c>
      <c r="V1628">
        <v>108391</v>
      </c>
      <c r="W1628">
        <v>108391</v>
      </c>
      <c r="X1628">
        <v>108391</v>
      </c>
      <c r="Y1628">
        <v>3669</v>
      </c>
      <c r="Z1628">
        <v>0</v>
      </c>
      <c r="AB1628">
        <v>0</v>
      </c>
      <c r="AC1628">
        <v>3.27</v>
      </c>
      <c r="AD1628">
        <v>3669</v>
      </c>
    </row>
    <row r="1629" spans="1:30">
      <c r="A1629">
        <v>1</v>
      </c>
      <c r="B1629" t="s">
        <v>24</v>
      </c>
      <c r="C1629">
        <v>7</v>
      </c>
      <c r="D1629" t="s">
        <v>43</v>
      </c>
      <c r="E1629" t="str">
        <f t="shared" si="75"/>
        <v>SWA-Agriculture Natural Res &amp; Dsg</v>
      </c>
      <c r="F1629" t="s">
        <v>25</v>
      </c>
      <c r="G1629" t="s">
        <v>26</v>
      </c>
      <c r="H1629" t="s">
        <v>109</v>
      </c>
      <c r="I1629">
        <f t="shared" si="76"/>
        <v>1</v>
      </c>
      <c r="J1629">
        <f t="shared" si="77"/>
        <v>0</v>
      </c>
      <c r="K1629" s="1">
        <v>33000</v>
      </c>
      <c r="L1629">
        <v>201908</v>
      </c>
      <c r="N1629">
        <v>20230514</v>
      </c>
      <c r="O1629" t="s">
        <v>29</v>
      </c>
      <c r="P1629">
        <v>2880</v>
      </c>
      <c r="Q1629">
        <v>3459</v>
      </c>
      <c r="R1629">
        <v>179</v>
      </c>
      <c r="S1629">
        <v>43</v>
      </c>
      <c r="T1629">
        <v>0</v>
      </c>
      <c r="U1629">
        <v>128687.06</v>
      </c>
      <c r="V1629">
        <v>36360</v>
      </c>
      <c r="W1629">
        <v>33000</v>
      </c>
      <c r="X1629">
        <v>33000</v>
      </c>
      <c r="Y1629">
        <v>63500</v>
      </c>
      <c r="Z1629">
        <v>20236</v>
      </c>
      <c r="AB1629">
        <v>0</v>
      </c>
      <c r="AC1629">
        <v>3.24</v>
      </c>
      <c r="AD1629">
        <v>60500</v>
      </c>
    </row>
    <row r="1630" spans="1:30">
      <c r="A1630">
        <v>1</v>
      </c>
      <c r="B1630" t="s">
        <v>24</v>
      </c>
      <c r="C1630">
        <v>30</v>
      </c>
      <c r="D1630" t="s">
        <v>40</v>
      </c>
      <c r="E1630" t="str">
        <f t="shared" si="75"/>
        <v>SWA-Engineering Mineral Resources</v>
      </c>
      <c r="F1630" t="s">
        <v>25</v>
      </c>
      <c r="G1630" t="s">
        <v>28</v>
      </c>
      <c r="H1630" t="s">
        <v>110</v>
      </c>
      <c r="I1630">
        <f t="shared" si="76"/>
        <v>0</v>
      </c>
      <c r="J1630">
        <f t="shared" si="77"/>
        <v>1</v>
      </c>
      <c r="K1630" s="1">
        <v>0</v>
      </c>
      <c r="L1630">
        <v>201908</v>
      </c>
      <c r="N1630">
        <v>20230514</v>
      </c>
      <c r="O1630" t="s">
        <v>27</v>
      </c>
      <c r="R1630">
        <v>68274</v>
      </c>
      <c r="S1630">
        <v>177439</v>
      </c>
      <c r="T1630">
        <v>0</v>
      </c>
      <c r="U1630">
        <v>71467.360000000001</v>
      </c>
      <c r="V1630">
        <v>0</v>
      </c>
      <c r="W1630">
        <v>0</v>
      </c>
      <c r="X1630">
        <v>0</v>
      </c>
      <c r="Y1630">
        <v>89156</v>
      </c>
      <c r="Z1630">
        <v>0</v>
      </c>
      <c r="AB1630">
        <v>0</v>
      </c>
      <c r="AC1630">
        <v>4</v>
      </c>
      <c r="AD1630">
        <v>64656</v>
      </c>
    </row>
    <row r="1631" spans="1:30">
      <c r="A1631">
        <v>1</v>
      </c>
      <c r="B1631" t="s">
        <v>24</v>
      </c>
      <c r="C1631">
        <v>49</v>
      </c>
      <c r="D1631" t="s">
        <v>39</v>
      </c>
      <c r="E1631" t="str">
        <f t="shared" si="75"/>
        <v>SWA-Reed College of Media</v>
      </c>
      <c r="F1631" t="s">
        <v>25</v>
      </c>
      <c r="G1631" t="s">
        <v>28</v>
      </c>
      <c r="H1631" t="s">
        <v>110</v>
      </c>
      <c r="I1631">
        <f t="shared" si="76"/>
        <v>1</v>
      </c>
      <c r="J1631">
        <f t="shared" si="77"/>
        <v>0</v>
      </c>
      <c r="K1631" s="1">
        <v>26000</v>
      </c>
      <c r="L1631">
        <v>201908</v>
      </c>
      <c r="N1631">
        <v>20230514</v>
      </c>
      <c r="O1631" t="s">
        <v>27</v>
      </c>
      <c r="P1631">
        <v>5345</v>
      </c>
      <c r="Q1631">
        <v>9353</v>
      </c>
      <c r="R1631">
        <v>21374</v>
      </c>
      <c r="S1631">
        <v>1734</v>
      </c>
      <c r="T1631">
        <v>0</v>
      </c>
      <c r="U1631">
        <v>51646.45</v>
      </c>
      <c r="V1631">
        <v>26000</v>
      </c>
      <c r="W1631">
        <v>26000</v>
      </c>
      <c r="X1631">
        <v>26000</v>
      </c>
      <c r="Y1631">
        <v>6000</v>
      </c>
      <c r="Z1631">
        <v>5990</v>
      </c>
      <c r="AB1631">
        <v>0</v>
      </c>
      <c r="AC1631">
        <v>3.42</v>
      </c>
      <c r="AD1631">
        <v>6000</v>
      </c>
    </row>
    <row r="1632" spans="1:30">
      <c r="A1632">
        <v>1</v>
      </c>
      <c r="B1632" t="s">
        <v>24</v>
      </c>
      <c r="C1632">
        <v>89</v>
      </c>
      <c r="D1632" t="s">
        <v>46</v>
      </c>
      <c r="E1632" t="str">
        <f t="shared" si="75"/>
        <v>SWA-Pharmacy</v>
      </c>
      <c r="F1632" t="s">
        <v>31</v>
      </c>
      <c r="G1632" t="s">
        <v>26</v>
      </c>
      <c r="H1632" t="s">
        <v>112</v>
      </c>
      <c r="I1632">
        <f t="shared" si="76"/>
        <v>1</v>
      </c>
      <c r="J1632">
        <f t="shared" si="77"/>
        <v>0</v>
      </c>
      <c r="K1632" s="1">
        <v>140295</v>
      </c>
      <c r="L1632">
        <v>201908</v>
      </c>
      <c r="N1632">
        <v>20230514</v>
      </c>
      <c r="O1632" t="s">
        <v>29</v>
      </c>
      <c r="P1632">
        <v>0</v>
      </c>
      <c r="Q1632">
        <v>0</v>
      </c>
      <c r="R1632">
        <v>31396</v>
      </c>
      <c r="S1632">
        <v>30110</v>
      </c>
      <c r="T1632">
        <v>0</v>
      </c>
      <c r="U1632">
        <v>181864.69</v>
      </c>
      <c r="V1632">
        <v>218856</v>
      </c>
      <c r="W1632">
        <v>140295</v>
      </c>
      <c r="X1632">
        <v>140295</v>
      </c>
      <c r="Y1632">
        <v>12500</v>
      </c>
      <c r="Z1632">
        <v>0</v>
      </c>
      <c r="AB1632">
        <v>0</v>
      </c>
      <c r="AC1632">
        <v>3.06</v>
      </c>
      <c r="AD1632">
        <v>12000</v>
      </c>
    </row>
    <row r="1633" spans="1:30">
      <c r="A1633">
        <v>1</v>
      </c>
      <c r="B1633" t="s">
        <v>24</v>
      </c>
      <c r="C1633">
        <v>83</v>
      </c>
      <c r="D1633" t="s">
        <v>38</v>
      </c>
      <c r="E1633" t="str">
        <f t="shared" si="75"/>
        <v>SWA-Medicine</v>
      </c>
      <c r="F1633" t="s">
        <v>31</v>
      </c>
      <c r="G1633" t="s">
        <v>28</v>
      </c>
      <c r="H1633" t="s">
        <v>113</v>
      </c>
      <c r="I1633">
        <f t="shared" si="76"/>
        <v>1</v>
      </c>
      <c r="J1633">
        <f t="shared" si="77"/>
        <v>0</v>
      </c>
      <c r="K1633" s="1">
        <v>147381</v>
      </c>
      <c r="L1633">
        <v>201908</v>
      </c>
      <c r="N1633">
        <v>20230514</v>
      </c>
      <c r="O1633" t="s">
        <v>27</v>
      </c>
      <c r="P1633">
        <v>0</v>
      </c>
      <c r="Q1633">
        <v>4005</v>
      </c>
      <c r="R1633">
        <v>4729</v>
      </c>
      <c r="S1633">
        <v>4308</v>
      </c>
      <c r="T1633">
        <v>0</v>
      </c>
      <c r="U1633">
        <v>135312</v>
      </c>
      <c r="V1633">
        <v>147381</v>
      </c>
      <c r="W1633">
        <v>147381</v>
      </c>
      <c r="X1633">
        <v>147381</v>
      </c>
      <c r="Y1633">
        <v>0</v>
      </c>
      <c r="Z1633">
        <v>0</v>
      </c>
      <c r="AB1633">
        <v>0</v>
      </c>
      <c r="AC1633">
        <v>0</v>
      </c>
      <c r="AD1633">
        <v>0</v>
      </c>
    </row>
    <row r="1634" spans="1:30">
      <c r="A1634">
        <v>1</v>
      </c>
      <c r="B1634" t="s">
        <v>24</v>
      </c>
      <c r="C1634">
        <v>83</v>
      </c>
      <c r="D1634" t="s">
        <v>38</v>
      </c>
      <c r="E1634" t="str">
        <f t="shared" si="75"/>
        <v>SWA-Medicine</v>
      </c>
      <c r="F1634" t="s">
        <v>25</v>
      </c>
      <c r="G1634" t="s">
        <v>28</v>
      </c>
      <c r="H1634" t="s">
        <v>110</v>
      </c>
      <c r="I1634">
        <f t="shared" si="76"/>
        <v>0</v>
      </c>
      <c r="J1634">
        <f t="shared" si="77"/>
        <v>1</v>
      </c>
      <c r="K1634" s="1">
        <v>0</v>
      </c>
      <c r="L1634">
        <v>201908</v>
      </c>
      <c r="N1634">
        <v>20230514</v>
      </c>
      <c r="O1634" t="s">
        <v>27</v>
      </c>
      <c r="P1634">
        <v>297046</v>
      </c>
      <c r="Q1634">
        <v>53998</v>
      </c>
      <c r="R1634">
        <v>136438</v>
      </c>
      <c r="S1634">
        <v>140853</v>
      </c>
      <c r="T1634">
        <v>0</v>
      </c>
      <c r="U1634">
        <v>54157.64</v>
      </c>
      <c r="V1634">
        <v>0</v>
      </c>
      <c r="W1634">
        <v>0</v>
      </c>
      <c r="X1634">
        <v>0</v>
      </c>
      <c r="Y1634">
        <v>26768</v>
      </c>
      <c r="Z1634">
        <v>0</v>
      </c>
      <c r="AB1634">
        <v>0</v>
      </c>
      <c r="AC1634">
        <v>3.68</v>
      </c>
      <c r="AD1634">
        <v>20000</v>
      </c>
    </row>
    <row r="1635" spans="1:30">
      <c r="A1635">
        <v>1</v>
      </c>
      <c r="B1635" t="s">
        <v>24</v>
      </c>
      <c r="C1635">
        <v>80</v>
      </c>
      <c r="D1635" t="s">
        <v>44</v>
      </c>
      <c r="E1635" t="str">
        <f t="shared" si="75"/>
        <v>SWA-Dentistry</v>
      </c>
      <c r="F1635" t="s">
        <v>30</v>
      </c>
      <c r="G1635" t="s">
        <v>26</v>
      </c>
      <c r="H1635" t="s">
        <v>111</v>
      </c>
      <c r="I1635">
        <f t="shared" si="76"/>
        <v>1</v>
      </c>
      <c r="J1635">
        <f t="shared" si="77"/>
        <v>0</v>
      </c>
      <c r="K1635" s="1">
        <v>136914</v>
      </c>
      <c r="L1635">
        <v>202005</v>
      </c>
      <c r="N1635">
        <v>20230514</v>
      </c>
      <c r="O1635" t="s">
        <v>27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165985</v>
      </c>
      <c r="V1635">
        <v>136914</v>
      </c>
      <c r="W1635">
        <v>136914</v>
      </c>
      <c r="X1635">
        <v>136914</v>
      </c>
      <c r="Y1635">
        <v>17155</v>
      </c>
      <c r="Z1635">
        <v>0</v>
      </c>
      <c r="AA1635">
        <v>38745</v>
      </c>
      <c r="AB1635">
        <v>0</v>
      </c>
      <c r="AC1635">
        <v>4</v>
      </c>
      <c r="AD1635">
        <v>0</v>
      </c>
    </row>
    <row r="1636" spans="1:30">
      <c r="A1636">
        <v>1</v>
      </c>
      <c r="B1636" t="s">
        <v>24</v>
      </c>
      <c r="C1636">
        <v>83</v>
      </c>
      <c r="D1636" t="s">
        <v>38</v>
      </c>
      <c r="E1636" t="str">
        <f t="shared" si="75"/>
        <v>SWA-Medicine</v>
      </c>
      <c r="F1636" t="s">
        <v>31</v>
      </c>
      <c r="G1636" t="s">
        <v>28</v>
      </c>
      <c r="H1636" t="s">
        <v>113</v>
      </c>
      <c r="I1636">
        <f t="shared" si="76"/>
        <v>0</v>
      </c>
      <c r="J1636">
        <f t="shared" si="77"/>
        <v>1</v>
      </c>
      <c r="K1636" s="1">
        <v>0</v>
      </c>
      <c r="L1636">
        <v>201908</v>
      </c>
      <c r="N1636">
        <v>20230514</v>
      </c>
      <c r="O1636" t="s">
        <v>27</v>
      </c>
      <c r="T1636">
        <v>0</v>
      </c>
      <c r="U1636">
        <v>141849</v>
      </c>
      <c r="V1636">
        <v>0</v>
      </c>
      <c r="W1636">
        <v>0</v>
      </c>
      <c r="X1636">
        <v>0</v>
      </c>
      <c r="Y1636">
        <v>1500</v>
      </c>
      <c r="Z1636">
        <v>0</v>
      </c>
      <c r="AB1636">
        <v>0</v>
      </c>
      <c r="AC1636">
        <v>0</v>
      </c>
      <c r="AD1636">
        <v>0</v>
      </c>
    </row>
    <row r="1637" spans="1:30">
      <c r="A1637">
        <v>1</v>
      </c>
      <c r="B1637" t="s">
        <v>24</v>
      </c>
      <c r="C1637">
        <v>14</v>
      </c>
      <c r="D1637" t="s">
        <v>36</v>
      </c>
      <c r="E1637" t="str">
        <f t="shared" si="75"/>
        <v>SWA-Arts and Sciences</v>
      </c>
      <c r="F1637" t="s">
        <v>25</v>
      </c>
      <c r="G1637" t="s">
        <v>26</v>
      </c>
      <c r="H1637" t="s">
        <v>109</v>
      </c>
      <c r="I1637">
        <f t="shared" si="76"/>
        <v>1</v>
      </c>
      <c r="J1637">
        <f t="shared" si="77"/>
        <v>0</v>
      </c>
      <c r="K1637" s="1">
        <v>27000</v>
      </c>
      <c r="L1637">
        <v>201908</v>
      </c>
      <c r="N1637">
        <v>20230514</v>
      </c>
      <c r="O1637" t="s">
        <v>27</v>
      </c>
      <c r="P1637">
        <v>73605</v>
      </c>
      <c r="Q1637">
        <v>72559</v>
      </c>
      <c r="R1637">
        <v>118195</v>
      </c>
      <c r="S1637">
        <v>66550</v>
      </c>
      <c r="T1637">
        <v>0</v>
      </c>
      <c r="U1637">
        <v>121535.94</v>
      </c>
      <c r="V1637">
        <v>132712</v>
      </c>
      <c r="W1637">
        <v>27000</v>
      </c>
      <c r="X1637">
        <v>27000</v>
      </c>
      <c r="Y1637">
        <v>38000</v>
      </c>
      <c r="Z1637">
        <v>0</v>
      </c>
      <c r="AB1637">
        <v>0</v>
      </c>
      <c r="AC1637">
        <v>3.59</v>
      </c>
      <c r="AD1637">
        <v>38000</v>
      </c>
    </row>
    <row r="1638" spans="1:30">
      <c r="A1638">
        <v>1</v>
      </c>
      <c r="B1638" t="s">
        <v>24</v>
      </c>
      <c r="C1638">
        <v>14</v>
      </c>
      <c r="D1638" t="s">
        <v>36</v>
      </c>
      <c r="E1638" t="str">
        <f t="shared" si="75"/>
        <v>SWA-Arts and Sciences</v>
      </c>
      <c r="F1638" t="s">
        <v>25</v>
      </c>
      <c r="G1638" t="s">
        <v>26</v>
      </c>
      <c r="H1638" t="s">
        <v>109</v>
      </c>
      <c r="I1638">
        <f t="shared" si="76"/>
        <v>0</v>
      </c>
      <c r="J1638">
        <f t="shared" si="77"/>
        <v>1</v>
      </c>
      <c r="K1638" s="1">
        <v>0</v>
      </c>
      <c r="L1638">
        <v>201908</v>
      </c>
      <c r="N1638">
        <v>20230514</v>
      </c>
      <c r="O1638" t="s">
        <v>27</v>
      </c>
      <c r="P1638">
        <v>81006</v>
      </c>
      <c r="Q1638">
        <v>82485</v>
      </c>
      <c r="R1638">
        <v>170910</v>
      </c>
      <c r="S1638">
        <v>109016</v>
      </c>
      <c r="T1638">
        <v>0</v>
      </c>
      <c r="U1638">
        <v>138613.29</v>
      </c>
      <c r="V1638">
        <v>0</v>
      </c>
      <c r="W1638">
        <v>0</v>
      </c>
      <c r="X1638">
        <v>0</v>
      </c>
      <c r="Y1638">
        <v>38000</v>
      </c>
      <c r="Z1638">
        <v>0</v>
      </c>
      <c r="AB1638">
        <v>0</v>
      </c>
      <c r="AC1638">
        <v>3.76</v>
      </c>
      <c r="AD1638">
        <v>38000</v>
      </c>
    </row>
    <row r="1639" spans="1:30">
      <c r="A1639">
        <v>1</v>
      </c>
      <c r="B1639" t="s">
        <v>24</v>
      </c>
      <c r="C1639">
        <v>7</v>
      </c>
      <c r="D1639" t="s">
        <v>43</v>
      </c>
      <c r="E1639" t="str">
        <f t="shared" si="75"/>
        <v>SWA-Agriculture Natural Res &amp; Dsg</v>
      </c>
      <c r="F1639" t="s">
        <v>25</v>
      </c>
      <c r="G1639" t="s">
        <v>28</v>
      </c>
      <c r="H1639" t="s">
        <v>110</v>
      </c>
      <c r="I1639">
        <f t="shared" si="76"/>
        <v>0</v>
      </c>
      <c r="J1639">
        <f t="shared" si="77"/>
        <v>1</v>
      </c>
      <c r="K1639" s="1">
        <v>0</v>
      </c>
      <c r="L1639">
        <v>202008</v>
      </c>
      <c r="N1639">
        <v>20230514</v>
      </c>
      <c r="O1639" t="s">
        <v>27</v>
      </c>
      <c r="T1639">
        <v>0</v>
      </c>
      <c r="U1639">
        <v>40928</v>
      </c>
      <c r="V1639">
        <v>0</v>
      </c>
      <c r="W1639">
        <v>0</v>
      </c>
      <c r="X1639">
        <v>0</v>
      </c>
      <c r="Y1639">
        <v>7500</v>
      </c>
      <c r="Z1639">
        <v>0</v>
      </c>
      <c r="AB1639">
        <v>0</v>
      </c>
      <c r="AC1639">
        <v>3.57</v>
      </c>
      <c r="AD1639">
        <v>7500</v>
      </c>
    </row>
    <row r="1640" spans="1:30">
      <c r="A1640">
        <v>1</v>
      </c>
      <c r="B1640" t="s">
        <v>24</v>
      </c>
      <c r="C1640">
        <v>14</v>
      </c>
      <c r="D1640" t="s">
        <v>36</v>
      </c>
      <c r="E1640" t="str">
        <f t="shared" si="75"/>
        <v>SWA-Arts and Sciences</v>
      </c>
      <c r="F1640" t="s">
        <v>25</v>
      </c>
      <c r="G1640" t="s">
        <v>28</v>
      </c>
      <c r="H1640" t="s">
        <v>110</v>
      </c>
      <c r="I1640">
        <f t="shared" si="76"/>
        <v>0</v>
      </c>
      <c r="J1640">
        <f t="shared" si="77"/>
        <v>1</v>
      </c>
      <c r="K1640" s="1">
        <v>0</v>
      </c>
      <c r="L1640">
        <v>201908</v>
      </c>
      <c r="N1640">
        <v>20230514</v>
      </c>
      <c r="O1640" t="s">
        <v>27</v>
      </c>
      <c r="P1640">
        <v>3340</v>
      </c>
      <c r="Q1640">
        <v>8692</v>
      </c>
      <c r="R1640">
        <v>676</v>
      </c>
      <c r="S1640">
        <v>3265</v>
      </c>
      <c r="T1640">
        <v>0</v>
      </c>
      <c r="U1640">
        <v>40841.26</v>
      </c>
      <c r="V1640">
        <v>0</v>
      </c>
      <c r="W1640">
        <v>0</v>
      </c>
      <c r="X1640">
        <v>0</v>
      </c>
      <c r="Y1640">
        <v>26145</v>
      </c>
      <c r="Z1640">
        <v>24085</v>
      </c>
      <c r="AB1640">
        <v>0</v>
      </c>
      <c r="AC1640">
        <v>3.58</v>
      </c>
      <c r="AD1640">
        <v>6095</v>
      </c>
    </row>
    <row r="1641" spans="1:30">
      <c r="A1641">
        <v>1</v>
      </c>
      <c r="B1641" t="s">
        <v>24</v>
      </c>
      <c r="C1641">
        <v>7</v>
      </c>
      <c r="D1641" t="s">
        <v>43</v>
      </c>
      <c r="E1641" t="str">
        <f t="shared" si="75"/>
        <v>SWA-Agriculture Natural Res &amp; Dsg</v>
      </c>
      <c r="F1641" t="s">
        <v>25</v>
      </c>
      <c r="G1641" t="s">
        <v>28</v>
      </c>
      <c r="H1641" t="s">
        <v>110</v>
      </c>
      <c r="I1641">
        <f t="shared" si="76"/>
        <v>1</v>
      </c>
      <c r="J1641">
        <f t="shared" si="77"/>
        <v>0</v>
      </c>
      <c r="K1641" s="1">
        <v>43750</v>
      </c>
      <c r="L1641">
        <v>201908</v>
      </c>
      <c r="N1641">
        <v>20230514</v>
      </c>
      <c r="O1641" t="s">
        <v>29</v>
      </c>
      <c r="P1641">
        <v>5420</v>
      </c>
      <c r="Q1641">
        <v>7045</v>
      </c>
      <c r="R1641">
        <v>5955</v>
      </c>
      <c r="S1641">
        <v>7600</v>
      </c>
      <c r="T1641">
        <v>0</v>
      </c>
      <c r="U1641">
        <v>36712</v>
      </c>
      <c r="V1641">
        <v>43750</v>
      </c>
      <c r="W1641">
        <v>43750</v>
      </c>
      <c r="X1641">
        <v>43750</v>
      </c>
      <c r="Y1641">
        <v>2250</v>
      </c>
      <c r="Z1641">
        <v>8995</v>
      </c>
      <c r="AB1641">
        <v>0</v>
      </c>
      <c r="AC1641">
        <v>3.23</v>
      </c>
      <c r="AD1641">
        <v>2250</v>
      </c>
    </row>
    <row r="1642" spans="1:30">
      <c r="A1642">
        <v>1</v>
      </c>
      <c r="B1642" t="s">
        <v>24</v>
      </c>
      <c r="C1642">
        <v>21</v>
      </c>
      <c r="D1642" t="s">
        <v>41</v>
      </c>
      <c r="E1642" t="str">
        <f t="shared" si="75"/>
        <v>SWA-Business and Economics</v>
      </c>
      <c r="F1642" t="s">
        <v>30</v>
      </c>
      <c r="G1642" t="s">
        <v>28</v>
      </c>
      <c r="H1642" t="s">
        <v>114</v>
      </c>
      <c r="I1642">
        <f t="shared" si="76"/>
        <v>0</v>
      </c>
      <c r="J1642">
        <f t="shared" si="77"/>
        <v>1</v>
      </c>
      <c r="K1642" s="1">
        <v>0</v>
      </c>
      <c r="L1642">
        <v>202205</v>
      </c>
      <c r="N1642">
        <v>20230514</v>
      </c>
      <c r="O1642" t="s">
        <v>27</v>
      </c>
      <c r="T1642">
        <v>0</v>
      </c>
      <c r="U1642">
        <v>27536</v>
      </c>
      <c r="V1642">
        <v>0</v>
      </c>
      <c r="W1642">
        <v>0</v>
      </c>
      <c r="X1642">
        <v>0</v>
      </c>
      <c r="Y1642">
        <v>0</v>
      </c>
      <c r="Z1642">
        <v>0</v>
      </c>
      <c r="AB1642">
        <v>0</v>
      </c>
      <c r="AC1642">
        <v>3.41</v>
      </c>
      <c r="AD1642">
        <v>0</v>
      </c>
    </row>
    <row r="1643" spans="1:30">
      <c r="A1643">
        <v>1</v>
      </c>
      <c r="B1643" t="s">
        <v>24</v>
      </c>
      <c r="C1643">
        <v>30</v>
      </c>
      <c r="D1643" t="s">
        <v>40</v>
      </c>
      <c r="E1643" t="str">
        <f t="shared" si="75"/>
        <v>SWA-Engineering Mineral Resources</v>
      </c>
      <c r="F1643" t="s">
        <v>25</v>
      </c>
      <c r="G1643" t="s">
        <v>28</v>
      </c>
      <c r="H1643" t="s">
        <v>110</v>
      </c>
      <c r="I1643">
        <f t="shared" si="76"/>
        <v>0</v>
      </c>
      <c r="J1643">
        <f t="shared" si="77"/>
        <v>1</v>
      </c>
      <c r="K1643" s="1">
        <v>0</v>
      </c>
      <c r="L1643">
        <v>201908</v>
      </c>
      <c r="N1643">
        <v>20230514</v>
      </c>
      <c r="O1643" t="s">
        <v>27</v>
      </c>
      <c r="R1643">
        <v>28331</v>
      </c>
      <c r="S1643">
        <v>27931</v>
      </c>
      <c r="T1643">
        <v>0</v>
      </c>
      <c r="U1643">
        <v>51115.81</v>
      </c>
      <c r="V1643">
        <v>0</v>
      </c>
      <c r="W1643">
        <v>0</v>
      </c>
      <c r="X1643">
        <v>0</v>
      </c>
      <c r="Y1643">
        <v>33250</v>
      </c>
      <c r="Z1643">
        <v>0</v>
      </c>
      <c r="AB1643">
        <v>0</v>
      </c>
      <c r="AC1643">
        <v>3.97</v>
      </c>
      <c r="AD1643">
        <v>14000</v>
      </c>
    </row>
    <row r="1644" spans="1:30">
      <c r="A1644">
        <v>1</v>
      </c>
      <c r="B1644" t="s">
        <v>24</v>
      </c>
      <c r="C1644">
        <v>14</v>
      </c>
      <c r="D1644" t="s">
        <v>36</v>
      </c>
      <c r="E1644" t="str">
        <f t="shared" si="75"/>
        <v>SWA-Arts and Sciences</v>
      </c>
      <c r="F1644" t="s">
        <v>25</v>
      </c>
      <c r="G1644" t="s">
        <v>26</v>
      </c>
      <c r="H1644" t="s">
        <v>109</v>
      </c>
      <c r="I1644">
        <f t="shared" si="76"/>
        <v>0</v>
      </c>
      <c r="J1644">
        <f t="shared" si="77"/>
        <v>1</v>
      </c>
      <c r="K1644" s="1">
        <v>0</v>
      </c>
      <c r="L1644">
        <v>201908</v>
      </c>
      <c r="N1644">
        <v>20230514</v>
      </c>
      <c r="O1644" t="s">
        <v>27</v>
      </c>
      <c r="T1644">
        <v>0</v>
      </c>
      <c r="U1644">
        <v>140932.13</v>
      </c>
      <c r="V1644">
        <v>0</v>
      </c>
      <c r="W1644">
        <v>0</v>
      </c>
      <c r="X1644">
        <v>0</v>
      </c>
      <c r="Y1644">
        <v>71523.100000000006</v>
      </c>
      <c r="Z1644">
        <v>0</v>
      </c>
      <c r="AB1644">
        <v>0</v>
      </c>
      <c r="AC1644">
        <v>2.65</v>
      </c>
      <c r="AD1644">
        <v>71523.100000000006</v>
      </c>
    </row>
    <row r="1645" spans="1:30">
      <c r="A1645">
        <v>1</v>
      </c>
      <c r="B1645" t="s">
        <v>24</v>
      </c>
      <c r="C1645">
        <v>7</v>
      </c>
      <c r="D1645" t="s">
        <v>43</v>
      </c>
      <c r="E1645" t="str">
        <f t="shared" si="75"/>
        <v>SWA-Agriculture Natural Res &amp; Dsg</v>
      </c>
      <c r="F1645" t="s">
        <v>25</v>
      </c>
      <c r="G1645" t="s">
        <v>26</v>
      </c>
      <c r="H1645" t="s">
        <v>109</v>
      </c>
      <c r="I1645">
        <f t="shared" si="76"/>
        <v>0</v>
      </c>
      <c r="J1645">
        <f t="shared" si="77"/>
        <v>1</v>
      </c>
      <c r="K1645" s="1">
        <v>0</v>
      </c>
      <c r="L1645">
        <v>201908</v>
      </c>
      <c r="N1645">
        <v>20230514</v>
      </c>
      <c r="O1645" t="s">
        <v>27</v>
      </c>
      <c r="S1645">
        <v>6549</v>
      </c>
      <c r="T1645">
        <v>0</v>
      </c>
      <c r="U1645">
        <v>50750.94</v>
      </c>
      <c r="V1645">
        <v>0</v>
      </c>
      <c r="W1645">
        <v>0</v>
      </c>
      <c r="X1645">
        <v>0</v>
      </c>
      <c r="Y1645">
        <v>6000</v>
      </c>
      <c r="Z1645">
        <v>0</v>
      </c>
      <c r="AB1645">
        <v>0</v>
      </c>
      <c r="AC1645">
        <v>3.82</v>
      </c>
      <c r="AD1645">
        <v>6000</v>
      </c>
    </row>
    <row r="1646" spans="1:30">
      <c r="A1646">
        <v>1</v>
      </c>
      <c r="B1646" t="s">
        <v>24</v>
      </c>
      <c r="C1646">
        <v>86</v>
      </c>
      <c r="D1646" t="s">
        <v>34</v>
      </c>
      <c r="E1646" t="str">
        <f t="shared" si="75"/>
        <v>SWA-Nursing</v>
      </c>
      <c r="F1646" t="s">
        <v>25</v>
      </c>
      <c r="G1646" t="s">
        <v>26</v>
      </c>
      <c r="H1646" t="s">
        <v>109</v>
      </c>
      <c r="I1646">
        <f t="shared" si="76"/>
        <v>0</v>
      </c>
      <c r="J1646">
        <f t="shared" si="77"/>
        <v>1</v>
      </c>
      <c r="K1646" s="1">
        <v>0</v>
      </c>
      <c r="L1646">
        <v>201908</v>
      </c>
      <c r="N1646">
        <v>20230514</v>
      </c>
      <c r="O1646" t="s">
        <v>27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125048.28</v>
      </c>
      <c r="V1646">
        <v>0</v>
      </c>
      <c r="W1646">
        <v>0</v>
      </c>
      <c r="X1646">
        <v>0</v>
      </c>
      <c r="Y1646">
        <v>70000</v>
      </c>
      <c r="Z1646">
        <v>33708</v>
      </c>
      <c r="AB1646">
        <v>0</v>
      </c>
      <c r="AC1646">
        <v>3.51</v>
      </c>
      <c r="AD1646">
        <v>66000</v>
      </c>
    </row>
    <row r="1647" spans="1:30">
      <c r="A1647">
        <v>1</v>
      </c>
      <c r="B1647" t="s">
        <v>24</v>
      </c>
      <c r="C1647">
        <v>30</v>
      </c>
      <c r="D1647" t="s">
        <v>40</v>
      </c>
      <c r="E1647" t="str">
        <f t="shared" si="75"/>
        <v>SWA-Engineering Mineral Resources</v>
      </c>
      <c r="F1647" t="s">
        <v>25</v>
      </c>
      <c r="G1647" t="s">
        <v>28</v>
      </c>
      <c r="H1647" t="s">
        <v>110</v>
      </c>
      <c r="I1647">
        <f t="shared" si="76"/>
        <v>0</v>
      </c>
      <c r="J1647">
        <f t="shared" si="77"/>
        <v>1</v>
      </c>
      <c r="K1647" s="1">
        <v>0</v>
      </c>
      <c r="L1647">
        <v>201908</v>
      </c>
      <c r="N1647">
        <v>20230514</v>
      </c>
      <c r="O1647" t="s">
        <v>27</v>
      </c>
      <c r="P1647">
        <v>26166</v>
      </c>
      <c r="Q1647">
        <v>42283</v>
      </c>
      <c r="R1647">
        <v>39631</v>
      </c>
      <c r="S1647">
        <v>36144</v>
      </c>
      <c r="T1647">
        <v>0</v>
      </c>
      <c r="U1647">
        <v>57431.23</v>
      </c>
      <c r="V1647">
        <v>0</v>
      </c>
      <c r="W1647">
        <v>0</v>
      </c>
      <c r="X1647">
        <v>0</v>
      </c>
      <c r="Y1647">
        <v>38500</v>
      </c>
      <c r="Z1647">
        <v>0</v>
      </c>
      <c r="AB1647">
        <v>0</v>
      </c>
      <c r="AC1647">
        <v>3.97</v>
      </c>
      <c r="AD1647">
        <v>24000</v>
      </c>
    </row>
    <row r="1648" spans="1:30">
      <c r="A1648">
        <v>1</v>
      </c>
      <c r="B1648" t="s">
        <v>24</v>
      </c>
      <c r="C1648">
        <v>14</v>
      </c>
      <c r="D1648" t="s">
        <v>36</v>
      </c>
      <c r="E1648" t="str">
        <f t="shared" si="75"/>
        <v>SWA-Arts and Sciences</v>
      </c>
      <c r="F1648" t="s">
        <v>25</v>
      </c>
      <c r="G1648" t="s">
        <v>28</v>
      </c>
      <c r="H1648" t="s">
        <v>110</v>
      </c>
      <c r="I1648">
        <f t="shared" si="76"/>
        <v>0</v>
      </c>
      <c r="J1648">
        <f t="shared" si="77"/>
        <v>1</v>
      </c>
      <c r="K1648" s="1">
        <v>0</v>
      </c>
      <c r="L1648">
        <v>201808</v>
      </c>
      <c r="N1648">
        <v>20230514</v>
      </c>
      <c r="O1648" t="s">
        <v>27</v>
      </c>
      <c r="P1648">
        <v>2113</v>
      </c>
      <c r="Q1648">
        <v>2301</v>
      </c>
      <c r="R1648">
        <v>3604</v>
      </c>
      <c r="S1648">
        <v>1764</v>
      </c>
      <c r="T1648">
        <v>0</v>
      </c>
      <c r="U1648">
        <v>65334.8</v>
      </c>
      <c r="V1648">
        <v>0</v>
      </c>
      <c r="W1648">
        <v>0</v>
      </c>
      <c r="X1648">
        <v>0</v>
      </c>
      <c r="Y1648">
        <v>3000</v>
      </c>
      <c r="Z1648">
        <v>34855</v>
      </c>
      <c r="AB1648">
        <v>0</v>
      </c>
      <c r="AC1648">
        <v>2.85</v>
      </c>
      <c r="AD1648">
        <v>1500</v>
      </c>
    </row>
    <row r="1649" spans="1:30">
      <c r="A1649">
        <v>1</v>
      </c>
      <c r="B1649" t="s">
        <v>24</v>
      </c>
      <c r="C1649">
        <v>30</v>
      </c>
      <c r="D1649" t="s">
        <v>40</v>
      </c>
      <c r="E1649" t="str">
        <f t="shared" si="75"/>
        <v>SWA-Engineering Mineral Resources</v>
      </c>
      <c r="F1649" t="s">
        <v>25</v>
      </c>
      <c r="G1649" t="s">
        <v>26</v>
      </c>
      <c r="H1649" t="s">
        <v>109</v>
      </c>
      <c r="I1649">
        <f t="shared" si="76"/>
        <v>1</v>
      </c>
      <c r="J1649">
        <f t="shared" si="77"/>
        <v>0</v>
      </c>
      <c r="K1649" s="1">
        <v>16500</v>
      </c>
      <c r="L1649">
        <v>201908</v>
      </c>
      <c r="N1649">
        <v>20230514</v>
      </c>
      <c r="O1649" t="s">
        <v>27</v>
      </c>
      <c r="P1649">
        <v>28491</v>
      </c>
      <c r="Q1649">
        <v>34970</v>
      </c>
      <c r="R1649">
        <v>49327</v>
      </c>
      <c r="S1649">
        <v>61436</v>
      </c>
      <c r="T1649">
        <v>0</v>
      </c>
      <c r="U1649">
        <v>134413.46</v>
      </c>
      <c r="V1649">
        <v>16500</v>
      </c>
      <c r="W1649">
        <v>16500</v>
      </c>
      <c r="X1649">
        <v>16500</v>
      </c>
      <c r="Y1649">
        <v>68000</v>
      </c>
      <c r="Z1649">
        <v>0</v>
      </c>
      <c r="AB1649">
        <v>0</v>
      </c>
      <c r="AC1649">
        <v>3.57</v>
      </c>
      <c r="AD1649">
        <v>68000</v>
      </c>
    </row>
    <row r="1650" spans="1:30">
      <c r="A1650">
        <v>1</v>
      </c>
      <c r="B1650" t="s">
        <v>32</v>
      </c>
      <c r="C1650">
        <v>55</v>
      </c>
      <c r="D1650" t="s">
        <v>35</v>
      </c>
      <c r="E1650" t="str">
        <f t="shared" si="75"/>
        <v>SOA-College of Applied Human Sci</v>
      </c>
      <c r="F1650" t="s">
        <v>30</v>
      </c>
      <c r="G1650" t="s">
        <v>28</v>
      </c>
      <c r="H1650" t="s">
        <v>114</v>
      </c>
      <c r="I1650">
        <f t="shared" si="76"/>
        <v>1</v>
      </c>
      <c r="J1650">
        <f t="shared" si="77"/>
        <v>0</v>
      </c>
      <c r="K1650" s="1">
        <v>4600</v>
      </c>
      <c r="L1650">
        <v>202108</v>
      </c>
      <c r="N1650">
        <v>20230514</v>
      </c>
      <c r="O1650" t="s">
        <v>29</v>
      </c>
      <c r="P1650">
        <v>0</v>
      </c>
      <c r="Q1650">
        <v>0</v>
      </c>
      <c r="R1650">
        <v>14349</v>
      </c>
      <c r="S1650">
        <v>10535</v>
      </c>
      <c r="T1650">
        <v>0</v>
      </c>
      <c r="U1650">
        <v>19380</v>
      </c>
      <c r="V1650">
        <v>4600</v>
      </c>
      <c r="W1650">
        <v>4600</v>
      </c>
      <c r="X1650">
        <v>4600</v>
      </c>
      <c r="Y1650">
        <v>0</v>
      </c>
      <c r="Z1650">
        <v>0</v>
      </c>
      <c r="AA1650">
        <v>15138</v>
      </c>
      <c r="AB1650">
        <v>0</v>
      </c>
      <c r="AC1650">
        <v>4</v>
      </c>
      <c r="AD1650">
        <v>0</v>
      </c>
    </row>
    <row r="1651" spans="1:30">
      <c r="A1651">
        <v>1</v>
      </c>
      <c r="B1651" t="s">
        <v>24</v>
      </c>
      <c r="C1651">
        <v>14</v>
      </c>
      <c r="D1651" t="s">
        <v>36</v>
      </c>
      <c r="E1651" t="str">
        <f t="shared" si="75"/>
        <v>SWA-Arts and Sciences</v>
      </c>
      <c r="F1651" t="s">
        <v>25</v>
      </c>
      <c r="G1651" t="s">
        <v>26</v>
      </c>
      <c r="H1651" t="s">
        <v>109</v>
      </c>
      <c r="I1651">
        <f t="shared" si="76"/>
        <v>1</v>
      </c>
      <c r="J1651">
        <f t="shared" si="77"/>
        <v>0</v>
      </c>
      <c r="K1651" s="1">
        <v>27000</v>
      </c>
      <c r="L1651">
        <v>201908</v>
      </c>
      <c r="N1651">
        <v>20230514</v>
      </c>
      <c r="O1651" t="s">
        <v>27</v>
      </c>
      <c r="P1651">
        <v>14010</v>
      </c>
      <c r="Q1651">
        <v>11106</v>
      </c>
      <c r="R1651">
        <v>20960</v>
      </c>
      <c r="S1651">
        <v>21203</v>
      </c>
      <c r="T1651">
        <v>0</v>
      </c>
      <c r="U1651">
        <v>144307.25</v>
      </c>
      <c r="V1651">
        <v>41929</v>
      </c>
      <c r="W1651">
        <v>27000</v>
      </c>
      <c r="X1651">
        <v>27000</v>
      </c>
      <c r="Y1651">
        <v>67076</v>
      </c>
      <c r="Z1651">
        <v>0</v>
      </c>
      <c r="AB1651">
        <v>1750</v>
      </c>
      <c r="AC1651">
        <v>3.67</v>
      </c>
      <c r="AD1651">
        <v>64000</v>
      </c>
    </row>
    <row r="1652" spans="1:30">
      <c r="A1652">
        <v>1</v>
      </c>
      <c r="B1652" t="s">
        <v>24</v>
      </c>
      <c r="C1652">
        <v>14</v>
      </c>
      <c r="D1652" t="s">
        <v>36</v>
      </c>
      <c r="E1652" t="str">
        <f t="shared" si="75"/>
        <v>SWA-Arts and Sciences</v>
      </c>
      <c r="F1652" t="s">
        <v>30</v>
      </c>
      <c r="G1652" t="s">
        <v>26</v>
      </c>
      <c r="H1652" t="s">
        <v>111</v>
      </c>
      <c r="I1652">
        <f t="shared" si="76"/>
        <v>0</v>
      </c>
      <c r="J1652">
        <f t="shared" si="77"/>
        <v>1</v>
      </c>
      <c r="K1652" s="1">
        <v>0</v>
      </c>
      <c r="L1652">
        <v>202008</v>
      </c>
      <c r="N1652">
        <v>20230514</v>
      </c>
      <c r="O1652" t="s">
        <v>27</v>
      </c>
      <c r="T1652">
        <v>0</v>
      </c>
      <c r="U1652">
        <v>66205</v>
      </c>
      <c r="V1652">
        <v>0</v>
      </c>
      <c r="W1652">
        <v>0</v>
      </c>
      <c r="X1652">
        <v>0</v>
      </c>
      <c r="Y1652">
        <v>2990</v>
      </c>
      <c r="Z1652">
        <v>0</v>
      </c>
      <c r="AA1652">
        <v>52815</v>
      </c>
      <c r="AB1652">
        <v>0</v>
      </c>
      <c r="AC1652">
        <v>3.91</v>
      </c>
      <c r="AD1652">
        <v>125</v>
      </c>
    </row>
    <row r="1653" spans="1:30">
      <c r="A1653">
        <v>1</v>
      </c>
      <c r="B1653" t="s">
        <v>24</v>
      </c>
      <c r="C1653">
        <v>7</v>
      </c>
      <c r="D1653" t="s">
        <v>43</v>
      </c>
      <c r="E1653" t="str">
        <f t="shared" si="75"/>
        <v>SWA-Agriculture Natural Res &amp; Dsg</v>
      </c>
      <c r="F1653" t="s">
        <v>25</v>
      </c>
      <c r="G1653" t="s">
        <v>28</v>
      </c>
      <c r="H1653" t="s">
        <v>110</v>
      </c>
      <c r="I1653">
        <f t="shared" si="76"/>
        <v>1</v>
      </c>
      <c r="J1653">
        <f t="shared" si="77"/>
        <v>0</v>
      </c>
      <c r="K1653" s="1">
        <v>5328</v>
      </c>
      <c r="L1653">
        <v>201908</v>
      </c>
      <c r="N1653">
        <v>20230514</v>
      </c>
      <c r="O1653" t="s">
        <v>29</v>
      </c>
      <c r="P1653">
        <v>0</v>
      </c>
      <c r="Q1653">
        <v>0</v>
      </c>
      <c r="R1653">
        <v>1400</v>
      </c>
      <c r="S1653">
        <v>0</v>
      </c>
      <c r="T1653">
        <v>0</v>
      </c>
      <c r="U1653">
        <v>53563.96</v>
      </c>
      <c r="V1653">
        <v>5328</v>
      </c>
      <c r="W1653">
        <v>5328</v>
      </c>
      <c r="X1653">
        <v>5328</v>
      </c>
      <c r="Y1653">
        <v>42250</v>
      </c>
      <c r="Z1653">
        <v>39840</v>
      </c>
      <c r="AB1653">
        <v>0</v>
      </c>
      <c r="AC1653">
        <v>3.51</v>
      </c>
      <c r="AD1653">
        <v>22000</v>
      </c>
    </row>
    <row r="1654" spans="1:30">
      <c r="A1654">
        <v>1</v>
      </c>
      <c r="B1654" t="s">
        <v>24</v>
      </c>
      <c r="C1654">
        <v>55</v>
      </c>
      <c r="D1654" t="s">
        <v>35</v>
      </c>
      <c r="E1654" t="str">
        <f t="shared" si="75"/>
        <v>SWA-College of Applied Human Sci</v>
      </c>
      <c r="F1654" t="s">
        <v>30</v>
      </c>
      <c r="G1654" t="s">
        <v>28</v>
      </c>
      <c r="H1654" t="s">
        <v>114</v>
      </c>
      <c r="I1654">
        <f t="shared" si="76"/>
        <v>1</v>
      </c>
      <c r="J1654">
        <f t="shared" si="77"/>
        <v>0</v>
      </c>
      <c r="K1654" s="1">
        <v>32176</v>
      </c>
      <c r="L1654">
        <v>202108</v>
      </c>
      <c r="N1654">
        <v>20230514</v>
      </c>
      <c r="O1654" t="s">
        <v>27</v>
      </c>
      <c r="P1654">
        <v>800</v>
      </c>
      <c r="Q1654">
        <v>0</v>
      </c>
      <c r="T1654">
        <v>0</v>
      </c>
      <c r="U1654">
        <v>29512</v>
      </c>
      <c r="V1654">
        <v>32176</v>
      </c>
      <c r="W1654">
        <v>32176</v>
      </c>
      <c r="X1654">
        <v>32176</v>
      </c>
      <c r="Y1654">
        <v>9500</v>
      </c>
      <c r="Z1654">
        <v>0</v>
      </c>
      <c r="AA1654">
        <v>12102</v>
      </c>
      <c r="AB1654">
        <v>0</v>
      </c>
      <c r="AC1654">
        <v>4</v>
      </c>
      <c r="AD1654">
        <v>8000</v>
      </c>
    </row>
    <row r="1655" spans="1:30">
      <c r="A1655">
        <v>1</v>
      </c>
      <c r="B1655" t="s">
        <v>24</v>
      </c>
      <c r="C1655">
        <v>30</v>
      </c>
      <c r="D1655" t="s">
        <v>40</v>
      </c>
      <c r="E1655" t="str">
        <f t="shared" si="75"/>
        <v>SWA-Engineering Mineral Resources</v>
      </c>
      <c r="F1655" t="s">
        <v>25</v>
      </c>
      <c r="G1655" t="s">
        <v>26</v>
      </c>
      <c r="H1655" t="s">
        <v>109</v>
      </c>
      <c r="I1655">
        <f t="shared" si="76"/>
        <v>0</v>
      </c>
      <c r="J1655">
        <f t="shared" si="77"/>
        <v>1</v>
      </c>
      <c r="K1655" s="1">
        <v>0</v>
      </c>
      <c r="L1655">
        <v>201808</v>
      </c>
      <c r="N1655">
        <v>20230514</v>
      </c>
      <c r="O1655" t="s">
        <v>27</v>
      </c>
      <c r="S1655">
        <v>69624</v>
      </c>
      <c r="T1655">
        <v>0</v>
      </c>
      <c r="U1655">
        <v>105495.56</v>
      </c>
      <c r="V1655">
        <v>0</v>
      </c>
      <c r="W1655">
        <v>0</v>
      </c>
      <c r="X1655">
        <v>0</v>
      </c>
      <c r="Y1655">
        <v>25250</v>
      </c>
      <c r="Z1655">
        <v>0</v>
      </c>
      <c r="AB1655">
        <v>0</v>
      </c>
      <c r="AC1655">
        <v>3.34</v>
      </c>
      <c r="AD1655">
        <v>25250</v>
      </c>
    </row>
    <row r="1656" spans="1:30">
      <c r="A1656">
        <v>1</v>
      </c>
      <c r="B1656" t="s">
        <v>24</v>
      </c>
      <c r="C1656">
        <v>14</v>
      </c>
      <c r="D1656" t="s">
        <v>36</v>
      </c>
      <c r="E1656" t="str">
        <f t="shared" si="75"/>
        <v>SWA-Arts and Sciences</v>
      </c>
      <c r="F1656" t="s">
        <v>25</v>
      </c>
      <c r="G1656" t="s">
        <v>26</v>
      </c>
      <c r="H1656" t="s">
        <v>109</v>
      </c>
      <c r="I1656">
        <f t="shared" si="76"/>
        <v>1</v>
      </c>
      <c r="J1656">
        <f t="shared" si="77"/>
        <v>0</v>
      </c>
      <c r="K1656" s="1">
        <v>6500</v>
      </c>
      <c r="L1656">
        <v>201908</v>
      </c>
      <c r="N1656">
        <v>20230514</v>
      </c>
      <c r="O1656" t="s">
        <v>27</v>
      </c>
      <c r="P1656">
        <v>15415</v>
      </c>
      <c r="Q1656">
        <v>16342</v>
      </c>
      <c r="R1656">
        <v>29284</v>
      </c>
      <c r="S1656">
        <v>27363</v>
      </c>
      <c r="T1656">
        <v>0</v>
      </c>
      <c r="U1656">
        <v>123080.6</v>
      </c>
      <c r="V1656">
        <v>66015</v>
      </c>
      <c r="W1656">
        <v>66015</v>
      </c>
      <c r="X1656">
        <v>66015</v>
      </c>
      <c r="Y1656">
        <v>12200</v>
      </c>
      <c r="Z1656">
        <v>0</v>
      </c>
      <c r="AB1656">
        <v>0</v>
      </c>
      <c r="AC1656">
        <v>2.78</v>
      </c>
      <c r="AD1656">
        <v>12200</v>
      </c>
    </row>
    <row r="1657" spans="1:30">
      <c r="A1657">
        <v>1</v>
      </c>
      <c r="B1657" t="s">
        <v>24</v>
      </c>
      <c r="C1657">
        <v>84</v>
      </c>
      <c r="D1657" t="s">
        <v>42</v>
      </c>
      <c r="E1657" t="str">
        <f t="shared" si="75"/>
        <v>SWA-Public Health</v>
      </c>
      <c r="F1657" t="s">
        <v>25</v>
      </c>
      <c r="G1657" t="s">
        <v>26</v>
      </c>
      <c r="H1657" t="s">
        <v>109</v>
      </c>
      <c r="I1657">
        <f t="shared" si="76"/>
        <v>1</v>
      </c>
      <c r="J1657">
        <f t="shared" si="77"/>
        <v>0</v>
      </c>
      <c r="K1657" s="1">
        <v>24650</v>
      </c>
      <c r="L1657">
        <v>201908</v>
      </c>
      <c r="N1657">
        <v>20230514</v>
      </c>
      <c r="O1657" t="s">
        <v>27</v>
      </c>
      <c r="P1657">
        <v>30767</v>
      </c>
      <c r="Q1657">
        <v>39065</v>
      </c>
      <c r="R1657">
        <v>105390</v>
      </c>
      <c r="S1657">
        <v>48594</v>
      </c>
      <c r="T1657">
        <v>0</v>
      </c>
      <c r="U1657">
        <v>121173.6</v>
      </c>
      <c r="V1657">
        <v>118470</v>
      </c>
      <c r="W1657">
        <v>24650</v>
      </c>
      <c r="X1657">
        <v>24650</v>
      </c>
      <c r="Y1657">
        <v>40000</v>
      </c>
      <c r="Z1657">
        <v>0</v>
      </c>
      <c r="AB1657">
        <v>0</v>
      </c>
      <c r="AC1657">
        <v>3.37</v>
      </c>
      <c r="AD1657">
        <v>38000</v>
      </c>
    </row>
    <row r="1658" spans="1:30">
      <c r="A1658">
        <v>1</v>
      </c>
      <c r="B1658" t="s">
        <v>24</v>
      </c>
      <c r="C1658">
        <v>30</v>
      </c>
      <c r="D1658" t="s">
        <v>40</v>
      </c>
      <c r="E1658" t="str">
        <f t="shared" si="75"/>
        <v>SWA-Engineering Mineral Resources</v>
      </c>
      <c r="F1658" t="s">
        <v>30</v>
      </c>
      <c r="G1658" t="s">
        <v>28</v>
      </c>
      <c r="H1658" t="s">
        <v>114</v>
      </c>
      <c r="I1658">
        <f t="shared" si="76"/>
        <v>0</v>
      </c>
      <c r="J1658">
        <f t="shared" si="77"/>
        <v>1</v>
      </c>
      <c r="K1658" s="1">
        <v>0</v>
      </c>
      <c r="L1658">
        <v>202108</v>
      </c>
      <c r="N1658">
        <v>20230514</v>
      </c>
      <c r="O1658" t="s">
        <v>27</v>
      </c>
      <c r="R1658">
        <v>44490</v>
      </c>
      <c r="S1658">
        <v>33283</v>
      </c>
      <c r="T1658">
        <v>0</v>
      </c>
      <c r="U1658">
        <v>24615</v>
      </c>
      <c r="V1658">
        <v>0</v>
      </c>
      <c r="W1658">
        <v>0</v>
      </c>
      <c r="X1658">
        <v>0</v>
      </c>
      <c r="Y1658">
        <v>37615</v>
      </c>
      <c r="Z1658">
        <v>0</v>
      </c>
      <c r="AA1658">
        <v>14098</v>
      </c>
      <c r="AB1658">
        <v>0</v>
      </c>
      <c r="AC1658">
        <v>4</v>
      </c>
      <c r="AD1658">
        <v>7515</v>
      </c>
    </row>
    <row r="1659" spans="1:30">
      <c r="A1659">
        <v>1</v>
      </c>
      <c r="B1659" t="s">
        <v>24</v>
      </c>
      <c r="C1659">
        <v>84</v>
      </c>
      <c r="D1659" t="s">
        <v>42</v>
      </c>
      <c r="E1659" t="str">
        <f t="shared" si="75"/>
        <v>SWA-Public Health</v>
      </c>
      <c r="F1659" t="s">
        <v>25</v>
      </c>
      <c r="G1659" t="s">
        <v>28</v>
      </c>
      <c r="H1659" t="s">
        <v>110</v>
      </c>
      <c r="I1659">
        <f t="shared" si="76"/>
        <v>0</v>
      </c>
      <c r="J1659">
        <f t="shared" si="77"/>
        <v>1</v>
      </c>
      <c r="K1659" s="1">
        <v>0</v>
      </c>
      <c r="L1659">
        <v>202008</v>
      </c>
      <c r="N1659">
        <v>20230514</v>
      </c>
      <c r="O1659" t="s">
        <v>27</v>
      </c>
      <c r="P1659">
        <v>168506</v>
      </c>
      <c r="Q1659">
        <v>274893</v>
      </c>
      <c r="R1659">
        <v>262668</v>
      </c>
      <c r="T1659">
        <v>0</v>
      </c>
      <c r="U1659">
        <v>41838</v>
      </c>
      <c r="V1659">
        <v>0</v>
      </c>
      <c r="W1659">
        <v>0</v>
      </c>
      <c r="X1659">
        <v>0</v>
      </c>
      <c r="Y1659">
        <v>25000</v>
      </c>
      <c r="Z1659">
        <v>0</v>
      </c>
      <c r="AB1659">
        <v>0</v>
      </c>
      <c r="AC1659">
        <v>3.97</v>
      </c>
      <c r="AD1659">
        <v>10500</v>
      </c>
    </row>
    <row r="1660" spans="1:30">
      <c r="A1660">
        <v>1</v>
      </c>
      <c r="B1660" t="s">
        <v>32</v>
      </c>
      <c r="C1660">
        <v>55</v>
      </c>
      <c r="D1660" t="s">
        <v>35</v>
      </c>
      <c r="E1660" t="str">
        <f t="shared" si="75"/>
        <v>SOA-College of Applied Human Sci</v>
      </c>
      <c r="F1660" t="s">
        <v>30</v>
      </c>
      <c r="G1660" t="s">
        <v>28</v>
      </c>
      <c r="H1660" t="s">
        <v>114</v>
      </c>
      <c r="I1660">
        <f t="shared" si="76"/>
        <v>0</v>
      </c>
      <c r="J1660">
        <f t="shared" si="77"/>
        <v>1</v>
      </c>
      <c r="K1660" s="1">
        <v>0</v>
      </c>
      <c r="L1660">
        <v>202108</v>
      </c>
      <c r="N1660">
        <v>20230514</v>
      </c>
      <c r="O1660" t="s">
        <v>27</v>
      </c>
      <c r="T1660">
        <v>0</v>
      </c>
      <c r="U1660">
        <v>15450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12060</v>
      </c>
      <c r="AB1660">
        <v>0</v>
      </c>
      <c r="AC1660">
        <v>4</v>
      </c>
      <c r="AD1660">
        <v>0</v>
      </c>
    </row>
    <row r="1661" spans="1:30">
      <c r="A1661">
        <v>1</v>
      </c>
      <c r="B1661" t="s">
        <v>24</v>
      </c>
      <c r="C1661">
        <v>7</v>
      </c>
      <c r="D1661" t="s">
        <v>43</v>
      </c>
      <c r="E1661" t="str">
        <f t="shared" si="75"/>
        <v>SWA-Agriculture Natural Res &amp; Dsg</v>
      </c>
      <c r="F1661" t="s">
        <v>25</v>
      </c>
      <c r="G1661" t="s">
        <v>28</v>
      </c>
      <c r="H1661" t="s">
        <v>110</v>
      </c>
      <c r="I1661">
        <f t="shared" si="76"/>
        <v>0</v>
      </c>
      <c r="J1661">
        <f t="shared" si="77"/>
        <v>1</v>
      </c>
      <c r="K1661" s="1">
        <v>0</v>
      </c>
      <c r="L1661">
        <v>201908</v>
      </c>
      <c r="N1661">
        <v>20230514</v>
      </c>
      <c r="O1661" t="s">
        <v>27</v>
      </c>
      <c r="P1661">
        <v>1595</v>
      </c>
      <c r="R1661">
        <v>34417</v>
      </c>
      <c r="S1661">
        <v>33377</v>
      </c>
      <c r="T1661">
        <v>0</v>
      </c>
      <c r="U1661">
        <v>50817.72</v>
      </c>
      <c r="V1661">
        <v>0</v>
      </c>
      <c r="W1661">
        <v>0</v>
      </c>
      <c r="X1661">
        <v>0</v>
      </c>
      <c r="Y1661">
        <v>29125</v>
      </c>
      <c r="Z1661">
        <v>9882</v>
      </c>
      <c r="AB1661">
        <v>0</v>
      </c>
      <c r="AC1661">
        <v>3.71</v>
      </c>
      <c r="AD1661">
        <v>12250</v>
      </c>
    </row>
    <row r="1662" spans="1:30">
      <c r="A1662">
        <v>1</v>
      </c>
      <c r="B1662" t="s">
        <v>24</v>
      </c>
      <c r="C1662">
        <v>21</v>
      </c>
      <c r="D1662" t="s">
        <v>41</v>
      </c>
      <c r="E1662" t="str">
        <f t="shared" si="75"/>
        <v>SWA-Business and Economics</v>
      </c>
      <c r="F1662" t="s">
        <v>25</v>
      </c>
      <c r="G1662" t="s">
        <v>28</v>
      </c>
      <c r="H1662" t="s">
        <v>110</v>
      </c>
      <c r="I1662">
        <f t="shared" si="76"/>
        <v>0</v>
      </c>
      <c r="J1662">
        <f t="shared" si="77"/>
        <v>1</v>
      </c>
      <c r="K1662" s="1">
        <v>0</v>
      </c>
      <c r="L1662">
        <v>201908</v>
      </c>
      <c r="N1662">
        <v>20230514</v>
      </c>
      <c r="O1662" t="s">
        <v>27</v>
      </c>
      <c r="Q1662">
        <v>82288</v>
      </c>
      <c r="R1662">
        <v>6052</v>
      </c>
      <c r="S1662">
        <v>80049</v>
      </c>
      <c r="T1662">
        <v>0</v>
      </c>
      <c r="U1662">
        <v>49784.89</v>
      </c>
      <c r="V1662">
        <v>0</v>
      </c>
      <c r="W1662">
        <v>0</v>
      </c>
      <c r="X1662">
        <v>0</v>
      </c>
      <c r="Y1662">
        <v>42250</v>
      </c>
      <c r="Z1662">
        <v>2700</v>
      </c>
      <c r="AB1662">
        <v>0</v>
      </c>
      <c r="AC1662">
        <v>3.85</v>
      </c>
      <c r="AD1662">
        <v>22000</v>
      </c>
    </row>
    <row r="1663" spans="1:30">
      <c r="A1663">
        <v>1</v>
      </c>
      <c r="B1663" t="s">
        <v>24</v>
      </c>
      <c r="C1663">
        <v>30</v>
      </c>
      <c r="D1663" t="s">
        <v>40</v>
      </c>
      <c r="E1663" t="str">
        <f t="shared" si="75"/>
        <v>SWA-Engineering Mineral Resources</v>
      </c>
      <c r="F1663" t="s">
        <v>25</v>
      </c>
      <c r="G1663" t="s">
        <v>28</v>
      </c>
      <c r="H1663" t="s">
        <v>110</v>
      </c>
      <c r="I1663">
        <f t="shared" si="76"/>
        <v>1</v>
      </c>
      <c r="J1663">
        <f t="shared" si="77"/>
        <v>0</v>
      </c>
      <c r="K1663" s="1">
        <v>25000</v>
      </c>
      <c r="L1663">
        <v>201808</v>
      </c>
      <c r="N1663">
        <v>20230514</v>
      </c>
      <c r="O1663" t="s">
        <v>27</v>
      </c>
      <c r="Q1663">
        <v>84593</v>
      </c>
      <c r="R1663">
        <v>93058</v>
      </c>
      <c r="S1663">
        <v>30687</v>
      </c>
      <c r="T1663">
        <v>0</v>
      </c>
      <c r="U1663">
        <v>100472.14</v>
      </c>
      <c r="V1663">
        <v>25000</v>
      </c>
      <c r="W1663">
        <v>25000</v>
      </c>
      <c r="X1663">
        <v>25000</v>
      </c>
      <c r="Y1663">
        <v>13000</v>
      </c>
      <c r="Z1663">
        <v>0</v>
      </c>
      <c r="AB1663">
        <v>0</v>
      </c>
      <c r="AC1663">
        <v>3.37</v>
      </c>
      <c r="AD1663">
        <v>13000</v>
      </c>
    </row>
    <row r="1664" spans="1:30">
      <c r="A1664">
        <v>1</v>
      </c>
      <c r="B1664" t="s">
        <v>32</v>
      </c>
      <c r="C1664">
        <v>55</v>
      </c>
      <c r="D1664" t="s">
        <v>35</v>
      </c>
      <c r="E1664" t="str">
        <f t="shared" si="75"/>
        <v>SOA-College of Applied Human Sci</v>
      </c>
      <c r="F1664" t="s">
        <v>30</v>
      </c>
      <c r="G1664" t="s">
        <v>26</v>
      </c>
      <c r="H1664" t="s">
        <v>111</v>
      </c>
      <c r="I1664">
        <f t="shared" si="76"/>
        <v>1</v>
      </c>
      <c r="J1664">
        <f t="shared" si="77"/>
        <v>0</v>
      </c>
      <c r="K1664" s="1">
        <v>61500</v>
      </c>
      <c r="L1664">
        <v>202008</v>
      </c>
      <c r="N1664">
        <v>20230514</v>
      </c>
      <c r="O1664" t="s">
        <v>29</v>
      </c>
      <c r="P1664">
        <v>7081</v>
      </c>
      <c r="Q1664">
        <v>5249</v>
      </c>
      <c r="R1664">
        <v>6533</v>
      </c>
      <c r="T1664">
        <v>0</v>
      </c>
      <c r="U1664">
        <v>47174</v>
      </c>
      <c r="V1664">
        <v>61500</v>
      </c>
      <c r="W1664">
        <v>61500</v>
      </c>
      <c r="X1664">
        <v>61500</v>
      </c>
      <c r="Y1664">
        <v>0</v>
      </c>
      <c r="Z1664">
        <v>0</v>
      </c>
      <c r="AB1664">
        <v>0</v>
      </c>
      <c r="AC1664">
        <v>4</v>
      </c>
      <c r="AD1664">
        <v>0</v>
      </c>
    </row>
    <row r="1665" spans="1:30">
      <c r="A1665">
        <v>1</v>
      </c>
      <c r="B1665" t="s">
        <v>24</v>
      </c>
      <c r="C1665">
        <v>84</v>
      </c>
      <c r="D1665" t="s">
        <v>42</v>
      </c>
      <c r="E1665" t="str">
        <f t="shared" si="75"/>
        <v>SWA-Public Health</v>
      </c>
      <c r="F1665" t="s">
        <v>25</v>
      </c>
      <c r="G1665" t="s">
        <v>28</v>
      </c>
      <c r="H1665" t="s">
        <v>110</v>
      </c>
      <c r="I1665">
        <f t="shared" si="76"/>
        <v>0</v>
      </c>
      <c r="J1665">
        <f t="shared" si="77"/>
        <v>1</v>
      </c>
      <c r="K1665" s="1">
        <v>0</v>
      </c>
      <c r="L1665">
        <v>202008</v>
      </c>
      <c r="N1665">
        <v>20230514</v>
      </c>
      <c r="O1665" t="s">
        <v>27</v>
      </c>
      <c r="P1665">
        <v>14787</v>
      </c>
      <c r="Q1665">
        <v>13682</v>
      </c>
      <c r="R1665">
        <v>7858</v>
      </c>
      <c r="T1665">
        <v>0</v>
      </c>
      <c r="U1665">
        <v>30185</v>
      </c>
      <c r="V1665">
        <v>0</v>
      </c>
      <c r="W1665">
        <v>0</v>
      </c>
      <c r="X1665">
        <v>0</v>
      </c>
      <c r="Y1665">
        <v>25250</v>
      </c>
      <c r="Z1665">
        <v>2700</v>
      </c>
      <c r="AB1665">
        <v>0</v>
      </c>
      <c r="AC1665">
        <v>4</v>
      </c>
      <c r="AD1665">
        <v>9750</v>
      </c>
    </row>
    <row r="1666" spans="1:30">
      <c r="A1666">
        <v>1</v>
      </c>
      <c r="B1666" t="s">
        <v>24</v>
      </c>
      <c r="C1666">
        <v>21</v>
      </c>
      <c r="D1666" t="s">
        <v>41</v>
      </c>
      <c r="E1666" t="str">
        <f t="shared" si="75"/>
        <v>SWA-Business and Economics</v>
      </c>
      <c r="F1666" t="s">
        <v>25</v>
      </c>
      <c r="G1666" t="s">
        <v>28</v>
      </c>
      <c r="H1666" t="s">
        <v>110</v>
      </c>
      <c r="I1666">
        <f t="shared" si="76"/>
        <v>1</v>
      </c>
      <c r="J1666">
        <f t="shared" si="77"/>
        <v>0</v>
      </c>
      <c r="K1666" s="1">
        <v>10202</v>
      </c>
      <c r="L1666">
        <v>201908</v>
      </c>
      <c r="N1666">
        <v>20230514</v>
      </c>
      <c r="O1666" t="s">
        <v>27</v>
      </c>
      <c r="R1666">
        <v>20922</v>
      </c>
      <c r="S1666">
        <v>16402</v>
      </c>
      <c r="T1666">
        <v>0</v>
      </c>
      <c r="U1666">
        <v>52997.7</v>
      </c>
      <c r="V1666">
        <v>34468</v>
      </c>
      <c r="W1666">
        <v>34468</v>
      </c>
      <c r="X1666">
        <v>34468</v>
      </c>
      <c r="Y1666">
        <v>25250</v>
      </c>
      <c r="Z1666">
        <v>0</v>
      </c>
      <c r="AB1666">
        <v>0</v>
      </c>
      <c r="AC1666">
        <v>3.22</v>
      </c>
      <c r="AD1666">
        <v>6000</v>
      </c>
    </row>
    <row r="1667" spans="1:30">
      <c r="A1667">
        <v>1</v>
      </c>
      <c r="B1667" t="s">
        <v>24</v>
      </c>
      <c r="C1667">
        <v>21</v>
      </c>
      <c r="D1667" t="s">
        <v>41</v>
      </c>
      <c r="E1667" t="str">
        <f t="shared" ref="E1667:E1730" si="78">B1667&amp; "-" &amp; D1667</f>
        <v>SWA-Business and Economics</v>
      </c>
      <c r="F1667" t="s">
        <v>25</v>
      </c>
      <c r="G1667" t="s">
        <v>26</v>
      </c>
      <c r="H1667" t="s">
        <v>109</v>
      </c>
      <c r="I1667">
        <f t="shared" ref="I1667:I1730" si="79">IF(K1667&gt;0,1,0)</f>
        <v>1</v>
      </c>
      <c r="J1667">
        <f t="shared" ref="J1667:J1730" si="80">IF(K1667=0,1,0)</f>
        <v>0</v>
      </c>
      <c r="K1667" s="1">
        <v>35500</v>
      </c>
      <c r="L1667">
        <v>202008</v>
      </c>
      <c r="N1667">
        <v>20230514</v>
      </c>
      <c r="O1667" t="s">
        <v>29</v>
      </c>
      <c r="P1667">
        <v>0</v>
      </c>
      <c r="Q1667">
        <v>0</v>
      </c>
      <c r="R1667">
        <v>0</v>
      </c>
      <c r="T1667">
        <v>0</v>
      </c>
      <c r="U1667">
        <v>89068</v>
      </c>
      <c r="V1667">
        <v>35500</v>
      </c>
      <c r="W1667">
        <v>35500</v>
      </c>
      <c r="X1667">
        <v>35500</v>
      </c>
      <c r="Y1667">
        <v>36000</v>
      </c>
      <c r="Z1667">
        <v>24235</v>
      </c>
      <c r="AB1667">
        <v>6433</v>
      </c>
      <c r="AC1667">
        <v>3.44</v>
      </c>
      <c r="AD1667">
        <v>35000</v>
      </c>
    </row>
    <row r="1668" spans="1:30">
      <c r="A1668">
        <v>1</v>
      </c>
      <c r="B1668" t="s">
        <v>24</v>
      </c>
      <c r="C1668">
        <v>21</v>
      </c>
      <c r="D1668" t="s">
        <v>41</v>
      </c>
      <c r="E1668" t="str">
        <f t="shared" si="78"/>
        <v>SWA-Business and Economics</v>
      </c>
      <c r="F1668" t="s">
        <v>25</v>
      </c>
      <c r="G1668" t="s">
        <v>28</v>
      </c>
      <c r="H1668" t="s">
        <v>110</v>
      </c>
      <c r="I1668">
        <f t="shared" si="79"/>
        <v>1</v>
      </c>
      <c r="J1668">
        <f t="shared" si="80"/>
        <v>0</v>
      </c>
      <c r="K1668" s="1">
        <v>35000</v>
      </c>
      <c r="L1668">
        <v>201808</v>
      </c>
      <c r="N1668">
        <v>20230514</v>
      </c>
      <c r="O1668" t="s">
        <v>29</v>
      </c>
      <c r="P1668">
        <v>0</v>
      </c>
      <c r="Q1668">
        <v>0</v>
      </c>
      <c r="R1668">
        <v>0</v>
      </c>
      <c r="S1668">
        <v>1419</v>
      </c>
      <c r="T1668">
        <v>0</v>
      </c>
      <c r="U1668">
        <v>74664.399999999994</v>
      </c>
      <c r="V1668">
        <v>35000</v>
      </c>
      <c r="W1668">
        <v>35000</v>
      </c>
      <c r="X1668">
        <v>35000</v>
      </c>
      <c r="Y1668">
        <v>14335</v>
      </c>
      <c r="Z1668">
        <v>42131</v>
      </c>
      <c r="AB1668">
        <v>0</v>
      </c>
      <c r="AC1668">
        <v>2.16</v>
      </c>
      <c r="AD1668">
        <v>2066</v>
      </c>
    </row>
    <row r="1669" spans="1:30">
      <c r="A1669">
        <v>1</v>
      </c>
      <c r="B1669" t="s">
        <v>24</v>
      </c>
      <c r="C1669">
        <v>21</v>
      </c>
      <c r="D1669" t="s">
        <v>41</v>
      </c>
      <c r="E1669" t="str">
        <f t="shared" si="78"/>
        <v>SWA-Business and Economics</v>
      </c>
      <c r="F1669" t="s">
        <v>25</v>
      </c>
      <c r="G1669" t="s">
        <v>26</v>
      </c>
      <c r="H1669" t="s">
        <v>109</v>
      </c>
      <c r="I1669">
        <f t="shared" si="79"/>
        <v>0</v>
      </c>
      <c r="J1669">
        <f t="shared" si="80"/>
        <v>1</v>
      </c>
      <c r="K1669" s="1">
        <v>0</v>
      </c>
      <c r="L1669">
        <v>201908</v>
      </c>
      <c r="N1669">
        <v>20230514</v>
      </c>
      <c r="O1669" t="s">
        <v>27</v>
      </c>
      <c r="T1669">
        <v>0</v>
      </c>
      <c r="U1669">
        <v>131805.09</v>
      </c>
      <c r="V1669">
        <v>0</v>
      </c>
      <c r="W1669">
        <v>0</v>
      </c>
      <c r="X1669">
        <v>0</v>
      </c>
      <c r="Y1669">
        <v>0</v>
      </c>
      <c r="Z1669">
        <v>0</v>
      </c>
      <c r="AB1669">
        <v>0</v>
      </c>
      <c r="AC1669">
        <v>3.29</v>
      </c>
      <c r="AD1669">
        <v>0</v>
      </c>
    </row>
    <row r="1670" spans="1:30">
      <c r="A1670">
        <v>1</v>
      </c>
      <c r="B1670" t="s">
        <v>24</v>
      </c>
      <c r="C1670">
        <v>14</v>
      </c>
      <c r="D1670" t="s">
        <v>36</v>
      </c>
      <c r="E1670" t="str">
        <f t="shared" si="78"/>
        <v>SWA-Arts and Sciences</v>
      </c>
      <c r="F1670" t="s">
        <v>25</v>
      </c>
      <c r="G1670" t="s">
        <v>26</v>
      </c>
      <c r="H1670" t="s">
        <v>109</v>
      </c>
      <c r="I1670">
        <f t="shared" si="79"/>
        <v>1</v>
      </c>
      <c r="J1670">
        <f t="shared" si="80"/>
        <v>0</v>
      </c>
      <c r="K1670" s="1">
        <v>5500</v>
      </c>
      <c r="L1670">
        <v>201908</v>
      </c>
      <c r="N1670">
        <v>20230514</v>
      </c>
      <c r="O1670" t="s">
        <v>27</v>
      </c>
      <c r="P1670">
        <v>40337</v>
      </c>
      <c r="Q1670">
        <v>41815</v>
      </c>
      <c r="R1670">
        <v>17145</v>
      </c>
      <c r="S1670">
        <v>16141</v>
      </c>
      <c r="T1670">
        <v>0</v>
      </c>
      <c r="U1670">
        <v>127400.91</v>
      </c>
      <c r="V1670">
        <v>5500</v>
      </c>
      <c r="W1670">
        <v>5500</v>
      </c>
      <c r="X1670">
        <v>5500</v>
      </c>
      <c r="Y1670">
        <v>73000</v>
      </c>
      <c r="Z1670">
        <v>0</v>
      </c>
      <c r="AB1670">
        <v>0</v>
      </c>
      <c r="AC1670">
        <v>3.8</v>
      </c>
      <c r="AD1670">
        <v>70000</v>
      </c>
    </row>
    <row r="1671" spans="1:30">
      <c r="A1671">
        <v>1</v>
      </c>
      <c r="B1671" t="s">
        <v>24</v>
      </c>
      <c r="C1671">
        <v>30</v>
      </c>
      <c r="D1671" t="s">
        <v>40</v>
      </c>
      <c r="E1671" t="str">
        <f t="shared" si="78"/>
        <v>SWA-Engineering Mineral Resources</v>
      </c>
      <c r="F1671" t="s">
        <v>25</v>
      </c>
      <c r="G1671" t="s">
        <v>28</v>
      </c>
      <c r="H1671" t="s">
        <v>110</v>
      </c>
      <c r="I1671">
        <f t="shared" si="79"/>
        <v>1</v>
      </c>
      <c r="J1671">
        <f t="shared" si="80"/>
        <v>0</v>
      </c>
      <c r="K1671" s="1">
        <v>4974</v>
      </c>
      <c r="L1671">
        <v>201908</v>
      </c>
      <c r="N1671">
        <v>20230514</v>
      </c>
      <c r="O1671" t="s">
        <v>27</v>
      </c>
      <c r="P1671">
        <v>29442</v>
      </c>
      <c r="Q1671">
        <v>15145</v>
      </c>
      <c r="R1671">
        <v>4221</v>
      </c>
      <c r="S1671">
        <v>8279</v>
      </c>
      <c r="T1671">
        <v>0</v>
      </c>
      <c r="U1671">
        <v>52404.75</v>
      </c>
      <c r="V1671">
        <v>4974</v>
      </c>
      <c r="W1671">
        <v>4974</v>
      </c>
      <c r="X1671">
        <v>4974</v>
      </c>
      <c r="Y1671">
        <v>43250</v>
      </c>
      <c r="Z1671">
        <v>7395</v>
      </c>
      <c r="AB1671">
        <v>0</v>
      </c>
      <c r="AC1671">
        <v>3.9</v>
      </c>
      <c r="AD1671">
        <v>24000</v>
      </c>
    </row>
    <row r="1672" spans="1:30">
      <c r="A1672">
        <v>1</v>
      </c>
      <c r="B1672" t="s">
        <v>24</v>
      </c>
      <c r="C1672">
        <v>14</v>
      </c>
      <c r="D1672" t="s">
        <v>36</v>
      </c>
      <c r="E1672" t="str">
        <f t="shared" si="78"/>
        <v>SWA-Arts and Sciences</v>
      </c>
      <c r="F1672" t="s">
        <v>25</v>
      </c>
      <c r="G1672" t="s">
        <v>28</v>
      </c>
      <c r="H1672" t="s">
        <v>110</v>
      </c>
      <c r="I1672">
        <f t="shared" si="79"/>
        <v>0</v>
      </c>
      <c r="J1672">
        <f t="shared" si="80"/>
        <v>1</v>
      </c>
      <c r="K1672" s="1">
        <v>0</v>
      </c>
      <c r="L1672">
        <v>201908</v>
      </c>
      <c r="N1672">
        <v>20230514</v>
      </c>
      <c r="O1672" t="s">
        <v>27</v>
      </c>
      <c r="P1672">
        <v>8856</v>
      </c>
      <c r="Q1672">
        <v>9325</v>
      </c>
      <c r="R1672">
        <v>9110</v>
      </c>
      <c r="S1672">
        <v>4199</v>
      </c>
      <c r="T1672">
        <v>0</v>
      </c>
      <c r="U1672">
        <v>83104.87</v>
      </c>
      <c r="V1672">
        <v>0</v>
      </c>
      <c r="W1672">
        <v>0</v>
      </c>
      <c r="X1672">
        <v>0</v>
      </c>
      <c r="Y1672">
        <v>34500</v>
      </c>
      <c r="Z1672">
        <v>13745</v>
      </c>
      <c r="AB1672">
        <v>0</v>
      </c>
      <c r="AC1672">
        <v>3.73</v>
      </c>
      <c r="AD1672">
        <v>14000</v>
      </c>
    </row>
    <row r="1673" spans="1:30">
      <c r="A1673">
        <v>1</v>
      </c>
      <c r="B1673" t="s">
        <v>24</v>
      </c>
      <c r="C1673">
        <v>14</v>
      </c>
      <c r="D1673" t="s">
        <v>36</v>
      </c>
      <c r="E1673" t="str">
        <f t="shared" si="78"/>
        <v>SWA-Arts and Sciences</v>
      </c>
      <c r="F1673" t="s">
        <v>25</v>
      </c>
      <c r="G1673" t="s">
        <v>26</v>
      </c>
      <c r="H1673" t="s">
        <v>109</v>
      </c>
      <c r="I1673">
        <f t="shared" si="79"/>
        <v>1</v>
      </c>
      <c r="J1673">
        <f t="shared" si="80"/>
        <v>0</v>
      </c>
      <c r="K1673" s="1">
        <v>25000</v>
      </c>
      <c r="L1673">
        <v>201908</v>
      </c>
      <c r="N1673">
        <v>20230514</v>
      </c>
      <c r="O1673" t="s">
        <v>27</v>
      </c>
      <c r="P1673">
        <v>146504</v>
      </c>
      <c r="Q1673">
        <v>68749</v>
      </c>
      <c r="R1673">
        <v>119860</v>
      </c>
      <c r="S1673">
        <v>54698</v>
      </c>
      <c r="T1673">
        <v>0</v>
      </c>
      <c r="U1673">
        <v>130817.47</v>
      </c>
      <c r="V1673">
        <v>57893</v>
      </c>
      <c r="W1673">
        <v>25000</v>
      </c>
      <c r="X1673">
        <v>25000</v>
      </c>
      <c r="Y1673">
        <v>44000</v>
      </c>
      <c r="Z1673">
        <v>0</v>
      </c>
      <c r="AB1673">
        <v>0</v>
      </c>
      <c r="AC1673">
        <v>3.61</v>
      </c>
      <c r="AD1673">
        <v>44000</v>
      </c>
    </row>
    <row r="1674" spans="1:30">
      <c r="A1674">
        <v>1</v>
      </c>
      <c r="B1674" t="s">
        <v>32</v>
      </c>
      <c r="C1674">
        <v>30</v>
      </c>
      <c r="D1674" t="s">
        <v>40</v>
      </c>
      <c r="E1674" t="str">
        <f t="shared" si="78"/>
        <v>SOA-Engineering Mineral Resources</v>
      </c>
      <c r="F1674" t="s">
        <v>30</v>
      </c>
      <c r="G1674" t="s">
        <v>26</v>
      </c>
      <c r="H1674" t="s">
        <v>111</v>
      </c>
      <c r="I1674">
        <f t="shared" si="79"/>
        <v>1</v>
      </c>
      <c r="J1674">
        <f t="shared" si="80"/>
        <v>0</v>
      </c>
      <c r="K1674" s="1">
        <v>6000</v>
      </c>
      <c r="L1674">
        <v>202008</v>
      </c>
      <c r="N1674">
        <v>20230514</v>
      </c>
      <c r="O1674" t="s">
        <v>27</v>
      </c>
      <c r="R1674">
        <v>2273</v>
      </c>
      <c r="T1674">
        <v>0</v>
      </c>
      <c r="U1674">
        <v>24528.29</v>
      </c>
      <c r="V1674">
        <v>6000</v>
      </c>
      <c r="W1674">
        <v>6000</v>
      </c>
      <c r="X1674">
        <v>6000</v>
      </c>
      <c r="Y1674">
        <v>0</v>
      </c>
      <c r="Z1674">
        <v>0</v>
      </c>
      <c r="AB1674">
        <v>0</v>
      </c>
      <c r="AC1674">
        <v>3.91</v>
      </c>
      <c r="AD1674">
        <v>0</v>
      </c>
    </row>
    <row r="1675" spans="1:30">
      <c r="A1675">
        <v>1</v>
      </c>
      <c r="B1675" t="s">
        <v>24</v>
      </c>
      <c r="C1675">
        <v>83</v>
      </c>
      <c r="D1675" t="s">
        <v>38</v>
      </c>
      <c r="E1675" t="str">
        <f t="shared" si="78"/>
        <v>SWA-Medicine</v>
      </c>
      <c r="F1675" t="s">
        <v>25</v>
      </c>
      <c r="G1675" t="s">
        <v>28</v>
      </c>
      <c r="H1675" t="s">
        <v>110</v>
      </c>
      <c r="I1675">
        <f t="shared" si="79"/>
        <v>1</v>
      </c>
      <c r="J1675">
        <f t="shared" si="80"/>
        <v>0</v>
      </c>
      <c r="K1675" s="1">
        <v>28923</v>
      </c>
      <c r="L1675">
        <v>201901</v>
      </c>
      <c r="N1675">
        <v>20230514</v>
      </c>
      <c r="O1675" t="s">
        <v>27</v>
      </c>
      <c r="P1675">
        <v>0</v>
      </c>
      <c r="Q1675">
        <v>621</v>
      </c>
      <c r="R1675">
        <v>423</v>
      </c>
      <c r="S1675">
        <v>3468</v>
      </c>
      <c r="T1675">
        <v>0</v>
      </c>
      <c r="U1675">
        <v>57226.18</v>
      </c>
      <c r="V1675">
        <v>28923</v>
      </c>
      <c r="W1675">
        <v>28923</v>
      </c>
      <c r="X1675">
        <v>28923</v>
      </c>
      <c r="Y1675">
        <v>25089</v>
      </c>
      <c r="Z1675">
        <v>30355</v>
      </c>
      <c r="AB1675">
        <v>3713.69</v>
      </c>
      <c r="AC1675">
        <v>3.49</v>
      </c>
      <c r="AD1675">
        <v>6000</v>
      </c>
    </row>
    <row r="1676" spans="1:30">
      <c r="A1676">
        <v>1</v>
      </c>
      <c r="B1676" t="s">
        <v>24</v>
      </c>
      <c r="C1676">
        <v>14</v>
      </c>
      <c r="D1676" t="s">
        <v>36</v>
      </c>
      <c r="E1676" t="str">
        <f t="shared" si="78"/>
        <v>SWA-Arts and Sciences</v>
      </c>
      <c r="F1676" t="s">
        <v>25</v>
      </c>
      <c r="G1676" t="s">
        <v>26</v>
      </c>
      <c r="H1676" t="s">
        <v>109</v>
      </c>
      <c r="I1676">
        <f t="shared" si="79"/>
        <v>0</v>
      </c>
      <c r="J1676">
        <f t="shared" si="80"/>
        <v>1</v>
      </c>
      <c r="K1676" s="1">
        <v>0</v>
      </c>
      <c r="L1676">
        <v>201908</v>
      </c>
      <c r="N1676">
        <v>20230514</v>
      </c>
      <c r="O1676" t="s">
        <v>27</v>
      </c>
      <c r="S1676">
        <v>142311</v>
      </c>
      <c r="T1676">
        <v>0</v>
      </c>
      <c r="U1676">
        <v>125827.7</v>
      </c>
      <c r="V1676">
        <v>0</v>
      </c>
      <c r="W1676">
        <v>0</v>
      </c>
      <c r="X1676">
        <v>0</v>
      </c>
      <c r="Y1676">
        <v>43000</v>
      </c>
      <c r="Z1676">
        <v>0</v>
      </c>
      <c r="AB1676">
        <v>0</v>
      </c>
      <c r="AC1676">
        <v>3.24</v>
      </c>
      <c r="AD1676">
        <v>40000</v>
      </c>
    </row>
    <row r="1677" spans="1:30">
      <c r="A1677">
        <v>1</v>
      </c>
      <c r="B1677" t="s">
        <v>24</v>
      </c>
      <c r="C1677">
        <v>83</v>
      </c>
      <c r="D1677" t="s">
        <v>38</v>
      </c>
      <c r="E1677" t="str">
        <f t="shared" si="78"/>
        <v>SWA-Medicine</v>
      </c>
      <c r="F1677" t="s">
        <v>25</v>
      </c>
      <c r="G1677" t="s">
        <v>28</v>
      </c>
      <c r="H1677" t="s">
        <v>110</v>
      </c>
      <c r="I1677">
        <f t="shared" si="79"/>
        <v>0</v>
      </c>
      <c r="J1677">
        <f t="shared" si="80"/>
        <v>1</v>
      </c>
      <c r="K1677" s="1">
        <v>0</v>
      </c>
      <c r="L1677">
        <v>201908</v>
      </c>
      <c r="N1677">
        <v>20230514</v>
      </c>
      <c r="O1677" t="s">
        <v>29</v>
      </c>
      <c r="P1677">
        <v>6688</v>
      </c>
      <c r="R1677">
        <v>6768</v>
      </c>
      <c r="S1677">
        <v>54328</v>
      </c>
      <c r="T1677">
        <v>0</v>
      </c>
      <c r="U1677">
        <v>78165.210000000006</v>
      </c>
      <c r="V1677">
        <v>0</v>
      </c>
      <c r="W1677">
        <v>0</v>
      </c>
      <c r="X1677">
        <v>0</v>
      </c>
      <c r="Y1677">
        <v>17500</v>
      </c>
      <c r="Z1677">
        <v>3200</v>
      </c>
      <c r="AB1677">
        <v>0</v>
      </c>
      <c r="AC1677">
        <v>3.27</v>
      </c>
      <c r="AD1677">
        <v>17500</v>
      </c>
    </row>
    <row r="1678" spans="1:30">
      <c r="A1678">
        <v>1</v>
      </c>
      <c r="B1678" t="s">
        <v>32</v>
      </c>
      <c r="C1678">
        <v>49</v>
      </c>
      <c r="D1678" t="s">
        <v>39</v>
      </c>
      <c r="E1678" t="str">
        <f t="shared" si="78"/>
        <v>SOA-Reed College of Media</v>
      </c>
      <c r="F1678" t="s">
        <v>30</v>
      </c>
      <c r="G1678" t="s">
        <v>28</v>
      </c>
      <c r="H1678" t="s">
        <v>114</v>
      </c>
      <c r="I1678">
        <f t="shared" si="79"/>
        <v>1</v>
      </c>
      <c r="J1678">
        <f t="shared" si="80"/>
        <v>0</v>
      </c>
      <c r="K1678" s="1">
        <v>28608</v>
      </c>
      <c r="L1678">
        <v>202108</v>
      </c>
      <c r="N1678">
        <v>20230514</v>
      </c>
      <c r="O1678" t="s">
        <v>27</v>
      </c>
      <c r="P1678">
        <v>8831</v>
      </c>
      <c r="Q1678">
        <v>6806</v>
      </c>
      <c r="T1678">
        <v>0</v>
      </c>
      <c r="U1678">
        <v>27060</v>
      </c>
      <c r="V1678">
        <v>28608</v>
      </c>
      <c r="W1678">
        <v>28608</v>
      </c>
      <c r="X1678">
        <v>28608</v>
      </c>
      <c r="Y1678">
        <v>0</v>
      </c>
      <c r="Z1678">
        <v>0</v>
      </c>
      <c r="AB1678">
        <v>0</v>
      </c>
      <c r="AC1678">
        <v>4</v>
      </c>
      <c r="AD1678">
        <v>0</v>
      </c>
    </row>
    <row r="1679" spans="1:30">
      <c r="A1679">
        <v>1</v>
      </c>
      <c r="B1679" t="s">
        <v>24</v>
      </c>
      <c r="C1679">
        <v>30</v>
      </c>
      <c r="D1679" t="s">
        <v>40</v>
      </c>
      <c r="E1679" t="str">
        <f t="shared" si="78"/>
        <v>SWA-Engineering Mineral Resources</v>
      </c>
      <c r="F1679" t="s">
        <v>25</v>
      </c>
      <c r="G1679" t="s">
        <v>28</v>
      </c>
      <c r="H1679" t="s">
        <v>110</v>
      </c>
      <c r="I1679">
        <f t="shared" si="79"/>
        <v>0</v>
      </c>
      <c r="J1679">
        <f t="shared" si="80"/>
        <v>1</v>
      </c>
      <c r="K1679" s="1">
        <v>0</v>
      </c>
      <c r="L1679">
        <v>201908</v>
      </c>
      <c r="N1679">
        <v>20230514</v>
      </c>
      <c r="O1679" t="s">
        <v>27</v>
      </c>
      <c r="S1679">
        <v>217575</v>
      </c>
      <c r="T1679">
        <v>0</v>
      </c>
      <c r="U1679">
        <v>55813.760000000002</v>
      </c>
      <c r="V1679">
        <v>0</v>
      </c>
      <c r="W1679">
        <v>0</v>
      </c>
      <c r="X1679">
        <v>0</v>
      </c>
      <c r="Y1679">
        <v>46250</v>
      </c>
      <c r="Z1679">
        <v>0</v>
      </c>
      <c r="AB1679">
        <v>0</v>
      </c>
      <c r="AC1679">
        <v>3.83</v>
      </c>
      <c r="AD1679">
        <v>26000</v>
      </c>
    </row>
    <row r="1680" spans="1:30">
      <c r="A1680">
        <v>1</v>
      </c>
      <c r="B1680" t="s">
        <v>24</v>
      </c>
      <c r="C1680">
        <v>14</v>
      </c>
      <c r="D1680" t="s">
        <v>36</v>
      </c>
      <c r="E1680" t="str">
        <f t="shared" si="78"/>
        <v>SWA-Arts and Sciences</v>
      </c>
      <c r="F1680" t="s">
        <v>25</v>
      </c>
      <c r="G1680" t="s">
        <v>28</v>
      </c>
      <c r="H1680" t="s">
        <v>110</v>
      </c>
      <c r="I1680">
        <f t="shared" si="79"/>
        <v>0</v>
      </c>
      <c r="J1680">
        <f t="shared" si="80"/>
        <v>1</v>
      </c>
      <c r="K1680" s="1">
        <v>0</v>
      </c>
      <c r="L1680">
        <v>201908</v>
      </c>
      <c r="N1680">
        <v>20230514</v>
      </c>
      <c r="O1680" t="s">
        <v>27</v>
      </c>
      <c r="R1680">
        <v>31971</v>
      </c>
      <c r="S1680">
        <v>42116</v>
      </c>
      <c r="T1680">
        <v>0</v>
      </c>
      <c r="U1680">
        <v>60261.25</v>
      </c>
      <c r="V1680">
        <v>0</v>
      </c>
      <c r="W1680">
        <v>0</v>
      </c>
      <c r="X1680">
        <v>0</v>
      </c>
      <c r="Y1680">
        <v>38521</v>
      </c>
      <c r="Z1680">
        <v>0</v>
      </c>
      <c r="AB1680">
        <v>0</v>
      </c>
      <c r="AC1680">
        <v>4</v>
      </c>
      <c r="AD1680">
        <v>14000</v>
      </c>
    </row>
    <row r="1681" spans="1:30">
      <c r="A1681">
        <v>1</v>
      </c>
      <c r="B1681" t="s">
        <v>24</v>
      </c>
      <c r="C1681">
        <v>55</v>
      </c>
      <c r="D1681" t="s">
        <v>35</v>
      </c>
      <c r="E1681" t="str">
        <f t="shared" si="78"/>
        <v>SWA-College of Applied Human Sci</v>
      </c>
      <c r="F1681" t="s">
        <v>25</v>
      </c>
      <c r="G1681" t="s">
        <v>28</v>
      </c>
      <c r="H1681" t="s">
        <v>110</v>
      </c>
      <c r="I1681">
        <f t="shared" si="79"/>
        <v>1</v>
      </c>
      <c r="J1681">
        <f t="shared" si="80"/>
        <v>0</v>
      </c>
      <c r="K1681" s="1">
        <v>30000</v>
      </c>
      <c r="L1681">
        <v>202001</v>
      </c>
      <c r="N1681">
        <v>20230514</v>
      </c>
      <c r="O1681" t="s">
        <v>27</v>
      </c>
      <c r="P1681">
        <v>2673</v>
      </c>
      <c r="Q1681">
        <v>1724</v>
      </c>
      <c r="R1681">
        <v>2708</v>
      </c>
      <c r="S1681">
        <v>2177</v>
      </c>
      <c r="T1681">
        <v>0</v>
      </c>
      <c r="U1681">
        <v>60480.62</v>
      </c>
      <c r="V1681">
        <v>44056</v>
      </c>
      <c r="W1681">
        <v>44056</v>
      </c>
      <c r="X1681">
        <v>44056</v>
      </c>
      <c r="Y1681">
        <v>5500</v>
      </c>
      <c r="Z1681">
        <v>21538</v>
      </c>
      <c r="AB1681">
        <v>0</v>
      </c>
      <c r="AC1681">
        <v>2.8</v>
      </c>
      <c r="AD1681">
        <v>5500</v>
      </c>
    </row>
    <row r="1682" spans="1:30">
      <c r="A1682">
        <v>1</v>
      </c>
      <c r="B1682" t="s">
        <v>24</v>
      </c>
      <c r="C1682">
        <v>14</v>
      </c>
      <c r="D1682" t="s">
        <v>36</v>
      </c>
      <c r="E1682" t="str">
        <f t="shared" si="78"/>
        <v>SWA-Arts and Sciences</v>
      </c>
      <c r="F1682" t="s">
        <v>25</v>
      </c>
      <c r="G1682" t="s">
        <v>28</v>
      </c>
      <c r="H1682" t="s">
        <v>110</v>
      </c>
      <c r="I1682">
        <f t="shared" si="79"/>
        <v>1</v>
      </c>
      <c r="J1682">
        <f t="shared" si="80"/>
        <v>0</v>
      </c>
      <c r="K1682" s="1">
        <v>4500</v>
      </c>
      <c r="L1682">
        <v>201908</v>
      </c>
      <c r="N1682">
        <v>20230514</v>
      </c>
      <c r="O1682" t="s">
        <v>27</v>
      </c>
      <c r="P1682">
        <v>717</v>
      </c>
      <c r="Q1682">
        <v>400</v>
      </c>
      <c r="R1682">
        <v>702</v>
      </c>
      <c r="S1682">
        <v>373</v>
      </c>
      <c r="T1682">
        <v>0</v>
      </c>
      <c r="U1682">
        <v>67157.83</v>
      </c>
      <c r="V1682">
        <v>4500</v>
      </c>
      <c r="W1682">
        <v>4500</v>
      </c>
      <c r="X1682">
        <v>4500</v>
      </c>
      <c r="Y1682">
        <v>43934</v>
      </c>
      <c r="Z1682">
        <v>33294</v>
      </c>
      <c r="AB1682">
        <v>4422.5</v>
      </c>
      <c r="AC1682">
        <v>3.56</v>
      </c>
      <c r="AD1682">
        <v>14000</v>
      </c>
    </row>
    <row r="1683" spans="1:30">
      <c r="A1683">
        <v>1</v>
      </c>
      <c r="B1683" t="s">
        <v>24</v>
      </c>
      <c r="C1683">
        <v>21</v>
      </c>
      <c r="D1683" t="s">
        <v>41</v>
      </c>
      <c r="E1683" t="str">
        <f t="shared" si="78"/>
        <v>SWA-Business and Economics</v>
      </c>
      <c r="F1683" t="s">
        <v>25</v>
      </c>
      <c r="G1683" t="s">
        <v>26</v>
      </c>
      <c r="H1683" t="s">
        <v>109</v>
      </c>
      <c r="I1683">
        <f t="shared" si="79"/>
        <v>1</v>
      </c>
      <c r="J1683">
        <f t="shared" si="80"/>
        <v>0</v>
      </c>
      <c r="K1683" s="1">
        <v>12509</v>
      </c>
      <c r="L1683">
        <v>201908</v>
      </c>
      <c r="N1683">
        <v>20230514</v>
      </c>
      <c r="O1683" t="s">
        <v>27</v>
      </c>
      <c r="Q1683">
        <v>118469</v>
      </c>
      <c r="R1683">
        <v>35990</v>
      </c>
      <c r="S1683">
        <v>48139</v>
      </c>
      <c r="T1683">
        <v>0</v>
      </c>
      <c r="U1683">
        <v>104137.28</v>
      </c>
      <c r="V1683">
        <v>17509</v>
      </c>
      <c r="W1683">
        <v>17509</v>
      </c>
      <c r="X1683">
        <v>17509</v>
      </c>
      <c r="Y1683">
        <v>65000</v>
      </c>
      <c r="Z1683">
        <v>0</v>
      </c>
      <c r="AB1683">
        <v>0</v>
      </c>
      <c r="AC1683">
        <v>3.55</v>
      </c>
      <c r="AD1683">
        <v>65000</v>
      </c>
    </row>
    <row r="1684" spans="1:30">
      <c r="A1684">
        <v>1</v>
      </c>
      <c r="B1684" t="s">
        <v>24</v>
      </c>
      <c r="C1684">
        <v>89</v>
      </c>
      <c r="D1684" t="s">
        <v>46</v>
      </c>
      <c r="E1684" t="str">
        <f t="shared" si="78"/>
        <v>SWA-Pharmacy</v>
      </c>
      <c r="F1684" t="s">
        <v>31</v>
      </c>
      <c r="G1684" t="s">
        <v>28</v>
      </c>
      <c r="H1684" t="s">
        <v>113</v>
      </c>
      <c r="I1684">
        <f t="shared" si="79"/>
        <v>0</v>
      </c>
      <c r="J1684">
        <f t="shared" si="80"/>
        <v>1</v>
      </c>
      <c r="K1684" s="1">
        <v>0</v>
      </c>
      <c r="L1684">
        <v>201908</v>
      </c>
      <c r="N1684">
        <v>20230514</v>
      </c>
      <c r="O1684" t="s">
        <v>27</v>
      </c>
      <c r="S1684">
        <v>183219</v>
      </c>
      <c r="T1684">
        <v>0</v>
      </c>
      <c r="U1684">
        <v>95081.27</v>
      </c>
      <c r="V1684">
        <v>0</v>
      </c>
      <c r="W1684">
        <v>0</v>
      </c>
      <c r="X1684">
        <v>0</v>
      </c>
      <c r="Y1684">
        <v>0</v>
      </c>
      <c r="Z1684">
        <v>0</v>
      </c>
      <c r="AB1684">
        <v>0</v>
      </c>
      <c r="AC1684">
        <v>2.71</v>
      </c>
      <c r="AD1684">
        <v>0</v>
      </c>
    </row>
    <row r="1685" spans="1:30">
      <c r="A1685">
        <v>1</v>
      </c>
      <c r="B1685" t="s">
        <v>24</v>
      </c>
      <c r="C1685">
        <v>30</v>
      </c>
      <c r="D1685" t="s">
        <v>40</v>
      </c>
      <c r="E1685" t="str">
        <f t="shared" si="78"/>
        <v>SWA-Engineering Mineral Resources</v>
      </c>
      <c r="F1685" t="s">
        <v>25</v>
      </c>
      <c r="G1685" t="s">
        <v>26</v>
      </c>
      <c r="H1685" t="s">
        <v>109</v>
      </c>
      <c r="I1685">
        <f t="shared" si="79"/>
        <v>1</v>
      </c>
      <c r="J1685">
        <f t="shared" si="80"/>
        <v>0</v>
      </c>
      <c r="K1685" s="1">
        <v>12500</v>
      </c>
      <c r="L1685">
        <v>202008</v>
      </c>
      <c r="N1685">
        <v>20230514</v>
      </c>
      <c r="O1685" t="s">
        <v>27</v>
      </c>
      <c r="P1685">
        <v>0</v>
      </c>
      <c r="T1685">
        <v>0</v>
      </c>
      <c r="U1685">
        <v>91173</v>
      </c>
      <c r="V1685">
        <v>27500</v>
      </c>
      <c r="W1685">
        <v>27500</v>
      </c>
      <c r="X1685">
        <v>27500</v>
      </c>
      <c r="Y1685">
        <v>43000</v>
      </c>
      <c r="Z1685">
        <v>6895</v>
      </c>
      <c r="AB1685">
        <v>0</v>
      </c>
      <c r="AC1685">
        <v>3.61</v>
      </c>
      <c r="AD1685">
        <v>43000</v>
      </c>
    </row>
    <row r="1686" spans="1:30">
      <c r="A1686">
        <v>1</v>
      </c>
      <c r="B1686" t="s">
        <v>24</v>
      </c>
      <c r="C1686">
        <v>25</v>
      </c>
      <c r="D1686" t="s">
        <v>37</v>
      </c>
      <c r="E1686" t="str">
        <f t="shared" si="78"/>
        <v>SWA-Creative Arts</v>
      </c>
      <c r="F1686" t="s">
        <v>30</v>
      </c>
      <c r="G1686" t="s">
        <v>26</v>
      </c>
      <c r="H1686" t="s">
        <v>111</v>
      </c>
      <c r="I1686">
        <f t="shared" si="79"/>
        <v>1</v>
      </c>
      <c r="J1686">
        <f t="shared" si="80"/>
        <v>0</v>
      </c>
      <c r="K1686" s="1">
        <v>17152</v>
      </c>
      <c r="L1686">
        <v>202008</v>
      </c>
      <c r="N1686">
        <v>20230514</v>
      </c>
      <c r="O1686" t="s">
        <v>27</v>
      </c>
      <c r="R1686">
        <v>0</v>
      </c>
      <c r="T1686">
        <v>0</v>
      </c>
      <c r="U1686">
        <v>86005</v>
      </c>
      <c r="V1686">
        <v>17152</v>
      </c>
      <c r="W1686">
        <v>17152</v>
      </c>
      <c r="X1686">
        <v>17152</v>
      </c>
      <c r="Y1686">
        <v>2290</v>
      </c>
      <c r="Z1686">
        <v>0</v>
      </c>
      <c r="AA1686">
        <v>76248</v>
      </c>
      <c r="AB1686">
        <v>0</v>
      </c>
      <c r="AC1686">
        <v>3.76</v>
      </c>
      <c r="AD1686">
        <v>0</v>
      </c>
    </row>
    <row r="1687" spans="1:30">
      <c r="A1687">
        <v>1</v>
      </c>
      <c r="B1687" t="s">
        <v>57</v>
      </c>
      <c r="C1687" t="s">
        <v>58</v>
      </c>
      <c r="D1687" t="s">
        <v>59</v>
      </c>
      <c r="E1687" t="str">
        <f t="shared" si="78"/>
        <v>STA-Engr and Sciences at WVUIT</v>
      </c>
      <c r="F1687" t="s">
        <v>25</v>
      </c>
      <c r="G1687" t="s">
        <v>26</v>
      </c>
      <c r="H1687" t="s">
        <v>109</v>
      </c>
      <c r="I1687">
        <f t="shared" si="79"/>
        <v>0</v>
      </c>
      <c r="J1687">
        <f t="shared" si="80"/>
        <v>1</v>
      </c>
      <c r="K1687" s="1">
        <v>0</v>
      </c>
      <c r="L1687">
        <v>201908</v>
      </c>
      <c r="N1687">
        <v>20230506</v>
      </c>
      <c r="O1687" t="s">
        <v>27</v>
      </c>
      <c r="T1687">
        <v>0</v>
      </c>
      <c r="U1687">
        <v>130590.99</v>
      </c>
      <c r="V1687">
        <v>0</v>
      </c>
      <c r="W1687">
        <v>0</v>
      </c>
      <c r="X1687">
        <v>0</v>
      </c>
      <c r="Y1687">
        <v>64186</v>
      </c>
      <c r="Z1687">
        <v>0</v>
      </c>
      <c r="AA1687">
        <v>48000</v>
      </c>
      <c r="AB1687">
        <v>0</v>
      </c>
      <c r="AC1687">
        <v>3.42</v>
      </c>
      <c r="AD1687">
        <v>16186</v>
      </c>
    </row>
    <row r="1688" spans="1:30">
      <c r="A1688">
        <v>1</v>
      </c>
      <c r="B1688" t="s">
        <v>24</v>
      </c>
      <c r="C1688">
        <v>83</v>
      </c>
      <c r="D1688" t="s">
        <v>38</v>
      </c>
      <c r="E1688" t="str">
        <f t="shared" si="78"/>
        <v>SWA-Medicine</v>
      </c>
      <c r="F1688" t="s">
        <v>31</v>
      </c>
      <c r="G1688" t="s">
        <v>26</v>
      </c>
      <c r="H1688" t="s">
        <v>112</v>
      </c>
      <c r="I1688">
        <f t="shared" si="79"/>
        <v>1</v>
      </c>
      <c r="J1688">
        <f t="shared" si="80"/>
        <v>0</v>
      </c>
      <c r="K1688" s="1">
        <v>71500</v>
      </c>
      <c r="L1688">
        <v>202005</v>
      </c>
      <c r="N1688">
        <v>20230514</v>
      </c>
      <c r="O1688" t="s">
        <v>29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138419</v>
      </c>
      <c r="V1688">
        <v>71500</v>
      </c>
      <c r="W1688">
        <v>71500</v>
      </c>
      <c r="X1688">
        <v>71500</v>
      </c>
      <c r="Y1688">
        <v>0</v>
      </c>
      <c r="Z1688">
        <v>0</v>
      </c>
      <c r="AB1688">
        <v>0</v>
      </c>
      <c r="AC1688">
        <v>3.68</v>
      </c>
      <c r="AD1688">
        <v>0</v>
      </c>
    </row>
    <row r="1689" spans="1:30">
      <c r="A1689">
        <v>1</v>
      </c>
      <c r="B1689" t="s">
        <v>24</v>
      </c>
      <c r="C1689">
        <v>14</v>
      </c>
      <c r="D1689" t="s">
        <v>36</v>
      </c>
      <c r="E1689" t="str">
        <f t="shared" si="78"/>
        <v>SWA-Arts and Sciences</v>
      </c>
      <c r="F1689" t="s">
        <v>25</v>
      </c>
      <c r="G1689" t="s">
        <v>28</v>
      </c>
      <c r="H1689" t="s">
        <v>110</v>
      </c>
      <c r="I1689">
        <f t="shared" si="79"/>
        <v>1</v>
      </c>
      <c r="J1689">
        <f t="shared" si="80"/>
        <v>0</v>
      </c>
      <c r="K1689" s="1">
        <v>5500</v>
      </c>
      <c r="L1689">
        <v>201908</v>
      </c>
      <c r="N1689">
        <v>20230514</v>
      </c>
      <c r="O1689" t="s">
        <v>27</v>
      </c>
      <c r="S1689">
        <v>48291</v>
      </c>
      <c r="T1689">
        <v>0</v>
      </c>
      <c r="U1689">
        <v>81091.600000000006</v>
      </c>
      <c r="V1689">
        <v>5500</v>
      </c>
      <c r="W1689">
        <v>5500</v>
      </c>
      <c r="X1689">
        <v>5500</v>
      </c>
      <c r="Y1689">
        <v>18250</v>
      </c>
      <c r="Z1689">
        <v>0</v>
      </c>
      <c r="AB1689">
        <v>0</v>
      </c>
      <c r="AC1689">
        <v>3.27</v>
      </c>
      <c r="AD1689">
        <v>18250</v>
      </c>
    </row>
    <row r="1690" spans="1:30">
      <c r="A1690">
        <v>1</v>
      </c>
      <c r="B1690" t="s">
        <v>57</v>
      </c>
      <c r="C1690" t="s">
        <v>58</v>
      </c>
      <c r="D1690" t="s">
        <v>59</v>
      </c>
      <c r="E1690" t="str">
        <f t="shared" si="78"/>
        <v>STA-Engr and Sciences at WVUIT</v>
      </c>
      <c r="F1690" t="s">
        <v>25</v>
      </c>
      <c r="G1690" t="s">
        <v>28</v>
      </c>
      <c r="H1690" t="s">
        <v>110</v>
      </c>
      <c r="I1690">
        <f t="shared" si="79"/>
        <v>0</v>
      </c>
      <c r="J1690">
        <f t="shared" si="80"/>
        <v>1</v>
      </c>
      <c r="K1690" s="1">
        <v>0</v>
      </c>
      <c r="L1690">
        <v>201908</v>
      </c>
      <c r="N1690">
        <v>20230506</v>
      </c>
      <c r="O1690" t="s">
        <v>27</v>
      </c>
      <c r="P1690">
        <v>11418</v>
      </c>
      <c r="Q1690">
        <v>12473</v>
      </c>
      <c r="R1690">
        <v>21087</v>
      </c>
      <c r="S1690">
        <v>10692</v>
      </c>
      <c r="T1690">
        <v>0</v>
      </c>
      <c r="U1690">
        <v>39352</v>
      </c>
      <c r="V1690">
        <v>0</v>
      </c>
      <c r="W1690">
        <v>0</v>
      </c>
      <c r="X1690">
        <v>0</v>
      </c>
      <c r="Y1690">
        <v>40484</v>
      </c>
      <c r="Z1690">
        <v>2400</v>
      </c>
      <c r="AA1690">
        <v>9310</v>
      </c>
      <c r="AB1690">
        <v>0</v>
      </c>
      <c r="AC1690">
        <v>3.97</v>
      </c>
      <c r="AD1690">
        <v>3876</v>
      </c>
    </row>
    <row r="1691" spans="1:30">
      <c r="A1691">
        <v>1</v>
      </c>
      <c r="B1691" t="s">
        <v>57</v>
      </c>
      <c r="C1691" t="s">
        <v>58</v>
      </c>
      <c r="D1691" t="s">
        <v>59</v>
      </c>
      <c r="E1691" t="str">
        <f t="shared" si="78"/>
        <v>STA-Engr and Sciences at WVUIT</v>
      </c>
      <c r="F1691" t="s">
        <v>25</v>
      </c>
      <c r="G1691" t="s">
        <v>28</v>
      </c>
      <c r="H1691" t="s">
        <v>110</v>
      </c>
      <c r="I1691">
        <f t="shared" si="79"/>
        <v>0</v>
      </c>
      <c r="J1691">
        <f t="shared" si="80"/>
        <v>1</v>
      </c>
      <c r="K1691" s="1">
        <v>0</v>
      </c>
      <c r="L1691">
        <v>201808</v>
      </c>
      <c r="N1691">
        <v>20230506</v>
      </c>
      <c r="O1691" t="s">
        <v>27</v>
      </c>
      <c r="Q1691">
        <v>25034</v>
      </c>
      <c r="R1691">
        <v>14683</v>
      </c>
      <c r="S1691">
        <v>12268</v>
      </c>
      <c r="T1691">
        <v>0</v>
      </c>
      <c r="U1691">
        <v>49446</v>
      </c>
      <c r="V1691">
        <v>0</v>
      </c>
      <c r="W1691">
        <v>0</v>
      </c>
      <c r="X1691">
        <v>0</v>
      </c>
      <c r="Y1691">
        <v>19186</v>
      </c>
      <c r="Z1691">
        <v>2300</v>
      </c>
      <c r="AA1691">
        <v>4000</v>
      </c>
      <c r="AB1691">
        <v>0</v>
      </c>
      <c r="AC1691">
        <v>2.35</v>
      </c>
      <c r="AD1691">
        <v>186</v>
      </c>
    </row>
    <row r="1692" spans="1:30">
      <c r="A1692">
        <v>1</v>
      </c>
      <c r="B1692" t="s">
        <v>24</v>
      </c>
      <c r="C1692">
        <v>21</v>
      </c>
      <c r="D1692" t="s">
        <v>41</v>
      </c>
      <c r="E1692" t="str">
        <f t="shared" si="78"/>
        <v>SWA-Business and Economics</v>
      </c>
      <c r="F1692" t="s">
        <v>25</v>
      </c>
      <c r="G1692" t="s">
        <v>28</v>
      </c>
      <c r="H1692" t="s">
        <v>110</v>
      </c>
      <c r="I1692">
        <f t="shared" si="79"/>
        <v>0</v>
      </c>
      <c r="J1692">
        <f t="shared" si="80"/>
        <v>1</v>
      </c>
      <c r="K1692" s="1">
        <v>0</v>
      </c>
      <c r="L1692">
        <v>202005</v>
      </c>
      <c r="N1692">
        <v>20230514</v>
      </c>
      <c r="O1692" t="s">
        <v>27</v>
      </c>
      <c r="P1692">
        <v>81585</v>
      </c>
      <c r="Q1692">
        <v>63349</v>
      </c>
      <c r="R1692">
        <v>64725</v>
      </c>
      <c r="S1692">
        <v>21418</v>
      </c>
      <c r="T1692">
        <v>0</v>
      </c>
      <c r="U1692">
        <v>34289.480000000003</v>
      </c>
      <c r="V1692">
        <v>0</v>
      </c>
      <c r="W1692">
        <v>0</v>
      </c>
      <c r="X1692">
        <v>0</v>
      </c>
      <c r="Y1692">
        <v>18470</v>
      </c>
      <c r="Z1692">
        <v>0</v>
      </c>
      <c r="AB1692">
        <v>0</v>
      </c>
      <c r="AC1692">
        <v>3.73</v>
      </c>
      <c r="AD1692">
        <v>3375</v>
      </c>
    </row>
    <row r="1693" spans="1:30">
      <c r="A1693">
        <v>1</v>
      </c>
      <c r="B1693" t="s">
        <v>24</v>
      </c>
      <c r="C1693">
        <v>14</v>
      </c>
      <c r="D1693" t="s">
        <v>36</v>
      </c>
      <c r="E1693" t="str">
        <f t="shared" si="78"/>
        <v>SWA-Arts and Sciences</v>
      </c>
      <c r="F1693" t="s">
        <v>25</v>
      </c>
      <c r="G1693" t="s">
        <v>28</v>
      </c>
      <c r="H1693" t="s">
        <v>110</v>
      </c>
      <c r="I1693">
        <f t="shared" si="79"/>
        <v>1</v>
      </c>
      <c r="J1693">
        <f t="shared" si="80"/>
        <v>0</v>
      </c>
      <c r="K1693" s="1">
        <v>4746</v>
      </c>
      <c r="L1693">
        <v>201908</v>
      </c>
      <c r="N1693">
        <v>20230514</v>
      </c>
      <c r="O1693" t="s">
        <v>29</v>
      </c>
      <c r="P1693">
        <v>9621</v>
      </c>
      <c r="Q1693">
        <v>4863</v>
      </c>
      <c r="R1693">
        <v>2481</v>
      </c>
      <c r="S1693">
        <v>19598</v>
      </c>
      <c r="T1693">
        <v>0</v>
      </c>
      <c r="U1693">
        <v>77793.740000000005</v>
      </c>
      <c r="V1693">
        <v>4746</v>
      </c>
      <c r="W1693">
        <v>4746</v>
      </c>
      <c r="X1693">
        <v>4746</v>
      </c>
      <c r="Y1693">
        <v>11000</v>
      </c>
      <c r="Z1693">
        <v>14640</v>
      </c>
      <c r="AA1693">
        <v>16766.240000000002</v>
      </c>
      <c r="AB1693">
        <v>2797.5</v>
      </c>
      <c r="AC1693">
        <v>3.92</v>
      </c>
      <c r="AD1693">
        <v>10500</v>
      </c>
    </row>
    <row r="1694" spans="1:30">
      <c r="A1694">
        <v>1</v>
      </c>
      <c r="B1694" t="s">
        <v>24</v>
      </c>
      <c r="C1694">
        <v>86</v>
      </c>
      <c r="D1694" t="s">
        <v>34</v>
      </c>
      <c r="E1694" t="str">
        <f t="shared" si="78"/>
        <v>SWA-Nursing</v>
      </c>
      <c r="F1694" t="s">
        <v>25</v>
      </c>
      <c r="G1694" t="s">
        <v>28</v>
      </c>
      <c r="H1694" t="s">
        <v>110</v>
      </c>
      <c r="I1694">
        <f t="shared" si="79"/>
        <v>1</v>
      </c>
      <c r="J1694">
        <f t="shared" si="80"/>
        <v>0</v>
      </c>
      <c r="K1694" s="1">
        <v>27598</v>
      </c>
      <c r="L1694">
        <v>202001</v>
      </c>
      <c r="N1694">
        <v>20230514</v>
      </c>
      <c r="O1694" t="s">
        <v>27</v>
      </c>
      <c r="P1694">
        <v>0</v>
      </c>
      <c r="Q1694">
        <v>0</v>
      </c>
      <c r="R1694">
        <v>0</v>
      </c>
      <c r="S1694">
        <v>1777</v>
      </c>
      <c r="T1694">
        <v>0</v>
      </c>
      <c r="U1694">
        <v>43972.82</v>
      </c>
      <c r="V1694">
        <v>27598</v>
      </c>
      <c r="W1694">
        <v>27598</v>
      </c>
      <c r="X1694">
        <v>27598</v>
      </c>
      <c r="Y1694">
        <v>19595</v>
      </c>
      <c r="Z1694">
        <v>31093</v>
      </c>
      <c r="AB1694">
        <v>0</v>
      </c>
      <c r="AC1694">
        <v>3.53</v>
      </c>
      <c r="AD1694">
        <v>6250</v>
      </c>
    </row>
    <row r="1695" spans="1:30">
      <c r="A1695">
        <v>1</v>
      </c>
      <c r="B1695" t="s">
        <v>24</v>
      </c>
      <c r="C1695">
        <v>49</v>
      </c>
      <c r="D1695" t="s">
        <v>39</v>
      </c>
      <c r="E1695" t="str">
        <f t="shared" si="78"/>
        <v>SWA-Reed College of Media</v>
      </c>
      <c r="F1695" t="s">
        <v>25</v>
      </c>
      <c r="G1695" t="s">
        <v>26</v>
      </c>
      <c r="H1695" t="s">
        <v>109</v>
      </c>
      <c r="I1695">
        <f t="shared" si="79"/>
        <v>1</v>
      </c>
      <c r="J1695">
        <f t="shared" si="80"/>
        <v>0</v>
      </c>
      <c r="K1695" s="1">
        <v>25000</v>
      </c>
      <c r="L1695">
        <v>201908</v>
      </c>
      <c r="N1695">
        <v>20230514</v>
      </c>
      <c r="O1695" t="s">
        <v>27</v>
      </c>
      <c r="P1695">
        <v>45478</v>
      </c>
      <c r="Q1695">
        <v>37363</v>
      </c>
      <c r="R1695">
        <v>37220</v>
      </c>
      <c r="S1695">
        <v>31887</v>
      </c>
      <c r="T1695">
        <v>0</v>
      </c>
      <c r="U1695">
        <v>118565.7</v>
      </c>
      <c r="V1695">
        <v>25000</v>
      </c>
      <c r="W1695">
        <v>25000</v>
      </c>
      <c r="X1695">
        <v>25000</v>
      </c>
      <c r="Y1695">
        <v>50000</v>
      </c>
      <c r="Z1695">
        <v>0</v>
      </c>
      <c r="AB1695">
        <v>0</v>
      </c>
      <c r="AC1695">
        <v>3.97</v>
      </c>
      <c r="AD1695">
        <v>50000</v>
      </c>
    </row>
    <row r="1696" spans="1:30">
      <c r="A1696">
        <v>1</v>
      </c>
      <c r="B1696" t="s">
        <v>24</v>
      </c>
      <c r="C1696">
        <v>84</v>
      </c>
      <c r="D1696" t="s">
        <v>42</v>
      </c>
      <c r="E1696" t="str">
        <f t="shared" si="78"/>
        <v>SWA-Public Health</v>
      </c>
      <c r="F1696" t="s">
        <v>25</v>
      </c>
      <c r="G1696" t="s">
        <v>28</v>
      </c>
      <c r="H1696" t="s">
        <v>110</v>
      </c>
      <c r="I1696">
        <f t="shared" si="79"/>
        <v>1</v>
      </c>
      <c r="J1696">
        <f t="shared" si="80"/>
        <v>0</v>
      </c>
      <c r="K1696" s="1">
        <v>6132</v>
      </c>
      <c r="L1696">
        <v>201908</v>
      </c>
      <c r="N1696">
        <v>20230514</v>
      </c>
      <c r="O1696" t="s">
        <v>27</v>
      </c>
      <c r="P1696">
        <v>0</v>
      </c>
      <c r="Q1696">
        <v>919</v>
      </c>
      <c r="R1696">
        <v>0</v>
      </c>
      <c r="S1696">
        <v>190</v>
      </c>
      <c r="T1696">
        <v>0</v>
      </c>
      <c r="U1696">
        <v>56140.52</v>
      </c>
      <c r="V1696">
        <v>6132</v>
      </c>
      <c r="W1696">
        <v>6132</v>
      </c>
      <c r="X1696">
        <v>6132</v>
      </c>
      <c r="Y1696">
        <v>33228</v>
      </c>
      <c r="Z1696">
        <v>41424</v>
      </c>
      <c r="AB1696">
        <v>0</v>
      </c>
      <c r="AC1696">
        <v>3.71</v>
      </c>
      <c r="AD1696">
        <v>13903</v>
      </c>
    </row>
    <row r="1697" spans="1:30">
      <c r="A1697">
        <v>1</v>
      </c>
      <c r="B1697" t="s">
        <v>24</v>
      </c>
      <c r="C1697">
        <v>55</v>
      </c>
      <c r="D1697" t="s">
        <v>35</v>
      </c>
      <c r="E1697" t="str">
        <f t="shared" si="78"/>
        <v>SWA-College of Applied Human Sci</v>
      </c>
      <c r="F1697" t="s">
        <v>25</v>
      </c>
      <c r="G1697" t="s">
        <v>26</v>
      </c>
      <c r="H1697" t="s">
        <v>109</v>
      </c>
      <c r="I1697">
        <f t="shared" si="79"/>
        <v>1</v>
      </c>
      <c r="J1697">
        <f t="shared" si="80"/>
        <v>0</v>
      </c>
      <c r="K1697" s="1">
        <v>27000</v>
      </c>
      <c r="L1697">
        <v>201908</v>
      </c>
      <c r="N1697">
        <v>20230514</v>
      </c>
      <c r="O1697" t="s">
        <v>29</v>
      </c>
      <c r="P1697">
        <v>0</v>
      </c>
      <c r="Q1697">
        <v>0</v>
      </c>
      <c r="R1697">
        <v>84</v>
      </c>
      <c r="S1697">
        <v>0</v>
      </c>
      <c r="T1697">
        <v>0</v>
      </c>
      <c r="U1697">
        <v>148779.95000000001</v>
      </c>
      <c r="V1697">
        <v>160639</v>
      </c>
      <c r="W1697">
        <v>42000</v>
      </c>
      <c r="X1697">
        <v>42000</v>
      </c>
      <c r="Y1697">
        <v>0</v>
      </c>
      <c r="Z1697">
        <v>33071</v>
      </c>
      <c r="AB1697">
        <v>0</v>
      </c>
      <c r="AC1697">
        <v>2.82</v>
      </c>
      <c r="AD1697">
        <v>0</v>
      </c>
    </row>
    <row r="1698" spans="1:30">
      <c r="A1698">
        <v>1</v>
      </c>
      <c r="B1698" t="s">
        <v>24</v>
      </c>
      <c r="C1698">
        <v>30</v>
      </c>
      <c r="D1698" t="s">
        <v>40</v>
      </c>
      <c r="E1698" t="str">
        <f t="shared" si="78"/>
        <v>SWA-Engineering Mineral Resources</v>
      </c>
      <c r="F1698" t="s">
        <v>25</v>
      </c>
      <c r="G1698" t="s">
        <v>28</v>
      </c>
      <c r="H1698" t="s">
        <v>110</v>
      </c>
      <c r="I1698">
        <f t="shared" si="79"/>
        <v>1</v>
      </c>
      <c r="J1698">
        <f t="shared" si="80"/>
        <v>0</v>
      </c>
      <c r="K1698" s="1">
        <v>19091</v>
      </c>
      <c r="L1698">
        <v>201908</v>
      </c>
      <c r="N1698">
        <v>20230514</v>
      </c>
      <c r="O1698" t="s">
        <v>27</v>
      </c>
      <c r="P1698">
        <v>41822</v>
      </c>
      <c r="Q1698">
        <v>33593</v>
      </c>
      <c r="R1698">
        <v>32024</v>
      </c>
      <c r="S1698">
        <v>50935</v>
      </c>
      <c r="T1698">
        <v>0</v>
      </c>
      <c r="U1698">
        <v>100071.53</v>
      </c>
      <c r="V1698">
        <v>25627</v>
      </c>
      <c r="W1698">
        <v>19091</v>
      </c>
      <c r="X1698">
        <v>19091</v>
      </c>
      <c r="Y1698">
        <v>36250</v>
      </c>
      <c r="Z1698">
        <v>0</v>
      </c>
      <c r="AB1698">
        <v>0</v>
      </c>
      <c r="AC1698">
        <v>3.74</v>
      </c>
      <c r="AD1698">
        <v>16000</v>
      </c>
    </row>
    <row r="1699" spans="1:30">
      <c r="A1699">
        <v>1</v>
      </c>
      <c r="B1699" t="s">
        <v>24</v>
      </c>
      <c r="C1699">
        <v>7</v>
      </c>
      <c r="D1699" t="s">
        <v>43</v>
      </c>
      <c r="E1699" t="str">
        <f t="shared" si="78"/>
        <v>SWA-Agriculture Natural Res &amp; Dsg</v>
      </c>
      <c r="F1699" t="s">
        <v>25</v>
      </c>
      <c r="G1699" t="s">
        <v>26</v>
      </c>
      <c r="H1699" t="s">
        <v>109</v>
      </c>
      <c r="I1699">
        <f t="shared" si="79"/>
        <v>1</v>
      </c>
      <c r="J1699">
        <f t="shared" si="80"/>
        <v>0</v>
      </c>
      <c r="K1699" s="1">
        <v>27000</v>
      </c>
      <c r="L1699">
        <v>201905</v>
      </c>
      <c r="N1699">
        <v>20230514</v>
      </c>
      <c r="O1699" t="s">
        <v>27</v>
      </c>
      <c r="P1699">
        <v>22806</v>
      </c>
      <c r="Q1699">
        <v>43115</v>
      </c>
      <c r="R1699">
        <v>37318</v>
      </c>
      <c r="S1699">
        <v>33685</v>
      </c>
      <c r="T1699">
        <v>0</v>
      </c>
      <c r="U1699">
        <v>54807.94</v>
      </c>
      <c r="V1699">
        <v>89121</v>
      </c>
      <c r="W1699">
        <v>89121</v>
      </c>
      <c r="X1699">
        <v>89121</v>
      </c>
      <c r="Y1699">
        <v>6000</v>
      </c>
      <c r="Z1699">
        <v>0</v>
      </c>
      <c r="AB1699">
        <v>0</v>
      </c>
      <c r="AC1699">
        <v>3.29</v>
      </c>
      <c r="AD1699">
        <v>6000</v>
      </c>
    </row>
    <row r="1700" spans="1:30">
      <c r="A1700">
        <v>1</v>
      </c>
      <c r="B1700" t="s">
        <v>32</v>
      </c>
      <c r="C1700">
        <v>55</v>
      </c>
      <c r="D1700" t="s">
        <v>35</v>
      </c>
      <c r="E1700" t="str">
        <f t="shared" si="78"/>
        <v>SOA-College of Applied Human Sci</v>
      </c>
      <c r="F1700" t="s">
        <v>30</v>
      </c>
      <c r="G1700" t="s">
        <v>26</v>
      </c>
      <c r="H1700" t="s">
        <v>111</v>
      </c>
      <c r="I1700">
        <f t="shared" si="79"/>
        <v>1</v>
      </c>
      <c r="J1700">
        <f t="shared" si="80"/>
        <v>0</v>
      </c>
      <c r="K1700" s="1">
        <v>41000</v>
      </c>
      <c r="L1700">
        <v>202108</v>
      </c>
      <c r="N1700">
        <v>20230514</v>
      </c>
      <c r="O1700" t="s">
        <v>27</v>
      </c>
      <c r="P1700">
        <v>0</v>
      </c>
      <c r="Q1700">
        <v>1187</v>
      </c>
      <c r="T1700">
        <v>0</v>
      </c>
      <c r="U1700">
        <v>19164</v>
      </c>
      <c r="V1700">
        <v>41000</v>
      </c>
      <c r="W1700">
        <v>41000</v>
      </c>
      <c r="X1700">
        <v>41000</v>
      </c>
      <c r="Y1700">
        <v>0</v>
      </c>
      <c r="Z1700">
        <v>0</v>
      </c>
      <c r="AB1700">
        <v>0</v>
      </c>
      <c r="AC1700">
        <v>4</v>
      </c>
      <c r="AD1700">
        <v>0</v>
      </c>
    </row>
    <row r="1701" spans="1:30">
      <c r="A1701">
        <v>1</v>
      </c>
      <c r="B1701" t="s">
        <v>24</v>
      </c>
      <c r="C1701">
        <v>21</v>
      </c>
      <c r="D1701" t="s">
        <v>41</v>
      </c>
      <c r="E1701" t="str">
        <f t="shared" si="78"/>
        <v>SWA-Business and Economics</v>
      </c>
      <c r="F1701" t="s">
        <v>25</v>
      </c>
      <c r="G1701" t="s">
        <v>28</v>
      </c>
      <c r="H1701" t="s">
        <v>110</v>
      </c>
      <c r="I1701">
        <f t="shared" si="79"/>
        <v>1</v>
      </c>
      <c r="J1701">
        <f t="shared" si="80"/>
        <v>0</v>
      </c>
      <c r="K1701" s="1">
        <v>16901</v>
      </c>
      <c r="L1701">
        <v>201508</v>
      </c>
      <c r="N1701">
        <v>20230514</v>
      </c>
      <c r="O1701" t="s">
        <v>27</v>
      </c>
      <c r="P1701">
        <v>2356</v>
      </c>
      <c r="Q1701">
        <v>8450</v>
      </c>
      <c r="R1701">
        <v>4490</v>
      </c>
      <c r="S1701">
        <v>204369</v>
      </c>
      <c r="T1701">
        <v>0</v>
      </c>
      <c r="U1701">
        <v>73785.11</v>
      </c>
      <c r="V1701">
        <v>21839</v>
      </c>
      <c r="W1701">
        <v>21839</v>
      </c>
      <c r="X1701">
        <v>21839</v>
      </c>
      <c r="Y1701">
        <v>0</v>
      </c>
      <c r="Z1701">
        <v>1612</v>
      </c>
      <c r="AB1701">
        <v>0</v>
      </c>
      <c r="AC1701">
        <v>2.54</v>
      </c>
      <c r="AD1701">
        <v>0</v>
      </c>
    </row>
    <row r="1702" spans="1:30">
      <c r="A1702">
        <v>1</v>
      </c>
      <c r="B1702" t="s">
        <v>24</v>
      </c>
      <c r="C1702">
        <v>49</v>
      </c>
      <c r="D1702" t="s">
        <v>39</v>
      </c>
      <c r="E1702" t="str">
        <f t="shared" si="78"/>
        <v>SWA-Reed College of Media</v>
      </c>
      <c r="F1702" t="s">
        <v>25</v>
      </c>
      <c r="G1702" t="s">
        <v>26</v>
      </c>
      <c r="H1702" t="s">
        <v>109</v>
      </c>
      <c r="I1702">
        <f t="shared" si="79"/>
        <v>0</v>
      </c>
      <c r="J1702">
        <f t="shared" si="80"/>
        <v>1</v>
      </c>
      <c r="K1702" s="1">
        <v>0</v>
      </c>
      <c r="L1702">
        <v>201908</v>
      </c>
      <c r="N1702">
        <v>20230514</v>
      </c>
      <c r="O1702" t="s">
        <v>27</v>
      </c>
      <c r="P1702">
        <v>86631</v>
      </c>
      <c r="R1702">
        <v>98689</v>
      </c>
      <c r="S1702">
        <v>83638</v>
      </c>
      <c r="T1702">
        <v>0</v>
      </c>
      <c r="U1702">
        <v>125196.98</v>
      </c>
      <c r="V1702">
        <v>0</v>
      </c>
      <c r="W1702">
        <v>0</v>
      </c>
      <c r="X1702">
        <v>0</v>
      </c>
      <c r="Y1702">
        <v>54000</v>
      </c>
      <c r="Z1702">
        <v>0</v>
      </c>
      <c r="AA1702">
        <v>7290</v>
      </c>
      <c r="AB1702">
        <v>0</v>
      </c>
      <c r="AC1702">
        <v>3.78</v>
      </c>
      <c r="AD1702">
        <v>54000</v>
      </c>
    </row>
    <row r="1703" spans="1:30">
      <c r="A1703">
        <v>1</v>
      </c>
      <c r="B1703" t="s">
        <v>24</v>
      </c>
      <c r="C1703">
        <v>14</v>
      </c>
      <c r="D1703" t="s">
        <v>36</v>
      </c>
      <c r="E1703" t="str">
        <f t="shared" si="78"/>
        <v>SWA-Arts and Sciences</v>
      </c>
      <c r="F1703" t="s">
        <v>25</v>
      </c>
      <c r="G1703" t="s">
        <v>26</v>
      </c>
      <c r="H1703" t="s">
        <v>109</v>
      </c>
      <c r="I1703">
        <f t="shared" si="79"/>
        <v>1</v>
      </c>
      <c r="J1703">
        <f t="shared" si="80"/>
        <v>0</v>
      </c>
      <c r="K1703" s="1">
        <v>4041</v>
      </c>
      <c r="L1703">
        <v>202101</v>
      </c>
      <c r="N1703">
        <v>20230514</v>
      </c>
      <c r="O1703" t="s">
        <v>29</v>
      </c>
      <c r="P1703">
        <v>13086</v>
      </c>
      <c r="Q1703">
        <v>3256</v>
      </c>
      <c r="R1703">
        <v>1840</v>
      </c>
      <c r="T1703">
        <v>0</v>
      </c>
      <c r="U1703">
        <v>28579.05</v>
      </c>
      <c r="V1703">
        <v>4041</v>
      </c>
      <c r="W1703">
        <v>4041</v>
      </c>
      <c r="X1703">
        <v>4041</v>
      </c>
      <c r="Y1703">
        <v>0</v>
      </c>
      <c r="Z1703">
        <v>5979</v>
      </c>
      <c r="AB1703">
        <v>0</v>
      </c>
      <c r="AC1703">
        <v>3.42</v>
      </c>
      <c r="AD1703">
        <v>0</v>
      </c>
    </row>
    <row r="1704" spans="1:30">
      <c r="A1704">
        <v>1</v>
      </c>
      <c r="B1704" t="s">
        <v>24</v>
      </c>
      <c r="C1704">
        <v>14</v>
      </c>
      <c r="D1704" t="s">
        <v>36</v>
      </c>
      <c r="E1704" t="str">
        <f t="shared" si="78"/>
        <v>SWA-Arts and Sciences</v>
      </c>
      <c r="F1704" t="s">
        <v>25</v>
      </c>
      <c r="G1704" t="s">
        <v>26</v>
      </c>
      <c r="H1704" t="s">
        <v>109</v>
      </c>
      <c r="I1704">
        <f t="shared" si="79"/>
        <v>1</v>
      </c>
      <c r="J1704">
        <f t="shared" si="80"/>
        <v>0</v>
      </c>
      <c r="K1704" s="1">
        <v>12000</v>
      </c>
      <c r="L1704">
        <v>201908</v>
      </c>
      <c r="N1704">
        <v>20230514</v>
      </c>
      <c r="O1704" t="s">
        <v>27</v>
      </c>
      <c r="Q1704">
        <v>83031</v>
      </c>
      <c r="R1704">
        <v>45218</v>
      </c>
      <c r="S1704">
        <v>36213</v>
      </c>
      <c r="T1704">
        <v>0</v>
      </c>
      <c r="U1704">
        <v>122887.55</v>
      </c>
      <c r="V1704">
        <v>12000</v>
      </c>
      <c r="W1704">
        <v>12000</v>
      </c>
      <c r="X1704">
        <v>12000</v>
      </c>
      <c r="Y1704">
        <v>46500</v>
      </c>
      <c r="Z1704">
        <v>0</v>
      </c>
      <c r="AB1704">
        <v>0</v>
      </c>
      <c r="AC1704">
        <v>3.4</v>
      </c>
      <c r="AD1704">
        <v>44500</v>
      </c>
    </row>
    <row r="1705" spans="1:30">
      <c r="A1705">
        <v>1</v>
      </c>
      <c r="B1705" t="s">
        <v>24</v>
      </c>
      <c r="C1705">
        <v>30</v>
      </c>
      <c r="D1705" t="s">
        <v>40</v>
      </c>
      <c r="E1705" t="str">
        <f t="shared" si="78"/>
        <v>SWA-Engineering Mineral Resources</v>
      </c>
      <c r="F1705" t="s">
        <v>30</v>
      </c>
      <c r="G1705" t="s">
        <v>28</v>
      </c>
      <c r="H1705" t="s">
        <v>114</v>
      </c>
      <c r="I1705">
        <f t="shared" si="79"/>
        <v>1</v>
      </c>
      <c r="J1705">
        <f t="shared" si="80"/>
        <v>0</v>
      </c>
      <c r="K1705" s="1">
        <v>11000</v>
      </c>
      <c r="L1705">
        <v>202108</v>
      </c>
      <c r="N1705">
        <v>20230514</v>
      </c>
      <c r="O1705" t="s">
        <v>27</v>
      </c>
      <c r="P1705">
        <v>0</v>
      </c>
      <c r="Q1705">
        <v>0</v>
      </c>
      <c r="R1705">
        <v>26207</v>
      </c>
      <c r="S1705">
        <v>23556</v>
      </c>
      <c r="T1705">
        <v>0</v>
      </c>
      <c r="U1705">
        <v>24615</v>
      </c>
      <c r="V1705">
        <v>11000</v>
      </c>
      <c r="W1705">
        <v>11000</v>
      </c>
      <c r="X1705">
        <v>11000</v>
      </c>
      <c r="Y1705">
        <v>0</v>
      </c>
      <c r="Z1705">
        <v>0</v>
      </c>
      <c r="AA1705">
        <v>18715</v>
      </c>
      <c r="AB1705">
        <v>0</v>
      </c>
      <c r="AC1705">
        <v>4</v>
      </c>
      <c r="AD1705">
        <v>0</v>
      </c>
    </row>
    <row r="1706" spans="1:30">
      <c r="A1706">
        <v>1</v>
      </c>
      <c r="B1706" t="s">
        <v>24</v>
      </c>
      <c r="C1706">
        <v>30</v>
      </c>
      <c r="D1706" t="s">
        <v>40</v>
      </c>
      <c r="E1706" t="str">
        <f t="shared" si="78"/>
        <v>SWA-Engineering Mineral Resources</v>
      </c>
      <c r="F1706" t="s">
        <v>25</v>
      </c>
      <c r="G1706" t="s">
        <v>26</v>
      </c>
      <c r="H1706" t="s">
        <v>109</v>
      </c>
      <c r="I1706">
        <f t="shared" si="79"/>
        <v>0</v>
      </c>
      <c r="J1706">
        <f t="shared" si="80"/>
        <v>1</v>
      </c>
      <c r="K1706" s="1">
        <v>0</v>
      </c>
      <c r="L1706">
        <v>201908</v>
      </c>
      <c r="N1706">
        <v>20230514</v>
      </c>
      <c r="O1706" t="s">
        <v>27</v>
      </c>
      <c r="Q1706">
        <v>45885</v>
      </c>
      <c r="R1706">
        <v>20689</v>
      </c>
      <c r="S1706">
        <v>38060</v>
      </c>
      <c r="T1706">
        <v>0</v>
      </c>
      <c r="U1706">
        <v>121685.59</v>
      </c>
      <c r="V1706">
        <v>0</v>
      </c>
      <c r="W1706">
        <v>0</v>
      </c>
      <c r="X1706">
        <v>0</v>
      </c>
      <c r="Y1706">
        <v>72000</v>
      </c>
      <c r="Z1706">
        <v>0</v>
      </c>
      <c r="AB1706">
        <v>0</v>
      </c>
      <c r="AC1706">
        <v>3.43</v>
      </c>
      <c r="AD1706">
        <v>72000</v>
      </c>
    </row>
    <row r="1707" spans="1:30">
      <c r="A1707">
        <v>1</v>
      </c>
      <c r="B1707" t="s">
        <v>24</v>
      </c>
      <c r="C1707">
        <v>55</v>
      </c>
      <c r="D1707" t="s">
        <v>35</v>
      </c>
      <c r="E1707" t="str">
        <f t="shared" si="78"/>
        <v>SWA-College of Applied Human Sci</v>
      </c>
      <c r="F1707" t="s">
        <v>25</v>
      </c>
      <c r="G1707" t="s">
        <v>28</v>
      </c>
      <c r="H1707" t="s">
        <v>110</v>
      </c>
      <c r="I1707">
        <f t="shared" si="79"/>
        <v>0</v>
      </c>
      <c r="J1707">
        <f t="shared" si="80"/>
        <v>1</v>
      </c>
      <c r="K1707" s="1">
        <v>0</v>
      </c>
      <c r="L1707">
        <v>201908</v>
      </c>
      <c r="N1707">
        <v>20230514</v>
      </c>
      <c r="O1707" t="s">
        <v>27</v>
      </c>
      <c r="P1707">
        <v>9977</v>
      </c>
      <c r="Q1707">
        <v>103599</v>
      </c>
      <c r="R1707">
        <v>13922</v>
      </c>
      <c r="S1707">
        <v>18080</v>
      </c>
      <c r="T1707">
        <v>0</v>
      </c>
      <c r="U1707">
        <v>49006.53</v>
      </c>
      <c r="V1707">
        <v>0</v>
      </c>
      <c r="W1707">
        <v>0</v>
      </c>
      <c r="X1707">
        <v>0</v>
      </c>
      <c r="Y1707">
        <v>37400</v>
      </c>
      <c r="Z1707">
        <v>1026</v>
      </c>
      <c r="AB1707">
        <v>0</v>
      </c>
      <c r="AC1707">
        <v>3.79</v>
      </c>
      <c r="AD1707">
        <v>14000</v>
      </c>
    </row>
    <row r="1708" spans="1:30">
      <c r="A1708">
        <v>1</v>
      </c>
      <c r="B1708" t="s">
        <v>24</v>
      </c>
      <c r="C1708">
        <v>83</v>
      </c>
      <c r="D1708" t="s">
        <v>38</v>
      </c>
      <c r="E1708" t="str">
        <f t="shared" si="78"/>
        <v>SWA-Medicine</v>
      </c>
      <c r="F1708" t="s">
        <v>25</v>
      </c>
      <c r="G1708" t="s">
        <v>28</v>
      </c>
      <c r="H1708" t="s">
        <v>110</v>
      </c>
      <c r="I1708">
        <f t="shared" si="79"/>
        <v>0</v>
      </c>
      <c r="J1708">
        <f t="shared" si="80"/>
        <v>1</v>
      </c>
      <c r="K1708" s="1">
        <v>0</v>
      </c>
      <c r="L1708">
        <v>201908</v>
      </c>
      <c r="N1708">
        <v>20230514</v>
      </c>
      <c r="O1708" t="s">
        <v>27</v>
      </c>
      <c r="P1708">
        <v>0</v>
      </c>
      <c r="Q1708">
        <v>33135</v>
      </c>
      <c r="R1708">
        <v>31561</v>
      </c>
      <c r="S1708">
        <v>25656</v>
      </c>
      <c r="T1708">
        <v>0</v>
      </c>
      <c r="U1708">
        <v>41317</v>
      </c>
      <c r="V1708">
        <v>0</v>
      </c>
      <c r="W1708">
        <v>0</v>
      </c>
      <c r="X1708">
        <v>0</v>
      </c>
      <c r="Y1708">
        <v>10000</v>
      </c>
      <c r="Z1708">
        <v>0</v>
      </c>
      <c r="AB1708">
        <v>0</v>
      </c>
      <c r="AC1708">
        <v>3.54</v>
      </c>
      <c r="AD1708">
        <v>10000</v>
      </c>
    </row>
    <row r="1709" spans="1:30">
      <c r="A1709">
        <v>1</v>
      </c>
      <c r="B1709" t="s">
        <v>24</v>
      </c>
      <c r="C1709">
        <v>83</v>
      </c>
      <c r="D1709" t="s">
        <v>38</v>
      </c>
      <c r="E1709" t="str">
        <f t="shared" si="78"/>
        <v>SWA-Medicine</v>
      </c>
      <c r="F1709" t="s">
        <v>30</v>
      </c>
      <c r="G1709" t="s">
        <v>26</v>
      </c>
      <c r="H1709" t="s">
        <v>111</v>
      </c>
      <c r="I1709">
        <f t="shared" si="79"/>
        <v>1</v>
      </c>
      <c r="J1709">
        <f t="shared" si="80"/>
        <v>0</v>
      </c>
      <c r="K1709" s="1">
        <v>61500</v>
      </c>
      <c r="L1709">
        <v>202101</v>
      </c>
      <c r="N1709">
        <v>20230514</v>
      </c>
      <c r="O1709" t="s">
        <v>29</v>
      </c>
      <c r="P1709">
        <v>2433</v>
      </c>
      <c r="Q1709">
        <v>4487</v>
      </c>
      <c r="R1709">
        <v>8649</v>
      </c>
      <c r="T1709">
        <v>0</v>
      </c>
      <c r="U1709">
        <v>121045</v>
      </c>
      <c r="V1709">
        <v>166925</v>
      </c>
      <c r="W1709">
        <v>166925</v>
      </c>
      <c r="X1709">
        <v>166925</v>
      </c>
      <c r="Y1709">
        <v>0</v>
      </c>
      <c r="Z1709">
        <v>0</v>
      </c>
      <c r="AB1709">
        <v>0</v>
      </c>
      <c r="AC1709">
        <v>4</v>
      </c>
      <c r="AD1709">
        <v>0</v>
      </c>
    </row>
    <row r="1710" spans="1:30">
      <c r="A1710">
        <v>1</v>
      </c>
      <c r="B1710" t="s">
        <v>24</v>
      </c>
      <c r="C1710">
        <v>21</v>
      </c>
      <c r="D1710" t="s">
        <v>41</v>
      </c>
      <c r="E1710" t="str">
        <f t="shared" si="78"/>
        <v>SWA-Business and Economics</v>
      </c>
      <c r="F1710" t="s">
        <v>25</v>
      </c>
      <c r="G1710" t="s">
        <v>26</v>
      </c>
      <c r="H1710" t="s">
        <v>109</v>
      </c>
      <c r="I1710">
        <f t="shared" si="79"/>
        <v>0</v>
      </c>
      <c r="J1710">
        <f t="shared" si="80"/>
        <v>1</v>
      </c>
      <c r="K1710" s="1">
        <v>0</v>
      </c>
      <c r="L1710">
        <v>201908</v>
      </c>
      <c r="N1710">
        <v>20230514</v>
      </c>
      <c r="O1710" t="s">
        <v>27</v>
      </c>
      <c r="T1710">
        <v>0</v>
      </c>
      <c r="U1710">
        <v>131719.26</v>
      </c>
      <c r="V1710">
        <v>0</v>
      </c>
      <c r="W1710">
        <v>0</v>
      </c>
      <c r="X1710">
        <v>0</v>
      </c>
      <c r="Y1710">
        <v>28000</v>
      </c>
      <c r="Z1710">
        <v>0</v>
      </c>
      <c r="AB1710">
        <v>0</v>
      </c>
      <c r="AC1710">
        <v>3.39</v>
      </c>
      <c r="AD1710">
        <v>28000</v>
      </c>
    </row>
    <row r="1711" spans="1:30">
      <c r="A1711">
        <v>1</v>
      </c>
      <c r="B1711" t="s">
        <v>24</v>
      </c>
      <c r="C1711">
        <v>21</v>
      </c>
      <c r="D1711" t="s">
        <v>41</v>
      </c>
      <c r="E1711" t="str">
        <f t="shared" si="78"/>
        <v>SWA-Business and Economics</v>
      </c>
      <c r="F1711" t="s">
        <v>25</v>
      </c>
      <c r="G1711" t="s">
        <v>28</v>
      </c>
      <c r="H1711" t="s">
        <v>110</v>
      </c>
      <c r="I1711">
        <f t="shared" si="79"/>
        <v>1</v>
      </c>
      <c r="J1711">
        <f t="shared" si="80"/>
        <v>0</v>
      </c>
      <c r="K1711" s="1">
        <v>21018</v>
      </c>
      <c r="L1711">
        <v>201908</v>
      </c>
      <c r="N1711">
        <v>20230514</v>
      </c>
      <c r="O1711" t="s">
        <v>27</v>
      </c>
      <c r="P1711">
        <v>18366</v>
      </c>
      <c r="Q1711">
        <v>20814</v>
      </c>
      <c r="R1711">
        <v>27991</v>
      </c>
      <c r="S1711">
        <v>32136</v>
      </c>
      <c r="T1711">
        <v>0</v>
      </c>
      <c r="U1711">
        <v>64522.27</v>
      </c>
      <c r="V1711">
        <v>111805</v>
      </c>
      <c r="W1711">
        <v>111805</v>
      </c>
      <c r="X1711">
        <v>111805</v>
      </c>
      <c r="Y1711">
        <v>0</v>
      </c>
      <c r="Z1711">
        <v>0</v>
      </c>
      <c r="AB1711">
        <v>0</v>
      </c>
      <c r="AC1711">
        <v>3.53</v>
      </c>
      <c r="AD1711">
        <v>0</v>
      </c>
    </row>
    <row r="1712" spans="1:30">
      <c r="A1712">
        <v>1</v>
      </c>
      <c r="B1712" t="s">
        <v>24</v>
      </c>
      <c r="C1712">
        <v>21</v>
      </c>
      <c r="D1712" t="s">
        <v>41</v>
      </c>
      <c r="E1712" t="str">
        <f t="shared" si="78"/>
        <v>SWA-Business and Economics</v>
      </c>
      <c r="F1712" t="s">
        <v>25</v>
      </c>
      <c r="G1712" t="s">
        <v>28</v>
      </c>
      <c r="H1712" t="s">
        <v>110</v>
      </c>
      <c r="I1712">
        <f t="shared" si="79"/>
        <v>1</v>
      </c>
      <c r="J1712">
        <f t="shared" si="80"/>
        <v>0</v>
      </c>
      <c r="K1712" s="1">
        <v>26000</v>
      </c>
      <c r="L1712">
        <v>201908</v>
      </c>
      <c r="N1712">
        <v>20230514</v>
      </c>
      <c r="O1712" t="s">
        <v>27</v>
      </c>
      <c r="P1712">
        <v>35295</v>
      </c>
      <c r="Q1712">
        <v>36157</v>
      </c>
      <c r="R1712">
        <v>17193</v>
      </c>
      <c r="S1712">
        <v>17035</v>
      </c>
      <c r="T1712">
        <v>0</v>
      </c>
      <c r="U1712">
        <v>49792.639999999999</v>
      </c>
      <c r="V1712">
        <v>82600</v>
      </c>
      <c r="W1712">
        <v>65800</v>
      </c>
      <c r="X1712">
        <v>65800</v>
      </c>
      <c r="Y1712">
        <v>6000</v>
      </c>
      <c r="Z1712">
        <v>0</v>
      </c>
      <c r="AB1712">
        <v>0</v>
      </c>
      <c r="AC1712">
        <v>3.29</v>
      </c>
      <c r="AD1712">
        <v>6000</v>
      </c>
    </row>
    <row r="1713" spans="1:30">
      <c r="A1713">
        <v>1</v>
      </c>
      <c r="B1713" t="s">
        <v>24</v>
      </c>
      <c r="C1713">
        <v>21</v>
      </c>
      <c r="D1713" t="s">
        <v>41</v>
      </c>
      <c r="E1713" t="str">
        <f t="shared" si="78"/>
        <v>SWA-Business and Economics</v>
      </c>
      <c r="F1713" t="s">
        <v>25</v>
      </c>
      <c r="G1713" t="s">
        <v>26</v>
      </c>
      <c r="H1713" t="s">
        <v>109</v>
      </c>
      <c r="I1713">
        <f t="shared" si="79"/>
        <v>0</v>
      </c>
      <c r="J1713">
        <f t="shared" si="80"/>
        <v>1</v>
      </c>
      <c r="K1713" s="1">
        <v>0</v>
      </c>
      <c r="L1713">
        <v>202208</v>
      </c>
      <c r="N1713">
        <v>20230514</v>
      </c>
      <c r="O1713" t="s">
        <v>27</v>
      </c>
      <c r="T1713">
        <v>0</v>
      </c>
      <c r="U1713">
        <v>31046</v>
      </c>
      <c r="V1713">
        <v>0</v>
      </c>
      <c r="W1713">
        <v>0</v>
      </c>
      <c r="X1713">
        <v>0</v>
      </c>
      <c r="Y1713">
        <v>0</v>
      </c>
      <c r="Z1713">
        <v>0</v>
      </c>
      <c r="AB1713">
        <v>0</v>
      </c>
      <c r="AC1713">
        <v>3.91</v>
      </c>
      <c r="AD1713">
        <v>0</v>
      </c>
    </row>
    <row r="1714" spans="1:30">
      <c r="A1714">
        <v>1</v>
      </c>
      <c r="B1714" t="s">
        <v>24</v>
      </c>
      <c r="C1714">
        <v>14</v>
      </c>
      <c r="D1714" t="s">
        <v>36</v>
      </c>
      <c r="E1714" t="str">
        <f t="shared" si="78"/>
        <v>SWA-Arts and Sciences</v>
      </c>
      <c r="F1714" t="s">
        <v>25</v>
      </c>
      <c r="G1714" t="s">
        <v>28</v>
      </c>
      <c r="H1714" t="s">
        <v>110</v>
      </c>
      <c r="I1714">
        <f t="shared" si="79"/>
        <v>0</v>
      </c>
      <c r="J1714">
        <f t="shared" si="80"/>
        <v>1</v>
      </c>
      <c r="K1714" s="1">
        <v>0</v>
      </c>
      <c r="L1714">
        <v>201908</v>
      </c>
      <c r="N1714">
        <v>20230514</v>
      </c>
      <c r="O1714" t="s">
        <v>29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49961.83</v>
      </c>
      <c r="V1714">
        <v>0</v>
      </c>
      <c r="W1714">
        <v>0</v>
      </c>
      <c r="X1714">
        <v>0</v>
      </c>
      <c r="Y1714">
        <v>41247</v>
      </c>
      <c r="Z1714">
        <v>40240</v>
      </c>
      <c r="AA1714">
        <v>31080</v>
      </c>
      <c r="AB1714">
        <v>0</v>
      </c>
      <c r="AC1714">
        <v>3.9</v>
      </c>
      <c r="AD1714">
        <v>10000</v>
      </c>
    </row>
    <row r="1715" spans="1:30">
      <c r="A1715">
        <v>1</v>
      </c>
      <c r="B1715" t="s">
        <v>24</v>
      </c>
      <c r="C1715">
        <v>12</v>
      </c>
      <c r="D1715" t="s">
        <v>45</v>
      </c>
      <c r="E1715" t="str">
        <f t="shared" si="78"/>
        <v>SWA-Intercollegiate Programs</v>
      </c>
      <c r="F1715" t="s">
        <v>25</v>
      </c>
      <c r="G1715" t="s">
        <v>28</v>
      </c>
      <c r="H1715" t="s">
        <v>110</v>
      </c>
      <c r="I1715">
        <f t="shared" si="79"/>
        <v>1</v>
      </c>
      <c r="J1715">
        <f t="shared" si="80"/>
        <v>0</v>
      </c>
      <c r="K1715" s="1">
        <v>26000</v>
      </c>
      <c r="L1715">
        <v>201908</v>
      </c>
      <c r="N1715">
        <v>20230514</v>
      </c>
      <c r="O1715" t="s">
        <v>27</v>
      </c>
      <c r="P1715">
        <v>62399</v>
      </c>
      <c r="Q1715">
        <v>62566</v>
      </c>
      <c r="R1715">
        <v>57081</v>
      </c>
      <c r="S1715">
        <v>57265</v>
      </c>
      <c r="T1715">
        <v>0</v>
      </c>
      <c r="U1715">
        <v>40833</v>
      </c>
      <c r="V1715">
        <v>27500</v>
      </c>
      <c r="W1715">
        <v>26000</v>
      </c>
      <c r="X1715">
        <v>26000</v>
      </c>
      <c r="Y1715">
        <v>33250</v>
      </c>
      <c r="Z1715">
        <v>0</v>
      </c>
      <c r="AB1715">
        <v>0</v>
      </c>
      <c r="AC1715">
        <v>3.62</v>
      </c>
      <c r="AD1715">
        <v>14000</v>
      </c>
    </row>
    <row r="1716" spans="1:30">
      <c r="A1716">
        <v>1</v>
      </c>
      <c r="B1716" t="s">
        <v>24</v>
      </c>
      <c r="C1716">
        <v>83</v>
      </c>
      <c r="D1716" t="s">
        <v>38</v>
      </c>
      <c r="E1716" t="str">
        <f t="shared" si="78"/>
        <v>SWA-Medicine</v>
      </c>
      <c r="F1716" t="s">
        <v>30</v>
      </c>
      <c r="G1716" t="s">
        <v>26</v>
      </c>
      <c r="H1716" t="s">
        <v>111</v>
      </c>
      <c r="I1716">
        <f t="shared" si="79"/>
        <v>1</v>
      </c>
      <c r="J1716">
        <f t="shared" si="80"/>
        <v>0</v>
      </c>
      <c r="K1716" s="1">
        <v>47000</v>
      </c>
      <c r="L1716">
        <v>201808</v>
      </c>
      <c r="N1716">
        <v>20230514</v>
      </c>
      <c r="O1716" t="s">
        <v>27</v>
      </c>
      <c r="P1716">
        <v>0</v>
      </c>
      <c r="Q1716">
        <v>0</v>
      </c>
      <c r="R1716">
        <v>8831</v>
      </c>
      <c r="S1716">
        <v>10439</v>
      </c>
      <c r="T1716">
        <v>0</v>
      </c>
      <c r="U1716">
        <v>135386.6</v>
      </c>
      <c r="V1716">
        <v>107601</v>
      </c>
      <c r="W1716">
        <v>107601</v>
      </c>
      <c r="X1716">
        <v>107601</v>
      </c>
      <c r="Y1716">
        <v>23375</v>
      </c>
      <c r="Z1716">
        <v>0</v>
      </c>
      <c r="AA1716">
        <v>26082</v>
      </c>
      <c r="AB1716">
        <v>0</v>
      </c>
      <c r="AC1716">
        <v>4</v>
      </c>
      <c r="AD1716">
        <v>21000</v>
      </c>
    </row>
    <row r="1717" spans="1:30">
      <c r="A1717">
        <v>1</v>
      </c>
      <c r="B1717" t="s">
        <v>24</v>
      </c>
      <c r="C1717">
        <v>14</v>
      </c>
      <c r="D1717" t="s">
        <v>36</v>
      </c>
      <c r="E1717" t="str">
        <f t="shared" si="78"/>
        <v>SWA-Arts and Sciences</v>
      </c>
      <c r="F1717" t="s">
        <v>25</v>
      </c>
      <c r="G1717" t="s">
        <v>28</v>
      </c>
      <c r="H1717" t="s">
        <v>110</v>
      </c>
      <c r="I1717">
        <f t="shared" si="79"/>
        <v>0</v>
      </c>
      <c r="J1717">
        <f t="shared" si="80"/>
        <v>1</v>
      </c>
      <c r="K1717" s="1">
        <v>0</v>
      </c>
      <c r="L1717">
        <v>201908</v>
      </c>
      <c r="N1717">
        <v>20230514</v>
      </c>
      <c r="O1717" t="s">
        <v>27</v>
      </c>
      <c r="P1717">
        <v>19911</v>
      </c>
      <c r="Q1717">
        <v>25680</v>
      </c>
      <c r="R1717">
        <v>26575</v>
      </c>
      <c r="S1717">
        <v>18277</v>
      </c>
      <c r="T1717">
        <v>0</v>
      </c>
      <c r="U1717">
        <v>77639.48</v>
      </c>
      <c r="V1717">
        <v>0</v>
      </c>
      <c r="W1717">
        <v>0</v>
      </c>
      <c r="X1717">
        <v>0</v>
      </c>
      <c r="Y1717">
        <v>33250</v>
      </c>
      <c r="Z1717">
        <v>0</v>
      </c>
      <c r="AB1717">
        <v>0</v>
      </c>
      <c r="AC1717">
        <v>3.44</v>
      </c>
      <c r="AD1717">
        <v>14000</v>
      </c>
    </row>
    <row r="1718" spans="1:30">
      <c r="A1718">
        <v>1</v>
      </c>
      <c r="B1718" t="s">
        <v>24</v>
      </c>
      <c r="C1718">
        <v>7</v>
      </c>
      <c r="D1718" t="s">
        <v>43</v>
      </c>
      <c r="E1718" t="str">
        <f t="shared" si="78"/>
        <v>SWA-Agriculture Natural Res &amp; Dsg</v>
      </c>
      <c r="F1718" t="s">
        <v>25</v>
      </c>
      <c r="G1718" t="s">
        <v>26</v>
      </c>
      <c r="H1718" t="s">
        <v>109</v>
      </c>
      <c r="I1718">
        <f t="shared" si="79"/>
        <v>1</v>
      </c>
      <c r="J1718">
        <f t="shared" si="80"/>
        <v>0</v>
      </c>
      <c r="K1718" s="1">
        <v>20500</v>
      </c>
      <c r="L1718">
        <v>201908</v>
      </c>
      <c r="N1718">
        <v>20230514</v>
      </c>
      <c r="O1718" t="s">
        <v>27</v>
      </c>
      <c r="P1718">
        <v>15805</v>
      </c>
      <c r="Q1718">
        <v>24583</v>
      </c>
      <c r="R1718">
        <v>30966</v>
      </c>
      <c r="S1718">
        <v>28367</v>
      </c>
      <c r="T1718">
        <v>0</v>
      </c>
      <c r="U1718">
        <v>118618.62</v>
      </c>
      <c r="V1718">
        <v>77360</v>
      </c>
      <c r="W1718">
        <v>77360</v>
      </c>
      <c r="X1718">
        <v>77360</v>
      </c>
      <c r="Y1718">
        <v>82000</v>
      </c>
      <c r="Z1718">
        <v>0</v>
      </c>
      <c r="AB1718">
        <v>0</v>
      </c>
      <c r="AC1718">
        <v>3.05</v>
      </c>
      <c r="AD1718">
        <v>82000</v>
      </c>
    </row>
    <row r="1719" spans="1:30">
      <c r="A1719">
        <v>1</v>
      </c>
      <c r="B1719" t="s">
        <v>24</v>
      </c>
      <c r="C1719">
        <v>25</v>
      </c>
      <c r="D1719" t="s">
        <v>37</v>
      </c>
      <c r="E1719" t="str">
        <f t="shared" si="78"/>
        <v>SWA-Creative Arts</v>
      </c>
      <c r="F1719" t="s">
        <v>25</v>
      </c>
      <c r="G1719" t="s">
        <v>26</v>
      </c>
      <c r="H1719" t="s">
        <v>109</v>
      </c>
      <c r="I1719">
        <f t="shared" si="79"/>
        <v>0</v>
      </c>
      <c r="J1719">
        <f t="shared" si="80"/>
        <v>1</v>
      </c>
      <c r="K1719" s="1">
        <v>0</v>
      </c>
      <c r="L1719">
        <v>201908</v>
      </c>
      <c r="N1719">
        <v>20230514</v>
      </c>
      <c r="O1719" t="s">
        <v>27</v>
      </c>
      <c r="P1719">
        <v>43830</v>
      </c>
      <c r="Q1719">
        <v>42080</v>
      </c>
      <c r="R1719">
        <v>27012</v>
      </c>
      <c r="S1719">
        <v>26438</v>
      </c>
      <c r="T1719">
        <v>0</v>
      </c>
      <c r="U1719">
        <v>144258.98000000001</v>
      </c>
      <c r="V1719">
        <v>0</v>
      </c>
      <c r="W1719">
        <v>0</v>
      </c>
      <c r="X1719">
        <v>0</v>
      </c>
      <c r="Y1719">
        <v>118048</v>
      </c>
      <c r="Z1719">
        <v>0</v>
      </c>
      <c r="AB1719">
        <v>0</v>
      </c>
      <c r="AC1719">
        <v>3.84</v>
      </c>
      <c r="AD1719">
        <v>115548</v>
      </c>
    </row>
    <row r="1720" spans="1:30">
      <c r="A1720">
        <v>1</v>
      </c>
      <c r="B1720" t="s">
        <v>24</v>
      </c>
      <c r="C1720">
        <v>30</v>
      </c>
      <c r="D1720" t="s">
        <v>40</v>
      </c>
      <c r="E1720" t="str">
        <f t="shared" si="78"/>
        <v>SWA-Engineering Mineral Resources</v>
      </c>
      <c r="F1720" t="s">
        <v>25</v>
      </c>
      <c r="G1720" t="s">
        <v>26</v>
      </c>
      <c r="H1720" t="s">
        <v>109</v>
      </c>
      <c r="I1720">
        <f t="shared" si="79"/>
        <v>0</v>
      </c>
      <c r="J1720">
        <f t="shared" si="80"/>
        <v>1</v>
      </c>
      <c r="K1720" s="1">
        <v>0</v>
      </c>
      <c r="L1720">
        <v>202001</v>
      </c>
      <c r="N1720">
        <v>20230514</v>
      </c>
      <c r="O1720" t="s">
        <v>27</v>
      </c>
      <c r="P1720">
        <v>250322</v>
      </c>
      <c r="Q1720">
        <v>174815</v>
      </c>
      <c r="R1720">
        <v>177824</v>
      </c>
      <c r="T1720">
        <v>0</v>
      </c>
      <c r="U1720">
        <v>86372</v>
      </c>
      <c r="V1720">
        <v>0</v>
      </c>
      <c r="W1720">
        <v>0</v>
      </c>
      <c r="X1720">
        <v>0</v>
      </c>
      <c r="Y1720">
        <v>37000</v>
      </c>
      <c r="Z1720">
        <v>0</v>
      </c>
      <c r="AB1720">
        <v>0</v>
      </c>
      <c r="AC1720">
        <v>3.95</v>
      </c>
      <c r="AD1720">
        <v>37000</v>
      </c>
    </row>
    <row r="1721" spans="1:30">
      <c r="A1721">
        <v>1</v>
      </c>
      <c r="B1721" t="s">
        <v>32</v>
      </c>
      <c r="C1721">
        <v>55</v>
      </c>
      <c r="D1721" t="s">
        <v>35</v>
      </c>
      <c r="E1721" t="str">
        <f t="shared" si="78"/>
        <v>SOA-College of Applied Human Sci</v>
      </c>
      <c r="F1721" t="s">
        <v>30</v>
      </c>
      <c r="G1721" t="s">
        <v>28</v>
      </c>
      <c r="H1721" t="s">
        <v>114</v>
      </c>
      <c r="I1721">
        <f t="shared" si="79"/>
        <v>0</v>
      </c>
      <c r="J1721">
        <f t="shared" si="80"/>
        <v>1</v>
      </c>
      <c r="K1721" s="1">
        <v>0</v>
      </c>
      <c r="L1721">
        <v>202108</v>
      </c>
      <c r="N1721">
        <v>20230514</v>
      </c>
      <c r="O1721" t="s">
        <v>27</v>
      </c>
      <c r="P1721">
        <v>5990</v>
      </c>
      <c r="Q1721">
        <v>0</v>
      </c>
      <c r="S1721">
        <v>14539</v>
      </c>
      <c r="T1721">
        <v>0</v>
      </c>
      <c r="U1721">
        <v>19425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13641</v>
      </c>
      <c r="AB1721">
        <v>1509.47</v>
      </c>
      <c r="AC1721">
        <v>4</v>
      </c>
      <c r="AD1721">
        <v>0</v>
      </c>
    </row>
    <row r="1722" spans="1:30">
      <c r="A1722">
        <v>1</v>
      </c>
      <c r="B1722" t="s">
        <v>24</v>
      </c>
      <c r="C1722">
        <v>55</v>
      </c>
      <c r="D1722" t="s">
        <v>35</v>
      </c>
      <c r="E1722" t="str">
        <f t="shared" si="78"/>
        <v>SWA-College of Applied Human Sci</v>
      </c>
      <c r="F1722" t="s">
        <v>25</v>
      </c>
      <c r="G1722" t="s">
        <v>28</v>
      </c>
      <c r="H1722" t="s">
        <v>110</v>
      </c>
      <c r="I1722">
        <f t="shared" si="79"/>
        <v>1</v>
      </c>
      <c r="J1722">
        <f t="shared" si="80"/>
        <v>0</v>
      </c>
      <c r="K1722" s="1">
        <v>12000</v>
      </c>
      <c r="L1722">
        <v>201908</v>
      </c>
      <c r="N1722">
        <v>20230514</v>
      </c>
      <c r="O1722" t="s">
        <v>27</v>
      </c>
      <c r="P1722">
        <v>16718</v>
      </c>
      <c r="Q1722">
        <v>14560</v>
      </c>
      <c r="R1722">
        <v>7651</v>
      </c>
      <c r="S1722">
        <v>8526</v>
      </c>
      <c r="T1722">
        <v>0</v>
      </c>
      <c r="U1722">
        <v>63540.83</v>
      </c>
      <c r="V1722">
        <v>12000</v>
      </c>
      <c r="W1722">
        <v>12000</v>
      </c>
      <c r="X1722">
        <v>12000</v>
      </c>
      <c r="Y1722">
        <v>35250</v>
      </c>
      <c r="Z1722">
        <v>5100</v>
      </c>
      <c r="AB1722">
        <v>0</v>
      </c>
      <c r="AC1722">
        <v>3.26</v>
      </c>
      <c r="AD1722">
        <v>16000</v>
      </c>
    </row>
    <row r="1723" spans="1:30">
      <c r="A1723">
        <v>1</v>
      </c>
      <c r="B1723" t="s">
        <v>24</v>
      </c>
      <c r="C1723">
        <v>86</v>
      </c>
      <c r="D1723" t="s">
        <v>34</v>
      </c>
      <c r="E1723" t="str">
        <f t="shared" si="78"/>
        <v>SWA-Nursing</v>
      </c>
      <c r="F1723" t="s">
        <v>31</v>
      </c>
      <c r="G1723" t="s">
        <v>26</v>
      </c>
      <c r="H1723" t="s">
        <v>112</v>
      </c>
      <c r="I1723">
        <f t="shared" si="79"/>
        <v>1</v>
      </c>
      <c r="J1723">
        <f t="shared" si="80"/>
        <v>0</v>
      </c>
      <c r="K1723" s="1">
        <v>40310</v>
      </c>
      <c r="L1723">
        <v>201805</v>
      </c>
      <c r="N1723">
        <v>20230514</v>
      </c>
      <c r="O1723" t="s">
        <v>29</v>
      </c>
      <c r="P1723">
        <v>6363</v>
      </c>
      <c r="Q1723">
        <v>3329</v>
      </c>
      <c r="R1723">
        <v>13496</v>
      </c>
      <c r="S1723">
        <v>1653</v>
      </c>
      <c r="T1723">
        <v>0</v>
      </c>
      <c r="U1723">
        <v>90944.6</v>
      </c>
      <c r="V1723">
        <v>40310</v>
      </c>
      <c r="W1723">
        <v>40310</v>
      </c>
      <c r="X1723">
        <v>40310</v>
      </c>
      <c r="Y1723">
        <v>10401</v>
      </c>
      <c r="Z1723">
        <v>0</v>
      </c>
      <c r="AA1723">
        <v>79353</v>
      </c>
      <c r="AB1723">
        <v>0</v>
      </c>
      <c r="AC1723">
        <v>3.89</v>
      </c>
      <c r="AD1723">
        <v>0</v>
      </c>
    </row>
    <row r="1724" spans="1:30">
      <c r="A1724">
        <v>1</v>
      </c>
      <c r="B1724" t="s">
        <v>24</v>
      </c>
      <c r="C1724">
        <v>7</v>
      </c>
      <c r="D1724" t="s">
        <v>43</v>
      </c>
      <c r="E1724" t="str">
        <f t="shared" si="78"/>
        <v>SWA-Agriculture Natural Res &amp; Dsg</v>
      </c>
      <c r="F1724" t="s">
        <v>25</v>
      </c>
      <c r="G1724" t="s">
        <v>26</v>
      </c>
      <c r="H1724" t="s">
        <v>109</v>
      </c>
      <c r="I1724">
        <f t="shared" si="79"/>
        <v>1</v>
      </c>
      <c r="J1724">
        <f t="shared" si="80"/>
        <v>0</v>
      </c>
      <c r="K1724" s="1">
        <v>24000</v>
      </c>
      <c r="L1724">
        <v>201908</v>
      </c>
      <c r="N1724">
        <v>20230514</v>
      </c>
      <c r="O1724" t="s">
        <v>27</v>
      </c>
      <c r="P1724">
        <v>30935</v>
      </c>
      <c r="Q1724">
        <v>20121</v>
      </c>
      <c r="R1724">
        <v>59398</v>
      </c>
      <c r="S1724">
        <v>63157</v>
      </c>
      <c r="T1724">
        <v>0</v>
      </c>
      <c r="U1724">
        <v>75249.119999999995</v>
      </c>
      <c r="V1724">
        <v>24000</v>
      </c>
      <c r="W1724">
        <v>24000</v>
      </c>
      <c r="X1724">
        <v>24000</v>
      </c>
      <c r="Y1724">
        <v>12000</v>
      </c>
      <c r="Z1724">
        <v>0</v>
      </c>
      <c r="AA1724">
        <v>7290</v>
      </c>
      <c r="AB1724">
        <v>0</v>
      </c>
      <c r="AC1724">
        <v>3.51</v>
      </c>
      <c r="AD1724">
        <v>12000</v>
      </c>
    </row>
    <row r="1725" spans="1:30">
      <c r="A1725">
        <v>1</v>
      </c>
      <c r="B1725" t="s">
        <v>24</v>
      </c>
      <c r="C1725">
        <v>7</v>
      </c>
      <c r="D1725" t="s">
        <v>43</v>
      </c>
      <c r="E1725" t="str">
        <f t="shared" si="78"/>
        <v>SWA-Agriculture Natural Res &amp; Dsg</v>
      </c>
      <c r="F1725" t="s">
        <v>25</v>
      </c>
      <c r="G1725" t="s">
        <v>28</v>
      </c>
      <c r="H1725" t="s">
        <v>110</v>
      </c>
      <c r="I1725">
        <f t="shared" si="79"/>
        <v>1</v>
      </c>
      <c r="J1725">
        <f t="shared" si="80"/>
        <v>0</v>
      </c>
      <c r="K1725" s="1">
        <v>14950</v>
      </c>
      <c r="L1725">
        <v>201908</v>
      </c>
      <c r="N1725">
        <v>20230514</v>
      </c>
      <c r="O1725" t="s">
        <v>27</v>
      </c>
      <c r="P1725">
        <v>38893</v>
      </c>
      <c r="Q1725">
        <v>41524</v>
      </c>
      <c r="R1725">
        <v>64162</v>
      </c>
      <c r="S1725">
        <v>49095</v>
      </c>
      <c r="T1725">
        <v>0</v>
      </c>
      <c r="U1725">
        <v>60407.72</v>
      </c>
      <c r="V1725">
        <v>14950</v>
      </c>
      <c r="W1725">
        <v>14950</v>
      </c>
      <c r="X1725">
        <v>14950</v>
      </c>
      <c r="Y1725">
        <v>36250</v>
      </c>
      <c r="Z1725">
        <v>0</v>
      </c>
      <c r="AB1725">
        <v>0</v>
      </c>
      <c r="AC1725">
        <v>3</v>
      </c>
      <c r="AD1725">
        <v>22000</v>
      </c>
    </row>
    <row r="1726" spans="1:30">
      <c r="A1726">
        <v>1</v>
      </c>
      <c r="B1726" t="s">
        <v>32</v>
      </c>
      <c r="C1726">
        <v>49</v>
      </c>
      <c r="D1726" t="s">
        <v>39</v>
      </c>
      <c r="E1726" t="str">
        <f t="shared" si="78"/>
        <v>SOA-Reed College of Media</v>
      </c>
      <c r="F1726" t="s">
        <v>30</v>
      </c>
      <c r="G1726" t="s">
        <v>26</v>
      </c>
      <c r="H1726" t="s">
        <v>111</v>
      </c>
      <c r="I1726">
        <f t="shared" si="79"/>
        <v>1</v>
      </c>
      <c r="J1726">
        <f t="shared" si="80"/>
        <v>0</v>
      </c>
      <c r="K1726" s="1">
        <v>17125</v>
      </c>
      <c r="L1726">
        <v>202001</v>
      </c>
      <c r="N1726">
        <v>20230514</v>
      </c>
      <c r="O1726" t="s">
        <v>29</v>
      </c>
      <c r="P1726">
        <v>45535</v>
      </c>
      <c r="Q1726">
        <v>59877</v>
      </c>
      <c r="R1726">
        <v>77148</v>
      </c>
      <c r="S1726">
        <v>53258</v>
      </c>
      <c r="T1726">
        <v>0</v>
      </c>
      <c r="U1726">
        <v>27200.22</v>
      </c>
      <c r="V1726">
        <v>17125</v>
      </c>
      <c r="W1726">
        <v>17125</v>
      </c>
      <c r="X1726">
        <v>17125</v>
      </c>
      <c r="Y1726">
        <v>0</v>
      </c>
      <c r="Z1726">
        <v>0</v>
      </c>
      <c r="AB1726">
        <v>0</v>
      </c>
      <c r="AC1726">
        <v>4</v>
      </c>
      <c r="AD1726">
        <v>0</v>
      </c>
    </row>
    <row r="1727" spans="1:30">
      <c r="A1727">
        <v>1</v>
      </c>
      <c r="B1727" t="s">
        <v>24</v>
      </c>
      <c r="C1727">
        <v>21</v>
      </c>
      <c r="D1727" t="s">
        <v>41</v>
      </c>
      <c r="E1727" t="str">
        <f t="shared" si="78"/>
        <v>SWA-Business and Economics</v>
      </c>
      <c r="F1727" t="s">
        <v>25</v>
      </c>
      <c r="G1727" t="s">
        <v>28</v>
      </c>
      <c r="H1727" t="s">
        <v>110</v>
      </c>
      <c r="I1727">
        <f t="shared" si="79"/>
        <v>0</v>
      </c>
      <c r="J1727">
        <f t="shared" si="80"/>
        <v>1</v>
      </c>
      <c r="K1727" s="1">
        <v>0</v>
      </c>
      <c r="L1727">
        <v>202008</v>
      </c>
      <c r="N1727">
        <v>20230514</v>
      </c>
      <c r="O1727" t="s">
        <v>27</v>
      </c>
      <c r="P1727">
        <v>53010</v>
      </c>
      <c r="Q1727">
        <v>50310</v>
      </c>
      <c r="R1727">
        <v>50211</v>
      </c>
      <c r="T1727">
        <v>0</v>
      </c>
      <c r="U1727">
        <v>36049.39</v>
      </c>
      <c r="V1727">
        <v>0</v>
      </c>
      <c r="W1727">
        <v>0</v>
      </c>
      <c r="X1727">
        <v>0</v>
      </c>
      <c r="Y1727">
        <v>4500</v>
      </c>
      <c r="Z1727">
        <v>0</v>
      </c>
      <c r="AB1727">
        <v>0</v>
      </c>
      <c r="AC1727">
        <v>3.93</v>
      </c>
      <c r="AD1727">
        <v>4500</v>
      </c>
    </row>
    <row r="1728" spans="1:30">
      <c r="A1728">
        <v>1</v>
      </c>
      <c r="B1728" t="s">
        <v>24</v>
      </c>
      <c r="C1728">
        <v>80</v>
      </c>
      <c r="D1728" t="s">
        <v>44</v>
      </c>
      <c r="E1728" t="str">
        <f t="shared" si="78"/>
        <v>SWA-Dentistry</v>
      </c>
      <c r="F1728" t="s">
        <v>25</v>
      </c>
      <c r="G1728" t="s">
        <v>26</v>
      </c>
      <c r="H1728" t="s">
        <v>109</v>
      </c>
      <c r="I1728">
        <f t="shared" si="79"/>
        <v>1</v>
      </c>
      <c r="J1728">
        <f t="shared" si="80"/>
        <v>0</v>
      </c>
      <c r="K1728" s="1">
        <v>22750</v>
      </c>
      <c r="L1728">
        <v>202001</v>
      </c>
      <c r="N1728">
        <v>20230514</v>
      </c>
      <c r="O1728" t="s">
        <v>27</v>
      </c>
      <c r="P1728">
        <v>11716</v>
      </c>
      <c r="Q1728">
        <v>1345</v>
      </c>
      <c r="R1728">
        <v>2878</v>
      </c>
      <c r="S1728">
        <v>2482</v>
      </c>
      <c r="T1728">
        <v>0</v>
      </c>
      <c r="U1728">
        <v>136364.85</v>
      </c>
      <c r="V1728">
        <v>80883</v>
      </c>
      <c r="W1728">
        <v>22750</v>
      </c>
      <c r="X1728">
        <v>22750</v>
      </c>
      <c r="Y1728">
        <v>40050</v>
      </c>
      <c r="Z1728">
        <v>13834</v>
      </c>
      <c r="AB1728">
        <v>0</v>
      </c>
      <c r="AC1728">
        <v>3.31</v>
      </c>
      <c r="AD1728">
        <v>38750</v>
      </c>
    </row>
    <row r="1729" spans="1:30">
      <c r="A1729">
        <v>1</v>
      </c>
      <c r="B1729" t="s">
        <v>24</v>
      </c>
      <c r="C1729">
        <v>21</v>
      </c>
      <c r="D1729" t="s">
        <v>41</v>
      </c>
      <c r="E1729" t="str">
        <f t="shared" si="78"/>
        <v>SWA-Business and Economics</v>
      </c>
      <c r="F1729" t="s">
        <v>25</v>
      </c>
      <c r="G1729" t="s">
        <v>28</v>
      </c>
      <c r="H1729" t="s">
        <v>110</v>
      </c>
      <c r="I1729">
        <f t="shared" si="79"/>
        <v>1</v>
      </c>
      <c r="J1729">
        <f t="shared" si="80"/>
        <v>0</v>
      </c>
      <c r="K1729" s="1">
        <v>7500</v>
      </c>
      <c r="L1729">
        <v>201908</v>
      </c>
      <c r="N1729">
        <v>20230514</v>
      </c>
      <c r="O1729" t="s">
        <v>27</v>
      </c>
      <c r="P1729">
        <v>16908</v>
      </c>
      <c r="Q1729">
        <v>16917</v>
      </c>
      <c r="R1729">
        <v>21814</v>
      </c>
      <c r="S1729">
        <v>15727</v>
      </c>
      <c r="T1729">
        <v>0</v>
      </c>
      <c r="U1729">
        <v>43172</v>
      </c>
      <c r="V1729">
        <v>7500</v>
      </c>
      <c r="W1729">
        <v>7500</v>
      </c>
      <c r="X1729">
        <v>7500</v>
      </c>
      <c r="Y1729">
        <v>29250</v>
      </c>
      <c r="Z1729">
        <v>0</v>
      </c>
      <c r="AB1729">
        <v>0</v>
      </c>
      <c r="AC1729">
        <v>3.74</v>
      </c>
      <c r="AD1729">
        <v>10000</v>
      </c>
    </row>
    <row r="1730" spans="1:30">
      <c r="A1730">
        <v>1</v>
      </c>
      <c r="B1730" t="s">
        <v>24</v>
      </c>
      <c r="C1730">
        <v>49</v>
      </c>
      <c r="D1730" t="s">
        <v>39</v>
      </c>
      <c r="E1730" t="str">
        <f t="shared" si="78"/>
        <v>SWA-Reed College of Media</v>
      </c>
      <c r="F1730" t="s">
        <v>25</v>
      </c>
      <c r="G1730" t="s">
        <v>28</v>
      </c>
      <c r="H1730" t="s">
        <v>110</v>
      </c>
      <c r="I1730">
        <f t="shared" si="79"/>
        <v>0</v>
      </c>
      <c r="J1730">
        <f t="shared" si="80"/>
        <v>1</v>
      </c>
      <c r="K1730" s="1">
        <v>0</v>
      </c>
      <c r="L1730">
        <v>201908</v>
      </c>
      <c r="N1730">
        <v>20230514</v>
      </c>
      <c r="O1730" t="s">
        <v>27</v>
      </c>
      <c r="P1730">
        <v>104464</v>
      </c>
      <c r="Q1730">
        <v>85622</v>
      </c>
      <c r="R1730">
        <v>64679</v>
      </c>
      <c r="S1730">
        <v>50699</v>
      </c>
      <c r="T1730">
        <v>0</v>
      </c>
      <c r="U1730">
        <v>36384</v>
      </c>
      <c r="V1730">
        <v>0</v>
      </c>
      <c r="W1730">
        <v>0</v>
      </c>
      <c r="X1730">
        <v>0</v>
      </c>
      <c r="Y1730">
        <v>35096</v>
      </c>
      <c r="Z1730">
        <v>0</v>
      </c>
      <c r="AB1730">
        <v>0</v>
      </c>
      <c r="AC1730">
        <v>3.94</v>
      </c>
      <c r="AD1730">
        <v>16000</v>
      </c>
    </row>
    <row r="1731" spans="1:30">
      <c r="A1731">
        <v>1</v>
      </c>
      <c r="B1731" t="s">
        <v>24</v>
      </c>
      <c r="C1731">
        <v>7</v>
      </c>
      <c r="D1731" t="s">
        <v>43</v>
      </c>
      <c r="E1731" t="str">
        <f t="shared" ref="E1731:E1794" si="81">B1731&amp; "-" &amp; D1731</f>
        <v>SWA-Agriculture Natural Res &amp; Dsg</v>
      </c>
      <c r="F1731" t="s">
        <v>25</v>
      </c>
      <c r="G1731" t="s">
        <v>26</v>
      </c>
      <c r="H1731" t="s">
        <v>109</v>
      </c>
      <c r="I1731">
        <f t="shared" ref="I1731:I1794" si="82">IF(K1731&gt;0,1,0)</f>
        <v>1</v>
      </c>
      <c r="J1731">
        <f t="shared" ref="J1731:J1794" si="83">IF(K1731=0,1,0)</f>
        <v>0</v>
      </c>
      <c r="K1731" s="1">
        <v>21500</v>
      </c>
      <c r="L1731">
        <v>202008</v>
      </c>
      <c r="N1731">
        <v>20230514</v>
      </c>
      <c r="O1731" t="s">
        <v>27</v>
      </c>
      <c r="P1731">
        <v>3316</v>
      </c>
      <c r="Q1731">
        <v>1128</v>
      </c>
      <c r="R1731">
        <v>6977</v>
      </c>
      <c r="T1731">
        <v>0</v>
      </c>
      <c r="U1731">
        <v>76622</v>
      </c>
      <c r="V1731">
        <v>21500</v>
      </c>
      <c r="W1731">
        <v>21500</v>
      </c>
      <c r="X1731">
        <v>21500</v>
      </c>
      <c r="Y1731">
        <v>22050</v>
      </c>
      <c r="Z1731">
        <v>12785</v>
      </c>
      <c r="AB1731">
        <v>2944.44</v>
      </c>
      <c r="AC1731">
        <v>4</v>
      </c>
      <c r="AD1731">
        <v>22050</v>
      </c>
    </row>
    <row r="1732" spans="1:30">
      <c r="A1732">
        <v>1</v>
      </c>
      <c r="B1732" t="s">
        <v>24</v>
      </c>
      <c r="C1732">
        <v>55</v>
      </c>
      <c r="D1732" t="s">
        <v>35</v>
      </c>
      <c r="E1732" t="str">
        <f t="shared" si="81"/>
        <v>SWA-College of Applied Human Sci</v>
      </c>
      <c r="F1732" t="s">
        <v>25</v>
      </c>
      <c r="G1732" t="s">
        <v>26</v>
      </c>
      <c r="H1732" t="s">
        <v>109</v>
      </c>
      <c r="I1732">
        <f t="shared" si="82"/>
        <v>0</v>
      </c>
      <c r="J1732">
        <f t="shared" si="83"/>
        <v>1</v>
      </c>
      <c r="K1732" s="1">
        <v>0</v>
      </c>
      <c r="L1732">
        <v>201908</v>
      </c>
      <c r="N1732">
        <v>20230514</v>
      </c>
      <c r="O1732" t="s">
        <v>29</v>
      </c>
      <c r="P1732">
        <v>21002</v>
      </c>
      <c r="Q1732">
        <v>19461</v>
      </c>
      <c r="R1732">
        <v>20344</v>
      </c>
      <c r="S1732">
        <v>19728</v>
      </c>
      <c r="T1732">
        <v>0</v>
      </c>
      <c r="U1732">
        <v>55067.81</v>
      </c>
      <c r="V1732">
        <v>21989</v>
      </c>
      <c r="W1732">
        <v>21989</v>
      </c>
      <c r="X1732">
        <v>21989</v>
      </c>
      <c r="Y1732">
        <v>16750</v>
      </c>
      <c r="Z1732">
        <v>0</v>
      </c>
      <c r="AB1732">
        <v>0</v>
      </c>
      <c r="AC1732">
        <v>3.9</v>
      </c>
      <c r="AD1732">
        <v>16750</v>
      </c>
    </row>
    <row r="1733" spans="1:30">
      <c r="A1733">
        <v>1</v>
      </c>
      <c r="B1733" t="s">
        <v>24</v>
      </c>
      <c r="C1733">
        <v>30</v>
      </c>
      <c r="D1733" t="s">
        <v>40</v>
      </c>
      <c r="E1733" t="str">
        <f t="shared" si="81"/>
        <v>SWA-Engineering Mineral Resources</v>
      </c>
      <c r="F1733" t="s">
        <v>25</v>
      </c>
      <c r="G1733" t="s">
        <v>28</v>
      </c>
      <c r="H1733" t="s">
        <v>110</v>
      </c>
      <c r="I1733">
        <f t="shared" si="82"/>
        <v>0</v>
      </c>
      <c r="J1733">
        <f t="shared" si="83"/>
        <v>1</v>
      </c>
      <c r="K1733" s="1">
        <v>0</v>
      </c>
      <c r="L1733">
        <v>201908</v>
      </c>
      <c r="N1733">
        <v>20230514</v>
      </c>
      <c r="O1733" t="s">
        <v>27</v>
      </c>
      <c r="P1733">
        <v>233934</v>
      </c>
      <c r="Q1733">
        <v>83601</v>
      </c>
      <c r="R1733">
        <v>140987</v>
      </c>
      <c r="S1733">
        <v>129911</v>
      </c>
      <c r="T1733">
        <v>0</v>
      </c>
      <c r="U1733">
        <v>56300.58</v>
      </c>
      <c r="V1733">
        <v>0</v>
      </c>
      <c r="W1733">
        <v>0</v>
      </c>
      <c r="X1733">
        <v>0</v>
      </c>
      <c r="Y1733">
        <v>60330</v>
      </c>
      <c r="Z1733">
        <v>0</v>
      </c>
      <c r="AB1733">
        <v>0</v>
      </c>
      <c r="AC1733">
        <v>4</v>
      </c>
      <c r="AD1733">
        <v>37580</v>
      </c>
    </row>
    <row r="1734" spans="1:30">
      <c r="A1734">
        <v>1</v>
      </c>
      <c r="B1734" t="s">
        <v>24</v>
      </c>
      <c r="C1734">
        <v>21</v>
      </c>
      <c r="D1734" t="s">
        <v>41</v>
      </c>
      <c r="E1734" t="str">
        <f t="shared" si="81"/>
        <v>SWA-Business and Economics</v>
      </c>
      <c r="F1734" t="s">
        <v>25</v>
      </c>
      <c r="G1734" t="s">
        <v>28</v>
      </c>
      <c r="H1734" t="s">
        <v>110</v>
      </c>
      <c r="I1734">
        <f t="shared" si="82"/>
        <v>1</v>
      </c>
      <c r="J1734">
        <f t="shared" si="83"/>
        <v>0</v>
      </c>
      <c r="K1734" s="1">
        <v>13000</v>
      </c>
      <c r="L1734">
        <v>201908</v>
      </c>
      <c r="N1734">
        <v>20230514</v>
      </c>
      <c r="O1734" t="s">
        <v>27</v>
      </c>
      <c r="P1734">
        <v>265</v>
      </c>
      <c r="Q1734">
        <v>2502</v>
      </c>
      <c r="R1734">
        <v>4024</v>
      </c>
      <c r="S1734">
        <v>7482</v>
      </c>
      <c r="T1734">
        <v>0</v>
      </c>
      <c r="U1734">
        <v>52787.38</v>
      </c>
      <c r="V1734">
        <v>13000</v>
      </c>
      <c r="W1734">
        <v>13000</v>
      </c>
      <c r="X1734">
        <v>13000</v>
      </c>
      <c r="Y1734">
        <v>44565</v>
      </c>
      <c r="Z1734">
        <v>13543</v>
      </c>
      <c r="AB1734">
        <v>1678</v>
      </c>
      <c r="AC1734">
        <v>3.92</v>
      </c>
      <c r="AD1734">
        <v>22500</v>
      </c>
    </row>
    <row r="1735" spans="1:30">
      <c r="A1735">
        <v>1</v>
      </c>
      <c r="B1735" t="s">
        <v>24</v>
      </c>
      <c r="C1735">
        <v>14</v>
      </c>
      <c r="D1735" t="s">
        <v>36</v>
      </c>
      <c r="E1735" t="str">
        <f t="shared" si="81"/>
        <v>SWA-Arts and Sciences</v>
      </c>
      <c r="F1735" t="s">
        <v>30</v>
      </c>
      <c r="G1735" t="s">
        <v>26</v>
      </c>
      <c r="H1735" t="s">
        <v>111</v>
      </c>
      <c r="I1735">
        <f t="shared" si="82"/>
        <v>0</v>
      </c>
      <c r="J1735">
        <f t="shared" si="83"/>
        <v>1</v>
      </c>
      <c r="K1735" s="1">
        <v>0</v>
      </c>
      <c r="L1735">
        <v>202008</v>
      </c>
      <c r="N1735">
        <v>20230514</v>
      </c>
      <c r="O1735" t="s">
        <v>27</v>
      </c>
      <c r="T1735">
        <v>0</v>
      </c>
      <c r="U1735">
        <v>58475</v>
      </c>
      <c r="V1735">
        <v>0</v>
      </c>
      <c r="W1735">
        <v>0</v>
      </c>
      <c r="X1735">
        <v>0</v>
      </c>
      <c r="Y1735">
        <v>2865</v>
      </c>
      <c r="Z1735">
        <v>0</v>
      </c>
      <c r="AA1735">
        <v>52815</v>
      </c>
      <c r="AB1735">
        <v>0</v>
      </c>
      <c r="AC1735">
        <v>4</v>
      </c>
      <c r="AD1735">
        <v>0</v>
      </c>
    </row>
    <row r="1736" spans="1:30">
      <c r="A1736">
        <v>1</v>
      </c>
      <c r="B1736" t="s">
        <v>24</v>
      </c>
      <c r="C1736">
        <v>55</v>
      </c>
      <c r="D1736" t="s">
        <v>35</v>
      </c>
      <c r="E1736" t="str">
        <f t="shared" si="81"/>
        <v>SWA-College of Applied Human Sci</v>
      </c>
      <c r="F1736" t="s">
        <v>25</v>
      </c>
      <c r="G1736" t="s">
        <v>28</v>
      </c>
      <c r="H1736" t="s">
        <v>110</v>
      </c>
      <c r="I1736">
        <f t="shared" si="82"/>
        <v>1</v>
      </c>
      <c r="J1736">
        <f t="shared" si="83"/>
        <v>0</v>
      </c>
      <c r="K1736" s="1">
        <v>7500</v>
      </c>
      <c r="L1736">
        <v>201908</v>
      </c>
      <c r="N1736">
        <v>20230514</v>
      </c>
      <c r="O1736" t="s">
        <v>27</v>
      </c>
      <c r="P1736">
        <v>37350</v>
      </c>
      <c r="Q1736">
        <v>59736</v>
      </c>
      <c r="R1736">
        <v>25933</v>
      </c>
      <c r="S1736">
        <v>15596</v>
      </c>
      <c r="T1736">
        <v>0</v>
      </c>
      <c r="U1736">
        <v>52863.44</v>
      </c>
      <c r="V1736">
        <v>7500</v>
      </c>
      <c r="W1736">
        <v>7500</v>
      </c>
      <c r="X1736">
        <v>7500</v>
      </c>
      <c r="Y1736">
        <v>34134</v>
      </c>
      <c r="Z1736">
        <v>0</v>
      </c>
      <c r="AB1736">
        <v>0</v>
      </c>
      <c r="AC1736">
        <v>3.91</v>
      </c>
      <c r="AD1736">
        <v>14384</v>
      </c>
    </row>
    <row r="1737" spans="1:30">
      <c r="A1737">
        <v>1</v>
      </c>
      <c r="B1737" t="s">
        <v>24</v>
      </c>
      <c r="C1737">
        <v>21</v>
      </c>
      <c r="D1737" t="s">
        <v>41</v>
      </c>
      <c r="E1737" t="str">
        <f t="shared" si="81"/>
        <v>SWA-Business and Economics</v>
      </c>
      <c r="F1737" t="s">
        <v>25</v>
      </c>
      <c r="G1737" t="s">
        <v>26</v>
      </c>
      <c r="H1737" t="s">
        <v>109</v>
      </c>
      <c r="I1737">
        <f t="shared" si="82"/>
        <v>0</v>
      </c>
      <c r="J1737">
        <f t="shared" si="83"/>
        <v>1</v>
      </c>
      <c r="K1737" s="1">
        <v>0</v>
      </c>
      <c r="L1737">
        <v>201908</v>
      </c>
      <c r="N1737">
        <v>20230514</v>
      </c>
      <c r="O1737" t="s">
        <v>27</v>
      </c>
      <c r="S1737">
        <v>51572</v>
      </c>
      <c r="T1737">
        <v>0</v>
      </c>
      <c r="U1737">
        <v>136710.85999999999</v>
      </c>
      <c r="V1737">
        <v>0</v>
      </c>
      <c r="W1737">
        <v>0</v>
      </c>
      <c r="X1737">
        <v>0</v>
      </c>
      <c r="Y1737">
        <v>82095</v>
      </c>
      <c r="Z1737">
        <v>0</v>
      </c>
      <c r="AB1737">
        <v>0</v>
      </c>
      <c r="AC1737">
        <v>3.86</v>
      </c>
      <c r="AD1737">
        <v>82000</v>
      </c>
    </row>
    <row r="1738" spans="1:30">
      <c r="A1738">
        <v>1</v>
      </c>
      <c r="B1738" t="s">
        <v>24</v>
      </c>
      <c r="C1738">
        <v>86</v>
      </c>
      <c r="D1738" t="s">
        <v>34</v>
      </c>
      <c r="E1738" t="str">
        <f t="shared" si="81"/>
        <v>SWA-Nursing</v>
      </c>
      <c r="F1738" t="s">
        <v>25</v>
      </c>
      <c r="G1738" t="s">
        <v>26</v>
      </c>
      <c r="H1738" t="s">
        <v>109</v>
      </c>
      <c r="I1738">
        <f t="shared" si="82"/>
        <v>0</v>
      </c>
      <c r="J1738">
        <f t="shared" si="83"/>
        <v>1</v>
      </c>
      <c r="K1738" s="1">
        <v>0</v>
      </c>
      <c r="L1738">
        <v>202001</v>
      </c>
      <c r="N1738">
        <v>20230514</v>
      </c>
      <c r="O1738" t="s">
        <v>27</v>
      </c>
      <c r="S1738">
        <v>62014</v>
      </c>
      <c r="T1738">
        <v>0</v>
      </c>
      <c r="U1738">
        <v>92974.68</v>
      </c>
      <c r="V1738">
        <v>56500</v>
      </c>
      <c r="W1738">
        <v>56500</v>
      </c>
      <c r="X1738">
        <v>56500</v>
      </c>
      <c r="Y1738">
        <v>17500</v>
      </c>
      <c r="Z1738">
        <v>0</v>
      </c>
      <c r="AB1738">
        <v>0</v>
      </c>
      <c r="AC1738">
        <v>3.32</v>
      </c>
      <c r="AD1738">
        <v>17500</v>
      </c>
    </row>
    <row r="1739" spans="1:30">
      <c r="A1739">
        <v>1</v>
      </c>
      <c r="B1739" t="s">
        <v>24</v>
      </c>
      <c r="C1739">
        <v>30</v>
      </c>
      <c r="D1739" t="s">
        <v>40</v>
      </c>
      <c r="E1739" t="str">
        <f t="shared" si="81"/>
        <v>SWA-Engineering Mineral Resources</v>
      </c>
      <c r="F1739" t="s">
        <v>25</v>
      </c>
      <c r="G1739" t="s">
        <v>26</v>
      </c>
      <c r="H1739" t="s">
        <v>109</v>
      </c>
      <c r="I1739">
        <f t="shared" si="82"/>
        <v>0</v>
      </c>
      <c r="J1739">
        <f t="shared" si="83"/>
        <v>1</v>
      </c>
      <c r="K1739" s="1">
        <v>0</v>
      </c>
      <c r="L1739">
        <v>201808</v>
      </c>
      <c r="N1739">
        <v>20230514</v>
      </c>
      <c r="O1739" t="s">
        <v>27</v>
      </c>
      <c r="T1739">
        <v>0</v>
      </c>
      <c r="U1739">
        <v>174092</v>
      </c>
      <c r="V1739">
        <v>0</v>
      </c>
      <c r="W1739">
        <v>0</v>
      </c>
      <c r="X1739">
        <v>0</v>
      </c>
      <c r="Y1739">
        <v>0</v>
      </c>
      <c r="Z1739">
        <v>0</v>
      </c>
      <c r="AB1739">
        <v>0</v>
      </c>
      <c r="AC1739">
        <v>3.47</v>
      </c>
      <c r="AD1739">
        <v>0</v>
      </c>
    </row>
    <row r="1740" spans="1:30">
      <c r="A1740">
        <v>1</v>
      </c>
      <c r="B1740" t="s">
        <v>24</v>
      </c>
      <c r="C1740">
        <v>83</v>
      </c>
      <c r="D1740" t="s">
        <v>38</v>
      </c>
      <c r="E1740" t="str">
        <f t="shared" si="81"/>
        <v>SWA-Medicine</v>
      </c>
      <c r="F1740" t="s">
        <v>30</v>
      </c>
      <c r="G1740" t="s">
        <v>28</v>
      </c>
      <c r="H1740" t="s">
        <v>114</v>
      </c>
      <c r="I1740">
        <f t="shared" si="82"/>
        <v>1</v>
      </c>
      <c r="J1740">
        <f t="shared" si="83"/>
        <v>0</v>
      </c>
      <c r="K1740" s="1">
        <v>38357</v>
      </c>
      <c r="L1740">
        <v>202108</v>
      </c>
      <c r="N1740">
        <v>20230514</v>
      </c>
      <c r="O1740" t="s">
        <v>29</v>
      </c>
      <c r="P1740">
        <v>0</v>
      </c>
      <c r="Q1740">
        <v>0</v>
      </c>
      <c r="R1740">
        <v>20838</v>
      </c>
      <c r="S1740">
        <v>13280</v>
      </c>
      <c r="T1740">
        <v>0</v>
      </c>
      <c r="U1740">
        <v>31169</v>
      </c>
      <c r="V1740">
        <v>48718</v>
      </c>
      <c r="W1740">
        <v>48718</v>
      </c>
      <c r="X1740">
        <v>48718</v>
      </c>
      <c r="Y1740">
        <v>0</v>
      </c>
      <c r="Z1740">
        <v>0</v>
      </c>
      <c r="AA1740">
        <v>7182</v>
      </c>
      <c r="AB1740">
        <v>0</v>
      </c>
      <c r="AC1740">
        <v>3.76</v>
      </c>
      <c r="AD1740">
        <v>0</v>
      </c>
    </row>
    <row r="1741" spans="1:30">
      <c r="A1741">
        <v>1</v>
      </c>
      <c r="B1741" t="s">
        <v>24</v>
      </c>
      <c r="C1741">
        <v>55</v>
      </c>
      <c r="D1741" t="s">
        <v>35</v>
      </c>
      <c r="E1741" t="str">
        <f t="shared" si="81"/>
        <v>SWA-College of Applied Human Sci</v>
      </c>
      <c r="F1741" t="s">
        <v>25</v>
      </c>
      <c r="G1741" t="s">
        <v>26</v>
      </c>
      <c r="H1741" t="s">
        <v>109</v>
      </c>
      <c r="I1741">
        <f t="shared" si="82"/>
        <v>1</v>
      </c>
      <c r="J1741">
        <f t="shared" si="83"/>
        <v>0</v>
      </c>
      <c r="K1741" s="1">
        <v>21000</v>
      </c>
      <c r="L1741">
        <v>201908</v>
      </c>
      <c r="N1741">
        <v>20230514</v>
      </c>
      <c r="O1741" t="s">
        <v>27</v>
      </c>
      <c r="P1741">
        <v>14890</v>
      </c>
      <c r="Q1741">
        <v>15625</v>
      </c>
      <c r="R1741">
        <v>15514</v>
      </c>
      <c r="S1741">
        <v>14663</v>
      </c>
      <c r="T1741">
        <v>0</v>
      </c>
      <c r="U1741">
        <v>70607.75</v>
      </c>
      <c r="V1741">
        <v>67500</v>
      </c>
      <c r="W1741">
        <v>67500</v>
      </c>
      <c r="X1741">
        <v>67500</v>
      </c>
      <c r="Y1741">
        <v>1000</v>
      </c>
      <c r="Z1741">
        <v>0</v>
      </c>
      <c r="AB1741">
        <v>0</v>
      </c>
      <c r="AC1741">
        <v>3.53</v>
      </c>
      <c r="AD1741">
        <v>0</v>
      </c>
    </row>
    <row r="1742" spans="1:30">
      <c r="A1742">
        <v>1</v>
      </c>
      <c r="B1742" t="s">
        <v>32</v>
      </c>
      <c r="C1742">
        <v>14</v>
      </c>
      <c r="D1742" t="s">
        <v>36</v>
      </c>
      <c r="E1742" t="str">
        <f t="shared" si="81"/>
        <v>SOA-Arts and Sciences</v>
      </c>
      <c r="F1742" t="s">
        <v>25</v>
      </c>
      <c r="G1742" t="s">
        <v>28</v>
      </c>
      <c r="H1742" t="s">
        <v>110</v>
      </c>
      <c r="I1742">
        <f t="shared" si="82"/>
        <v>0</v>
      </c>
      <c r="J1742">
        <f t="shared" si="83"/>
        <v>1</v>
      </c>
      <c r="K1742" s="1">
        <v>0</v>
      </c>
      <c r="L1742">
        <v>198101</v>
      </c>
      <c r="N1742">
        <v>20230514</v>
      </c>
      <c r="O1742" t="s">
        <v>27</v>
      </c>
      <c r="T1742">
        <v>0</v>
      </c>
      <c r="U1742">
        <v>8079.27</v>
      </c>
      <c r="V1742">
        <v>0</v>
      </c>
      <c r="W1742">
        <v>0</v>
      </c>
      <c r="X1742">
        <v>0</v>
      </c>
      <c r="Y1742">
        <v>0</v>
      </c>
      <c r="Z1742">
        <v>0</v>
      </c>
      <c r="AB1742">
        <v>0</v>
      </c>
      <c r="AC1742">
        <v>3.23</v>
      </c>
      <c r="AD1742">
        <v>0</v>
      </c>
    </row>
    <row r="1743" spans="1:30">
      <c r="A1743">
        <v>1</v>
      </c>
      <c r="B1743" t="s">
        <v>24</v>
      </c>
      <c r="C1743">
        <v>14</v>
      </c>
      <c r="D1743" t="s">
        <v>36</v>
      </c>
      <c r="E1743" t="str">
        <f t="shared" si="81"/>
        <v>SWA-Arts and Sciences</v>
      </c>
      <c r="F1743" t="s">
        <v>25</v>
      </c>
      <c r="G1743" t="s">
        <v>28</v>
      </c>
      <c r="H1743" t="s">
        <v>110</v>
      </c>
      <c r="I1743">
        <f t="shared" si="82"/>
        <v>0</v>
      </c>
      <c r="J1743">
        <f t="shared" si="83"/>
        <v>1</v>
      </c>
      <c r="K1743" s="1">
        <v>0</v>
      </c>
      <c r="L1743">
        <v>201908</v>
      </c>
      <c r="N1743">
        <v>20230514</v>
      </c>
      <c r="O1743" t="s">
        <v>27</v>
      </c>
      <c r="P1743">
        <v>36827</v>
      </c>
      <c r="Q1743">
        <v>32291</v>
      </c>
      <c r="R1743">
        <v>29718</v>
      </c>
      <c r="S1743">
        <v>18289</v>
      </c>
      <c r="T1743">
        <v>0</v>
      </c>
      <c r="U1743">
        <v>42960</v>
      </c>
      <c r="V1743">
        <v>0</v>
      </c>
      <c r="W1743">
        <v>0</v>
      </c>
      <c r="X1743">
        <v>0</v>
      </c>
      <c r="Y1743">
        <v>29250</v>
      </c>
      <c r="Z1743">
        <v>0</v>
      </c>
      <c r="AB1743">
        <v>0</v>
      </c>
      <c r="AC1743">
        <v>3.32</v>
      </c>
      <c r="AD1743">
        <v>10000</v>
      </c>
    </row>
    <row r="1744" spans="1:30">
      <c r="A1744">
        <v>1</v>
      </c>
      <c r="B1744" t="s">
        <v>24</v>
      </c>
      <c r="C1744">
        <v>14</v>
      </c>
      <c r="D1744" t="s">
        <v>36</v>
      </c>
      <c r="E1744" t="str">
        <f t="shared" si="81"/>
        <v>SWA-Arts and Sciences</v>
      </c>
      <c r="F1744" t="s">
        <v>25</v>
      </c>
      <c r="G1744" t="s">
        <v>28</v>
      </c>
      <c r="H1744" t="s">
        <v>110</v>
      </c>
      <c r="I1744">
        <f t="shared" si="82"/>
        <v>0</v>
      </c>
      <c r="J1744">
        <f t="shared" si="83"/>
        <v>1</v>
      </c>
      <c r="K1744" s="1">
        <v>0</v>
      </c>
      <c r="L1744">
        <v>201908</v>
      </c>
      <c r="N1744">
        <v>20230514</v>
      </c>
      <c r="O1744" t="s">
        <v>27</v>
      </c>
      <c r="S1744">
        <v>32510</v>
      </c>
      <c r="T1744">
        <v>0</v>
      </c>
      <c r="U1744">
        <v>59079.28</v>
      </c>
      <c r="V1744">
        <v>0</v>
      </c>
      <c r="W1744">
        <v>0</v>
      </c>
      <c r="X1744">
        <v>0</v>
      </c>
      <c r="Y1744">
        <v>0</v>
      </c>
      <c r="Z1744">
        <v>0</v>
      </c>
      <c r="AB1744">
        <v>0</v>
      </c>
      <c r="AC1744">
        <v>2.98</v>
      </c>
      <c r="AD1744">
        <v>0</v>
      </c>
    </row>
    <row r="1745" spans="1:30">
      <c r="A1745">
        <v>1</v>
      </c>
      <c r="B1745" t="s">
        <v>24</v>
      </c>
      <c r="C1745">
        <v>14</v>
      </c>
      <c r="D1745" t="s">
        <v>36</v>
      </c>
      <c r="E1745" t="str">
        <f t="shared" si="81"/>
        <v>SWA-Arts and Sciences</v>
      </c>
      <c r="F1745" t="s">
        <v>30</v>
      </c>
      <c r="G1745" t="s">
        <v>28</v>
      </c>
      <c r="H1745" t="s">
        <v>114</v>
      </c>
      <c r="I1745">
        <f t="shared" si="82"/>
        <v>0</v>
      </c>
      <c r="J1745">
        <f t="shared" si="83"/>
        <v>1</v>
      </c>
      <c r="K1745" s="1">
        <v>0</v>
      </c>
      <c r="L1745">
        <v>201908</v>
      </c>
      <c r="N1745">
        <v>20230514</v>
      </c>
      <c r="O1745" t="s">
        <v>27</v>
      </c>
      <c r="T1745">
        <v>0</v>
      </c>
      <c r="U1745">
        <v>32335</v>
      </c>
      <c r="V1745">
        <v>0</v>
      </c>
      <c r="W1745">
        <v>0</v>
      </c>
      <c r="X1745">
        <v>0</v>
      </c>
      <c r="Y1745">
        <v>400</v>
      </c>
      <c r="Z1745">
        <v>0</v>
      </c>
      <c r="AA1745">
        <v>23835</v>
      </c>
      <c r="AB1745">
        <v>0</v>
      </c>
      <c r="AC1745">
        <v>4</v>
      </c>
      <c r="AD1745">
        <v>0</v>
      </c>
    </row>
    <row r="1746" spans="1:30">
      <c r="A1746">
        <v>1</v>
      </c>
      <c r="B1746" t="s">
        <v>24</v>
      </c>
      <c r="C1746">
        <v>14</v>
      </c>
      <c r="D1746" t="s">
        <v>36</v>
      </c>
      <c r="E1746" t="str">
        <f t="shared" si="81"/>
        <v>SWA-Arts and Sciences</v>
      </c>
      <c r="F1746" t="s">
        <v>30</v>
      </c>
      <c r="G1746" t="s">
        <v>28</v>
      </c>
      <c r="H1746" t="s">
        <v>114</v>
      </c>
      <c r="I1746">
        <f t="shared" si="82"/>
        <v>0</v>
      </c>
      <c r="J1746">
        <f t="shared" si="83"/>
        <v>1</v>
      </c>
      <c r="K1746" s="1">
        <v>0</v>
      </c>
      <c r="L1746">
        <v>202108</v>
      </c>
      <c r="N1746">
        <v>20230514</v>
      </c>
      <c r="O1746" t="s">
        <v>27</v>
      </c>
      <c r="P1746">
        <v>0</v>
      </c>
      <c r="Q1746">
        <v>0</v>
      </c>
      <c r="R1746">
        <v>2384</v>
      </c>
      <c r="S1746">
        <v>36729</v>
      </c>
      <c r="T1746">
        <v>0</v>
      </c>
      <c r="U1746">
        <v>28685.599999999999</v>
      </c>
      <c r="V1746">
        <v>0</v>
      </c>
      <c r="W1746">
        <v>0</v>
      </c>
      <c r="X1746">
        <v>0</v>
      </c>
      <c r="Y1746">
        <v>10000</v>
      </c>
      <c r="Z1746">
        <v>0</v>
      </c>
      <c r="AA1746">
        <v>22707</v>
      </c>
      <c r="AB1746">
        <v>0</v>
      </c>
      <c r="AC1746">
        <v>3.86</v>
      </c>
      <c r="AD1746">
        <v>0</v>
      </c>
    </row>
    <row r="1747" spans="1:30">
      <c r="A1747">
        <v>1</v>
      </c>
      <c r="B1747" t="s">
        <v>24</v>
      </c>
      <c r="C1747">
        <v>30</v>
      </c>
      <c r="D1747" t="s">
        <v>40</v>
      </c>
      <c r="E1747" t="str">
        <f t="shared" si="81"/>
        <v>SWA-Engineering Mineral Resources</v>
      </c>
      <c r="F1747" t="s">
        <v>25</v>
      </c>
      <c r="G1747" t="s">
        <v>28</v>
      </c>
      <c r="H1747" t="s">
        <v>110</v>
      </c>
      <c r="I1747">
        <f t="shared" si="82"/>
        <v>0</v>
      </c>
      <c r="J1747">
        <f t="shared" si="83"/>
        <v>1</v>
      </c>
      <c r="K1747" s="1">
        <v>0</v>
      </c>
      <c r="L1747">
        <v>201908</v>
      </c>
      <c r="N1747">
        <v>20230514</v>
      </c>
      <c r="O1747" t="s">
        <v>27</v>
      </c>
      <c r="Q1747">
        <v>50775</v>
      </c>
      <c r="R1747">
        <v>20153</v>
      </c>
      <c r="S1747">
        <v>117821</v>
      </c>
      <c r="T1747">
        <v>0</v>
      </c>
      <c r="U1747">
        <v>45983</v>
      </c>
      <c r="V1747">
        <v>0</v>
      </c>
      <c r="W1747">
        <v>0</v>
      </c>
      <c r="X1747">
        <v>0</v>
      </c>
      <c r="Y1747">
        <v>33250</v>
      </c>
      <c r="Z1747">
        <v>0</v>
      </c>
      <c r="AB1747">
        <v>0</v>
      </c>
      <c r="AC1747">
        <v>3.57</v>
      </c>
      <c r="AD1747">
        <v>14000</v>
      </c>
    </row>
    <row r="1748" spans="1:30">
      <c r="A1748">
        <v>1</v>
      </c>
      <c r="B1748" t="s">
        <v>24</v>
      </c>
      <c r="C1748">
        <v>83</v>
      </c>
      <c r="D1748" t="s">
        <v>38</v>
      </c>
      <c r="E1748" t="str">
        <f t="shared" si="81"/>
        <v>SWA-Medicine</v>
      </c>
      <c r="F1748" t="s">
        <v>25</v>
      </c>
      <c r="G1748" t="s">
        <v>28</v>
      </c>
      <c r="H1748" t="s">
        <v>110</v>
      </c>
      <c r="I1748">
        <f t="shared" si="82"/>
        <v>1</v>
      </c>
      <c r="J1748">
        <f t="shared" si="83"/>
        <v>0</v>
      </c>
      <c r="K1748" s="1">
        <v>25000</v>
      </c>
      <c r="L1748">
        <v>201908</v>
      </c>
      <c r="N1748">
        <v>20230514</v>
      </c>
      <c r="O1748" t="s">
        <v>29</v>
      </c>
      <c r="P1748">
        <v>5217</v>
      </c>
      <c r="Q1748">
        <v>5787</v>
      </c>
      <c r="R1748">
        <v>6406</v>
      </c>
      <c r="S1748">
        <v>6762</v>
      </c>
      <c r="T1748">
        <v>0</v>
      </c>
      <c r="U1748">
        <v>52000.05</v>
      </c>
      <c r="V1748">
        <v>31088</v>
      </c>
      <c r="W1748">
        <v>31088</v>
      </c>
      <c r="X1748">
        <v>31088</v>
      </c>
      <c r="Y1748">
        <v>29250</v>
      </c>
      <c r="Z1748">
        <v>13690</v>
      </c>
      <c r="AB1748">
        <v>0</v>
      </c>
      <c r="AC1748">
        <v>3.91</v>
      </c>
      <c r="AD1748">
        <v>10000</v>
      </c>
    </row>
    <row r="1749" spans="1:30">
      <c r="A1749">
        <v>1</v>
      </c>
      <c r="B1749" t="s">
        <v>24</v>
      </c>
      <c r="C1749">
        <v>83</v>
      </c>
      <c r="D1749" t="s">
        <v>38</v>
      </c>
      <c r="E1749" t="str">
        <f t="shared" si="81"/>
        <v>SWA-Medicine</v>
      </c>
      <c r="F1749" t="s">
        <v>31</v>
      </c>
      <c r="G1749" t="s">
        <v>28</v>
      </c>
      <c r="H1749" t="s">
        <v>113</v>
      </c>
      <c r="I1749">
        <f t="shared" si="82"/>
        <v>1</v>
      </c>
      <c r="J1749">
        <f t="shared" si="83"/>
        <v>0</v>
      </c>
      <c r="K1749" s="1">
        <v>73446</v>
      </c>
      <c r="L1749">
        <v>202005</v>
      </c>
      <c r="N1749">
        <v>20230514</v>
      </c>
      <c r="O1749" t="s">
        <v>27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60137</v>
      </c>
      <c r="V1749">
        <v>73446</v>
      </c>
      <c r="W1749">
        <v>73446</v>
      </c>
      <c r="X1749">
        <v>73446</v>
      </c>
      <c r="Y1749">
        <v>0</v>
      </c>
      <c r="Z1749">
        <v>0</v>
      </c>
      <c r="AB1749">
        <v>0</v>
      </c>
      <c r="AC1749">
        <v>3.64</v>
      </c>
      <c r="AD1749">
        <v>0</v>
      </c>
    </row>
    <row r="1750" spans="1:30">
      <c r="A1750">
        <v>1</v>
      </c>
      <c r="B1750" t="s">
        <v>24</v>
      </c>
      <c r="C1750">
        <v>12</v>
      </c>
      <c r="D1750" t="s">
        <v>45</v>
      </c>
      <c r="E1750" t="str">
        <f t="shared" si="81"/>
        <v>SWA-Intercollegiate Programs</v>
      </c>
      <c r="F1750" t="s">
        <v>25</v>
      </c>
      <c r="G1750" t="s">
        <v>28</v>
      </c>
      <c r="H1750" t="s">
        <v>110</v>
      </c>
      <c r="I1750">
        <f t="shared" si="82"/>
        <v>0</v>
      </c>
      <c r="J1750">
        <f t="shared" si="83"/>
        <v>1</v>
      </c>
      <c r="K1750" s="1">
        <v>0</v>
      </c>
      <c r="L1750">
        <v>201908</v>
      </c>
      <c r="N1750">
        <v>20230514</v>
      </c>
      <c r="O1750" t="s">
        <v>27</v>
      </c>
      <c r="P1750">
        <v>39569</v>
      </c>
      <c r="Q1750">
        <v>44691</v>
      </c>
      <c r="R1750">
        <v>6758</v>
      </c>
      <c r="S1750">
        <v>25576</v>
      </c>
      <c r="T1750">
        <v>0</v>
      </c>
      <c r="U1750">
        <v>40058</v>
      </c>
      <c r="V1750">
        <v>0</v>
      </c>
      <c r="W1750">
        <v>0</v>
      </c>
      <c r="X1750">
        <v>0</v>
      </c>
      <c r="Y1750">
        <v>27275</v>
      </c>
      <c r="Z1750">
        <v>2700</v>
      </c>
      <c r="AB1750">
        <v>0</v>
      </c>
      <c r="AC1750">
        <v>3.8</v>
      </c>
      <c r="AD1750">
        <v>6000</v>
      </c>
    </row>
    <row r="1751" spans="1:30">
      <c r="A1751">
        <v>1</v>
      </c>
      <c r="B1751" t="s">
        <v>24</v>
      </c>
      <c r="C1751">
        <v>14</v>
      </c>
      <c r="D1751" t="s">
        <v>36</v>
      </c>
      <c r="E1751" t="str">
        <f t="shared" si="81"/>
        <v>SWA-Arts and Sciences</v>
      </c>
      <c r="F1751" t="s">
        <v>25</v>
      </c>
      <c r="G1751" t="s">
        <v>28</v>
      </c>
      <c r="H1751" t="s">
        <v>110</v>
      </c>
      <c r="I1751">
        <f t="shared" si="82"/>
        <v>0</v>
      </c>
      <c r="J1751">
        <f t="shared" si="83"/>
        <v>1</v>
      </c>
      <c r="K1751" s="1">
        <v>0</v>
      </c>
      <c r="L1751">
        <v>201908</v>
      </c>
      <c r="N1751">
        <v>20230514</v>
      </c>
      <c r="O1751" t="s">
        <v>27</v>
      </c>
      <c r="R1751">
        <v>10486</v>
      </c>
      <c r="S1751">
        <v>29416</v>
      </c>
      <c r="T1751">
        <v>0</v>
      </c>
      <c r="U1751">
        <v>65520.77</v>
      </c>
      <c r="V1751">
        <v>0</v>
      </c>
      <c r="W1751">
        <v>0</v>
      </c>
      <c r="X1751">
        <v>0</v>
      </c>
      <c r="Y1751">
        <v>100041</v>
      </c>
      <c r="Z1751">
        <v>0</v>
      </c>
      <c r="AB1751">
        <v>0</v>
      </c>
      <c r="AC1751">
        <v>3.96</v>
      </c>
      <c r="AD1751">
        <v>77316</v>
      </c>
    </row>
    <row r="1752" spans="1:30">
      <c r="A1752">
        <v>1</v>
      </c>
      <c r="B1752" t="s">
        <v>24</v>
      </c>
      <c r="C1752">
        <v>14</v>
      </c>
      <c r="D1752" t="s">
        <v>36</v>
      </c>
      <c r="E1752" t="str">
        <f t="shared" si="81"/>
        <v>SWA-Arts and Sciences</v>
      </c>
      <c r="F1752" t="s">
        <v>25</v>
      </c>
      <c r="G1752" t="s">
        <v>28</v>
      </c>
      <c r="H1752" t="s">
        <v>110</v>
      </c>
      <c r="I1752">
        <f t="shared" si="82"/>
        <v>1</v>
      </c>
      <c r="J1752">
        <f t="shared" si="83"/>
        <v>0</v>
      </c>
      <c r="K1752" s="1">
        <v>13500</v>
      </c>
      <c r="L1752">
        <v>201908</v>
      </c>
      <c r="N1752">
        <v>20230514</v>
      </c>
      <c r="O1752" t="s">
        <v>29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48614.01</v>
      </c>
      <c r="V1752">
        <v>13500</v>
      </c>
      <c r="W1752">
        <v>13500</v>
      </c>
      <c r="X1752">
        <v>13500</v>
      </c>
      <c r="Y1752">
        <v>30095</v>
      </c>
      <c r="Z1752">
        <v>41830</v>
      </c>
      <c r="AB1752">
        <v>894.73</v>
      </c>
      <c r="AC1752">
        <v>3.48</v>
      </c>
      <c r="AD1752">
        <v>10845</v>
      </c>
    </row>
    <row r="1753" spans="1:30">
      <c r="A1753">
        <v>1</v>
      </c>
      <c r="B1753" t="s">
        <v>24</v>
      </c>
      <c r="C1753">
        <v>89</v>
      </c>
      <c r="D1753" t="s">
        <v>46</v>
      </c>
      <c r="E1753" t="str">
        <f t="shared" si="81"/>
        <v>SWA-Pharmacy</v>
      </c>
      <c r="F1753" t="s">
        <v>31</v>
      </c>
      <c r="G1753" t="s">
        <v>28</v>
      </c>
      <c r="H1753" t="s">
        <v>113</v>
      </c>
      <c r="I1753">
        <f t="shared" si="82"/>
        <v>1</v>
      </c>
      <c r="J1753">
        <f t="shared" si="83"/>
        <v>0</v>
      </c>
      <c r="K1753" s="1">
        <v>76184</v>
      </c>
      <c r="L1753">
        <v>201908</v>
      </c>
      <c r="N1753">
        <v>20230514</v>
      </c>
      <c r="O1753" t="s">
        <v>29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92355</v>
      </c>
      <c r="V1753">
        <v>76184</v>
      </c>
      <c r="W1753">
        <v>76184</v>
      </c>
      <c r="X1753">
        <v>76184</v>
      </c>
      <c r="Y1753">
        <v>21500</v>
      </c>
      <c r="Z1753">
        <v>20240</v>
      </c>
      <c r="AB1753">
        <v>0</v>
      </c>
      <c r="AC1753">
        <v>3.09</v>
      </c>
      <c r="AD1753">
        <v>11000</v>
      </c>
    </row>
    <row r="1754" spans="1:30">
      <c r="A1754">
        <v>1</v>
      </c>
      <c r="B1754" t="s">
        <v>24</v>
      </c>
      <c r="C1754">
        <v>84</v>
      </c>
      <c r="D1754" t="s">
        <v>42</v>
      </c>
      <c r="E1754" t="str">
        <f t="shared" si="81"/>
        <v>SWA-Public Health</v>
      </c>
      <c r="F1754" t="s">
        <v>30</v>
      </c>
      <c r="G1754" t="s">
        <v>28</v>
      </c>
      <c r="H1754" t="s">
        <v>114</v>
      </c>
      <c r="I1754">
        <f t="shared" si="82"/>
        <v>1</v>
      </c>
      <c r="J1754">
        <f t="shared" si="83"/>
        <v>0</v>
      </c>
      <c r="K1754" s="1">
        <v>65737</v>
      </c>
      <c r="L1754">
        <v>202108</v>
      </c>
      <c r="N1754">
        <v>20230514</v>
      </c>
      <c r="O1754" t="s">
        <v>29</v>
      </c>
      <c r="P1754">
        <v>1169</v>
      </c>
      <c r="Q1754">
        <v>0</v>
      </c>
      <c r="R1754">
        <v>0</v>
      </c>
      <c r="S1754">
        <v>0</v>
      </c>
      <c r="T1754">
        <v>0</v>
      </c>
      <c r="U1754">
        <v>33289</v>
      </c>
      <c r="V1754">
        <v>65737</v>
      </c>
      <c r="W1754">
        <v>65737</v>
      </c>
      <c r="X1754">
        <v>65737</v>
      </c>
      <c r="Y1754">
        <v>0</v>
      </c>
      <c r="Z1754">
        <v>0</v>
      </c>
      <c r="AB1754">
        <v>0</v>
      </c>
      <c r="AC1754">
        <v>3.84</v>
      </c>
      <c r="AD1754">
        <v>0</v>
      </c>
    </row>
    <row r="1755" spans="1:30">
      <c r="A1755">
        <v>1</v>
      </c>
      <c r="B1755" t="s">
        <v>24</v>
      </c>
      <c r="C1755">
        <v>14</v>
      </c>
      <c r="D1755" t="s">
        <v>36</v>
      </c>
      <c r="E1755" t="str">
        <f t="shared" si="81"/>
        <v>SWA-Arts and Sciences</v>
      </c>
      <c r="F1755" t="s">
        <v>25</v>
      </c>
      <c r="G1755" t="s">
        <v>26</v>
      </c>
      <c r="H1755" t="s">
        <v>109</v>
      </c>
      <c r="I1755">
        <f t="shared" si="82"/>
        <v>0</v>
      </c>
      <c r="J1755">
        <f t="shared" si="83"/>
        <v>1</v>
      </c>
      <c r="K1755" s="1">
        <v>0</v>
      </c>
      <c r="L1755">
        <v>201808</v>
      </c>
      <c r="N1755">
        <v>20230514</v>
      </c>
      <c r="O1755" t="s">
        <v>27</v>
      </c>
      <c r="T1755">
        <v>0</v>
      </c>
      <c r="U1755">
        <v>171485.04</v>
      </c>
      <c r="V1755">
        <v>0</v>
      </c>
      <c r="W1755">
        <v>0</v>
      </c>
      <c r="X1755">
        <v>0</v>
      </c>
      <c r="Y1755">
        <v>221514.6</v>
      </c>
      <c r="Z1755">
        <v>0</v>
      </c>
      <c r="AB1755">
        <v>0</v>
      </c>
      <c r="AC1755">
        <v>3.24</v>
      </c>
      <c r="AD1755">
        <v>221514.6</v>
      </c>
    </row>
    <row r="1756" spans="1:30">
      <c r="A1756">
        <v>1</v>
      </c>
      <c r="B1756" t="s">
        <v>24</v>
      </c>
      <c r="C1756">
        <v>49</v>
      </c>
      <c r="D1756" t="s">
        <v>39</v>
      </c>
      <c r="E1756" t="str">
        <f t="shared" si="81"/>
        <v>SWA-Reed College of Media</v>
      </c>
      <c r="F1756" t="s">
        <v>25</v>
      </c>
      <c r="G1756" t="s">
        <v>28</v>
      </c>
      <c r="H1756" t="s">
        <v>110</v>
      </c>
      <c r="I1756">
        <f t="shared" si="82"/>
        <v>0</v>
      </c>
      <c r="J1756">
        <f t="shared" si="83"/>
        <v>1</v>
      </c>
      <c r="K1756" s="1">
        <v>0</v>
      </c>
      <c r="L1756">
        <v>202008</v>
      </c>
      <c r="N1756">
        <v>20230514</v>
      </c>
      <c r="O1756" t="s">
        <v>27</v>
      </c>
      <c r="P1756">
        <v>35215</v>
      </c>
      <c r="Q1756">
        <v>34921</v>
      </c>
      <c r="R1756">
        <v>57685</v>
      </c>
      <c r="T1756">
        <v>0</v>
      </c>
      <c r="U1756">
        <v>51759.58</v>
      </c>
      <c r="V1756">
        <v>0</v>
      </c>
      <c r="W1756">
        <v>0</v>
      </c>
      <c r="X1756">
        <v>0</v>
      </c>
      <c r="Y1756">
        <v>26500</v>
      </c>
      <c r="Z1756">
        <v>0</v>
      </c>
      <c r="AB1756">
        <v>0</v>
      </c>
      <c r="AC1756">
        <v>3.16</v>
      </c>
      <c r="AD1756">
        <v>12000</v>
      </c>
    </row>
    <row r="1757" spans="1:30">
      <c r="A1757">
        <v>1</v>
      </c>
      <c r="B1757" t="s">
        <v>24</v>
      </c>
      <c r="C1757">
        <v>21</v>
      </c>
      <c r="D1757" t="s">
        <v>41</v>
      </c>
      <c r="E1757" t="str">
        <f t="shared" si="81"/>
        <v>SWA-Business and Economics</v>
      </c>
      <c r="F1757" t="s">
        <v>30</v>
      </c>
      <c r="G1757" t="s">
        <v>28</v>
      </c>
      <c r="H1757" t="s">
        <v>114</v>
      </c>
      <c r="I1757">
        <f t="shared" si="82"/>
        <v>0</v>
      </c>
      <c r="J1757">
        <f t="shared" si="83"/>
        <v>1</v>
      </c>
      <c r="K1757" s="1">
        <v>0</v>
      </c>
      <c r="L1757">
        <v>202205</v>
      </c>
      <c r="N1757">
        <v>20230514</v>
      </c>
      <c r="O1757" t="s">
        <v>27</v>
      </c>
      <c r="T1757">
        <v>1</v>
      </c>
      <c r="U1757">
        <v>25760</v>
      </c>
      <c r="V1757">
        <v>0</v>
      </c>
      <c r="W1757">
        <v>0</v>
      </c>
      <c r="X1757">
        <v>0</v>
      </c>
      <c r="Y1757">
        <v>0</v>
      </c>
      <c r="Z1757">
        <v>0</v>
      </c>
      <c r="AB1757">
        <v>0</v>
      </c>
      <c r="AC1757">
        <v>3.83</v>
      </c>
      <c r="AD1757">
        <v>0</v>
      </c>
    </row>
    <row r="1758" spans="1:30">
      <c r="A1758">
        <v>1</v>
      </c>
      <c r="B1758" t="s">
        <v>57</v>
      </c>
      <c r="C1758" t="s">
        <v>58</v>
      </c>
      <c r="D1758" t="s">
        <v>59</v>
      </c>
      <c r="E1758" t="str">
        <f t="shared" si="81"/>
        <v>STA-Engr and Sciences at WVUIT</v>
      </c>
      <c r="F1758" t="s">
        <v>25</v>
      </c>
      <c r="G1758" t="s">
        <v>28</v>
      </c>
      <c r="H1758" t="s">
        <v>110</v>
      </c>
      <c r="I1758">
        <f t="shared" si="82"/>
        <v>0</v>
      </c>
      <c r="J1758">
        <f t="shared" si="83"/>
        <v>1</v>
      </c>
      <c r="K1758" s="1">
        <v>0</v>
      </c>
      <c r="L1758">
        <v>201908</v>
      </c>
      <c r="N1758">
        <v>20230506</v>
      </c>
      <c r="O1758" t="s">
        <v>27</v>
      </c>
      <c r="P1758">
        <v>26530</v>
      </c>
      <c r="Q1758">
        <v>4767</v>
      </c>
      <c r="R1758">
        <v>7610</v>
      </c>
      <c r="S1758">
        <v>5712</v>
      </c>
      <c r="T1758">
        <v>0</v>
      </c>
      <c r="U1758">
        <v>33255</v>
      </c>
      <c r="V1758">
        <v>0</v>
      </c>
      <c r="W1758">
        <v>0</v>
      </c>
      <c r="X1758">
        <v>0</v>
      </c>
      <c r="Y1758">
        <v>28981</v>
      </c>
      <c r="Z1758">
        <v>10782</v>
      </c>
      <c r="AA1758">
        <v>5250</v>
      </c>
      <c r="AB1758">
        <v>0</v>
      </c>
      <c r="AC1758">
        <v>3.63</v>
      </c>
      <c r="AD1758">
        <v>6000</v>
      </c>
    </row>
    <row r="1759" spans="1:30">
      <c r="A1759">
        <v>1</v>
      </c>
      <c r="B1759" t="s">
        <v>24</v>
      </c>
      <c r="C1759">
        <v>49</v>
      </c>
      <c r="D1759" t="s">
        <v>39</v>
      </c>
      <c r="E1759" t="str">
        <f t="shared" si="81"/>
        <v>SWA-Reed College of Media</v>
      </c>
      <c r="F1759" t="s">
        <v>25</v>
      </c>
      <c r="G1759" t="s">
        <v>26</v>
      </c>
      <c r="H1759" t="s">
        <v>109</v>
      </c>
      <c r="I1759">
        <f t="shared" si="82"/>
        <v>0</v>
      </c>
      <c r="J1759">
        <f t="shared" si="83"/>
        <v>1</v>
      </c>
      <c r="K1759" s="1">
        <v>0</v>
      </c>
      <c r="L1759">
        <v>201908</v>
      </c>
      <c r="N1759">
        <v>20230514</v>
      </c>
      <c r="O1759" t="s">
        <v>27</v>
      </c>
      <c r="Q1759">
        <v>32581</v>
      </c>
      <c r="R1759">
        <v>29064</v>
      </c>
      <c r="S1759">
        <v>22289</v>
      </c>
      <c r="T1759">
        <v>0</v>
      </c>
      <c r="U1759">
        <v>130517.95</v>
      </c>
      <c r="V1759">
        <v>0</v>
      </c>
      <c r="W1759">
        <v>0</v>
      </c>
      <c r="X1759">
        <v>0</v>
      </c>
      <c r="Y1759">
        <v>28000</v>
      </c>
      <c r="Z1759">
        <v>0</v>
      </c>
      <c r="AB1759">
        <v>0</v>
      </c>
      <c r="AC1759">
        <v>4</v>
      </c>
      <c r="AD1759">
        <v>28000</v>
      </c>
    </row>
    <row r="1760" spans="1:30">
      <c r="A1760">
        <v>1</v>
      </c>
      <c r="B1760" t="s">
        <v>24</v>
      </c>
      <c r="C1760">
        <v>12</v>
      </c>
      <c r="D1760" t="s">
        <v>45</v>
      </c>
      <c r="E1760" t="str">
        <f t="shared" si="81"/>
        <v>SWA-Intercollegiate Programs</v>
      </c>
      <c r="F1760" t="s">
        <v>25</v>
      </c>
      <c r="G1760" t="s">
        <v>28</v>
      </c>
      <c r="H1760" t="s">
        <v>110</v>
      </c>
      <c r="I1760">
        <f t="shared" si="82"/>
        <v>1</v>
      </c>
      <c r="J1760">
        <f t="shared" si="83"/>
        <v>0</v>
      </c>
      <c r="K1760" s="1">
        <v>23204</v>
      </c>
      <c r="L1760">
        <v>201708</v>
      </c>
      <c r="N1760">
        <v>20230514</v>
      </c>
      <c r="O1760" t="s">
        <v>27</v>
      </c>
      <c r="R1760">
        <v>77793</v>
      </c>
      <c r="S1760">
        <v>54251</v>
      </c>
      <c r="T1760">
        <v>0</v>
      </c>
      <c r="U1760">
        <v>129133.53</v>
      </c>
      <c r="V1760">
        <v>23204</v>
      </c>
      <c r="W1760">
        <v>23204</v>
      </c>
      <c r="X1760">
        <v>23204</v>
      </c>
      <c r="Y1760">
        <v>43750</v>
      </c>
      <c r="Z1760">
        <v>0</v>
      </c>
      <c r="AB1760">
        <v>0</v>
      </c>
      <c r="AC1760">
        <v>3.36</v>
      </c>
      <c r="AD1760">
        <v>43750</v>
      </c>
    </row>
    <row r="1761" spans="1:30">
      <c r="A1761">
        <v>1</v>
      </c>
      <c r="B1761" t="s">
        <v>32</v>
      </c>
      <c r="C1761">
        <v>86</v>
      </c>
      <c r="D1761" t="s">
        <v>34</v>
      </c>
      <c r="E1761" t="str">
        <f t="shared" si="81"/>
        <v>SOA-Nursing</v>
      </c>
      <c r="F1761" t="s">
        <v>30</v>
      </c>
      <c r="G1761" t="s">
        <v>28</v>
      </c>
      <c r="H1761" t="s">
        <v>114</v>
      </c>
      <c r="I1761">
        <f t="shared" si="82"/>
        <v>1</v>
      </c>
      <c r="J1761">
        <f t="shared" si="83"/>
        <v>0</v>
      </c>
      <c r="K1761" s="1">
        <v>84500</v>
      </c>
      <c r="L1761">
        <v>201308</v>
      </c>
      <c r="N1761">
        <v>20230514</v>
      </c>
      <c r="O1761" t="s">
        <v>27</v>
      </c>
      <c r="P1761">
        <v>11944</v>
      </c>
      <c r="Q1761">
        <v>0</v>
      </c>
      <c r="T1761">
        <v>0</v>
      </c>
      <c r="U1761">
        <v>112368.8</v>
      </c>
      <c r="V1761">
        <v>144228</v>
      </c>
      <c r="W1761">
        <v>118680</v>
      </c>
      <c r="X1761">
        <v>118680</v>
      </c>
      <c r="Y1761">
        <v>37050</v>
      </c>
      <c r="Z1761">
        <v>22050</v>
      </c>
      <c r="AB1761">
        <v>0</v>
      </c>
      <c r="AC1761">
        <v>3.5</v>
      </c>
      <c r="AD1761">
        <v>4000</v>
      </c>
    </row>
    <row r="1762" spans="1:30">
      <c r="A1762">
        <v>1</v>
      </c>
      <c r="B1762" t="s">
        <v>24</v>
      </c>
      <c r="C1762">
        <v>21</v>
      </c>
      <c r="D1762" t="s">
        <v>41</v>
      </c>
      <c r="E1762" t="str">
        <f t="shared" si="81"/>
        <v>SWA-Business and Economics</v>
      </c>
      <c r="F1762" t="s">
        <v>25</v>
      </c>
      <c r="G1762" t="s">
        <v>26</v>
      </c>
      <c r="H1762" t="s">
        <v>109</v>
      </c>
      <c r="I1762">
        <f t="shared" si="82"/>
        <v>1</v>
      </c>
      <c r="J1762">
        <f t="shared" si="83"/>
        <v>0</v>
      </c>
      <c r="K1762" s="1">
        <v>25730</v>
      </c>
      <c r="L1762">
        <v>201908</v>
      </c>
      <c r="N1762">
        <v>20230514</v>
      </c>
      <c r="O1762" t="s">
        <v>27</v>
      </c>
      <c r="P1762">
        <v>16354</v>
      </c>
      <c r="Q1762">
        <v>14662</v>
      </c>
      <c r="R1762">
        <v>29978</v>
      </c>
      <c r="S1762">
        <v>14978</v>
      </c>
      <c r="T1762">
        <v>0</v>
      </c>
      <c r="U1762">
        <v>126280.03</v>
      </c>
      <c r="V1762">
        <v>90547</v>
      </c>
      <c r="W1762">
        <v>90547</v>
      </c>
      <c r="X1762">
        <v>90547</v>
      </c>
      <c r="Y1762">
        <v>54500</v>
      </c>
      <c r="Z1762">
        <v>600</v>
      </c>
      <c r="AB1762">
        <v>2065</v>
      </c>
      <c r="AC1762">
        <v>3.13</v>
      </c>
      <c r="AD1762">
        <v>54500</v>
      </c>
    </row>
    <row r="1763" spans="1:30">
      <c r="A1763">
        <v>1</v>
      </c>
      <c r="B1763" t="s">
        <v>24</v>
      </c>
      <c r="C1763">
        <v>21</v>
      </c>
      <c r="D1763" t="s">
        <v>41</v>
      </c>
      <c r="E1763" t="str">
        <f t="shared" si="81"/>
        <v>SWA-Business and Economics</v>
      </c>
      <c r="F1763" t="s">
        <v>25</v>
      </c>
      <c r="G1763" t="s">
        <v>26</v>
      </c>
      <c r="H1763" t="s">
        <v>109</v>
      </c>
      <c r="I1763">
        <f t="shared" si="82"/>
        <v>0</v>
      </c>
      <c r="J1763">
        <f t="shared" si="83"/>
        <v>1</v>
      </c>
      <c r="K1763" s="1">
        <v>0</v>
      </c>
      <c r="L1763">
        <v>202208</v>
      </c>
      <c r="N1763">
        <v>20230514</v>
      </c>
      <c r="O1763" t="s">
        <v>27</v>
      </c>
      <c r="T1763">
        <v>0</v>
      </c>
      <c r="U1763">
        <v>30996</v>
      </c>
      <c r="V1763">
        <v>0</v>
      </c>
      <c r="W1763">
        <v>0</v>
      </c>
      <c r="X1763">
        <v>0</v>
      </c>
      <c r="Y1763">
        <v>0</v>
      </c>
      <c r="Z1763">
        <v>0</v>
      </c>
      <c r="AB1763">
        <v>0</v>
      </c>
      <c r="AC1763">
        <v>3.25</v>
      </c>
      <c r="AD1763">
        <v>0</v>
      </c>
    </row>
    <row r="1764" spans="1:30">
      <c r="A1764">
        <v>1</v>
      </c>
      <c r="B1764" t="s">
        <v>24</v>
      </c>
      <c r="C1764">
        <v>30</v>
      </c>
      <c r="D1764" t="s">
        <v>40</v>
      </c>
      <c r="E1764" t="str">
        <f t="shared" si="81"/>
        <v>SWA-Engineering Mineral Resources</v>
      </c>
      <c r="F1764" t="s">
        <v>25</v>
      </c>
      <c r="G1764" t="s">
        <v>28</v>
      </c>
      <c r="H1764" t="s">
        <v>110</v>
      </c>
      <c r="I1764">
        <f t="shared" si="82"/>
        <v>0</v>
      </c>
      <c r="J1764">
        <f t="shared" si="83"/>
        <v>1</v>
      </c>
      <c r="K1764" s="1">
        <v>0</v>
      </c>
      <c r="L1764">
        <v>201908</v>
      </c>
      <c r="N1764">
        <v>20230514</v>
      </c>
      <c r="O1764" t="s">
        <v>27</v>
      </c>
      <c r="P1764">
        <v>71101</v>
      </c>
      <c r="Q1764">
        <v>29202</v>
      </c>
      <c r="R1764">
        <v>33983</v>
      </c>
      <c r="S1764">
        <v>33143</v>
      </c>
      <c r="T1764">
        <v>0</v>
      </c>
      <c r="U1764">
        <v>51249.599999999999</v>
      </c>
      <c r="V1764">
        <v>0</v>
      </c>
      <c r="W1764">
        <v>0</v>
      </c>
      <c r="X1764">
        <v>0</v>
      </c>
      <c r="Y1764">
        <v>41250</v>
      </c>
      <c r="Z1764">
        <v>0</v>
      </c>
      <c r="AB1764">
        <v>0</v>
      </c>
      <c r="AC1764">
        <v>3.97</v>
      </c>
      <c r="AD1764">
        <v>22000</v>
      </c>
    </row>
    <row r="1765" spans="1:30">
      <c r="A1765">
        <v>1</v>
      </c>
      <c r="B1765" t="s">
        <v>51</v>
      </c>
      <c r="C1765" t="s">
        <v>60</v>
      </c>
      <c r="D1765" t="s">
        <v>61</v>
      </c>
      <c r="E1765" t="str">
        <f t="shared" si="81"/>
        <v>SPA-Applied Sciences</v>
      </c>
      <c r="F1765" t="s">
        <v>54</v>
      </c>
      <c r="G1765" t="s">
        <v>28</v>
      </c>
      <c r="H1765" t="s">
        <v>115</v>
      </c>
      <c r="I1765">
        <f t="shared" si="82"/>
        <v>1</v>
      </c>
      <c r="J1765">
        <f t="shared" si="83"/>
        <v>0</v>
      </c>
      <c r="K1765" s="1">
        <v>7500</v>
      </c>
      <c r="L1765">
        <v>202108</v>
      </c>
      <c r="N1765">
        <v>20230506</v>
      </c>
      <c r="O1765" t="s">
        <v>27</v>
      </c>
      <c r="P1765">
        <v>6533</v>
      </c>
      <c r="Q1765">
        <v>4765</v>
      </c>
      <c r="T1765">
        <v>0</v>
      </c>
      <c r="U1765">
        <v>12904</v>
      </c>
      <c r="V1765">
        <v>7500</v>
      </c>
      <c r="W1765">
        <v>7500</v>
      </c>
      <c r="X1765">
        <v>7500</v>
      </c>
      <c r="Y1765">
        <v>1660</v>
      </c>
      <c r="Z1765">
        <v>7945</v>
      </c>
      <c r="AB1765">
        <v>0</v>
      </c>
      <c r="AC1765">
        <v>3.16</v>
      </c>
      <c r="AD1765">
        <v>0</v>
      </c>
    </row>
    <row r="1766" spans="1:30">
      <c r="A1766">
        <v>1</v>
      </c>
      <c r="B1766" t="s">
        <v>51</v>
      </c>
      <c r="C1766" t="s">
        <v>52</v>
      </c>
      <c r="D1766" t="s">
        <v>53</v>
      </c>
      <c r="E1766" t="str">
        <f t="shared" si="81"/>
        <v>SPA-STEM</v>
      </c>
      <c r="F1766" t="s">
        <v>54</v>
      </c>
      <c r="G1766" t="s">
        <v>28</v>
      </c>
      <c r="H1766" t="s">
        <v>115</v>
      </c>
      <c r="I1766">
        <f t="shared" si="82"/>
        <v>0</v>
      </c>
      <c r="J1766">
        <f t="shared" si="83"/>
        <v>1</v>
      </c>
      <c r="K1766" s="1">
        <v>0</v>
      </c>
      <c r="L1766">
        <v>202108</v>
      </c>
      <c r="N1766">
        <v>20230506</v>
      </c>
      <c r="O1766" t="s">
        <v>29</v>
      </c>
      <c r="P1766">
        <v>1728</v>
      </c>
      <c r="Q1766">
        <v>0</v>
      </c>
      <c r="T1766">
        <v>0</v>
      </c>
      <c r="U1766">
        <v>11477</v>
      </c>
      <c r="V1766">
        <v>0</v>
      </c>
      <c r="W1766">
        <v>0</v>
      </c>
      <c r="X1766">
        <v>0</v>
      </c>
      <c r="Y1766">
        <v>2600</v>
      </c>
      <c r="Z1766">
        <v>19964</v>
      </c>
      <c r="AB1766">
        <v>0</v>
      </c>
      <c r="AC1766">
        <v>3.92</v>
      </c>
      <c r="AD1766">
        <v>2600</v>
      </c>
    </row>
    <row r="1767" spans="1:30">
      <c r="A1767">
        <v>1</v>
      </c>
      <c r="B1767" t="s">
        <v>51</v>
      </c>
      <c r="C1767" t="s">
        <v>60</v>
      </c>
      <c r="D1767" t="s">
        <v>61</v>
      </c>
      <c r="E1767" t="str">
        <f t="shared" si="81"/>
        <v>SPA-Applied Sciences</v>
      </c>
      <c r="F1767" t="s">
        <v>25</v>
      </c>
      <c r="G1767" t="s">
        <v>28</v>
      </c>
      <c r="H1767" t="s">
        <v>110</v>
      </c>
      <c r="I1767">
        <f t="shared" si="82"/>
        <v>0</v>
      </c>
      <c r="J1767">
        <f t="shared" si="83"/>
        <v>1</v>
      </c>
      <c r="K1767" s="1">
        <v>0</v>
      </c>
      <c r="L1767">
        <v>202108</v>
      </c>
      <c r="N1767">
        <v>20230506</v>
      </c>
      <c r="O1767" t="s">
        <v>27</v>
      </c>
      <c r="P1767">
        <v>8431</v>
      </c>
      <c r="Q1767">
        <v>3988</v>
      </c>
      <c r="R1767">
        <v>3250</v>
      </c>
      <c r="S1767">
        <v>2458</v>
      </c>
      <c r="T1767">
        <v>0</v>
      </c>
      <c r="U1767">
        <v>12026</v>
      </c>
      <c r="V1767">
        <v>0</v>
      </c>
      <c r="W1767">
        <v>0</v>
      </c>
      <c r="X1767">
        <v>0</v>
      </c>
      <c r="Y1767">
        <v>12150</v>
      </c>
      <c r="Z1767">
        <v>8745</v>
      </c>
      <c r="AA1767">
        <v>2400</v>
      </c>
      <c r="AB1767">
        <v>0</v>
      </c>
      <c r="AC1767">
        <v>3.97</v>
      </c>
      <c r="AD1767">
        <v>0</v>
      </c>
    </row>
    <row r="1768" spans="1:30">
      <c r="A1768">
        <v>1</v>
      </c>
      <c r="B1768" t="s">
        <v>51</v>
      </c>
      <c r="C1768" t="s">
        <v>60</v>
      </c>
      <c r="D1768" t="s">
        <v>61</v>
      </c>
      <c r="E1768" t="str">
        <f t="shared" si="81"/>
        <v>SPA-Applied Sciences</v>
      </c>
      <c r="F1768" t="s">
        <v>54</v>
      </c>
      <c r="G1768" t="s">
        <v>28</v>
      </c>
      <c r="H1768" t="s">
        <v>115</v>
      </c>
      <c r="I1768">
        <f t="shared" si="82"/>
        <v>0</v>
      </c>
      <c r="J1768">
        <f t="shared" si="83"/>
        <v>1</v>
      </c>
      <c r="K1768" s="1">
        <v>0</v>
      </c>
      <c r="L1768">
        <v>202108</v>
      </c>
      <c r="N1768">
        <v>20230506</v>
      </c>
      <c r="O1768" t="s">
        <v>27</v>
      </c>
      <c r="P1768">
        <v>82621</v>
      </c>
      <c r="Q1768">
        <v>69818</v>
      </c>
      <c r="T1768">
        <v>0</v>
      </c>
      <c r="U1768">
        <v>31435.11</v>
      </c>
      <c r="V1768">
        <v>0</v>
      </c>
      <c r="W1768">
        <v>0</v>
      </c>
      <c r="X1768">
        <v>0</v>
      </c>
      <c r="Y1768">
        <v>11279</v>
      </c>
      <c r="Z1768">
        <v>0</v>
      </c>
      <c r="AB1768">
        <v>0</v>
      </c>
      <c r="AC1768">
        <v>3.75</v>
      </c>
      <c r="AD1768">
        <v>2600</v>
      </c>
    </row>
    <row r="1769" spans="1:30">
      <c r="A1769">
        <v>1</v>
      </c>
      <c r="B1769" t="s">
        <v>24</v>
      </c>
      <c r="C1769">
        <v>83</v>
      </c>
      <c r="D1769" t="s">
        <v>38</v>
      </c>
      <c r="E1769" t="str">
        <f t="shared" si="81"/>
        <v>SWA-Medicine</v>
      </c>
      <c r="F1769" t="s">
        <v>30</v>
      </c>
      <c r="G1769" t="s">
        <v>26</v>
      </c>
      <c r="H1769" t="s">
        <v>111</v>
      </c>
      <c r="I1769">
        <f t="shared" si="82"/>
        <v>1</v>
      </c>
      <c r="J1769">
        <f t="shared" si="83"/>
        <v>0</v>
      </c>
      <c r="K1769" s="1">
        <v>118685</v>
      </c>
      <c r="L1769">
        <v>202105</v>
      </c>
      <c r="N1769">
        <v>20230514</v>
      </c>
      <c r="O1769" t="s">
        <v>27</v>
      </c>
      <c r="P1769">
        <v>4655</v>
      </c>
      <c r="Q1769">
        <v>2538</v>
      </c>
      <c r="R1769">
        <v>573</v>
      </c>
      <c r="T1769">
        <v>0</v>
      </c>
      <c r="U1769">
        <v>84584</v>
      </c>
      <c r="V1769">
        <v>135016</v>
      </c>
      <c r="W1769">
        <v>135016</v>
      </c>
      <c r="X1769">
        <v>135016</v>
      </c>
      <c r="Y1769">
        <v>0</v>
      </c>
      <c r="Z1769">
        <v>0</v>
      </c>
      <c r="AB1769">
        <v>0</v>
      </c>
      <c r="AC1769">
        <v>3.97</v>
      </c>
      <c r="AD1769">
        <v>0</v>
      </c>
    </row>
    <row r="1770" spans="1:30">
      <c r="A1770">
        <v>1</v>
      </c>
      <c r="B1770" t="s">
        <v>24</v>
      </c>
      <c r="C1770">
        <v>30</v>
      </c>
      <c r="D1770" t="s">
        <v>40</v>
      </c>
      <c r="E1770" t="str">
        <f t="shared" si="81"/>
        <v>SWA-Engineering Mineral Resources</v>
      </c>
      <c r="F1770" t="s">
        <v>25</v>
      </c>
      <c r="G1770" t="s">
        <v>26</v>
      </c>
      <c r="H1770" t="s">
        <v>109</v>
      </c>
      <c r="I1770">
        <f t="shared" si="82"/>
        <v>0</v>
      </c>
      <c r="J1770">
        <f t="shared" si="83"/>
        <v>1</v>
      </c>
      <c r="K1770" s="1">
        <v>0</v>
      </c>
      <c r="L1770">
        <v>201908</v>
      </c>
      <c r="N1770">
        <v>20230514</v>
      </c>
      <c r="O1770" t="s">
        <v>27</v>
      </c>
      <c r="S1770">
        <v>33260</v>
      </c>
      <c r="T1770">
        <v>0</v>
      </c>
      <c r="U1770">
        <v>120473.54</v>
      </c>
      <c r="V1770">
        <v>0</v>
      </c>
      <c r="W1770">
        <v>0</v>
      </c>
      <c r="X1770">
        <v>0</v>
      </c>
      <c r="Y1770">
        <v>84000</v>
      </c>
      <c r="Z1770">
        <v>0</v>
      </c>
      <c r="AB1770">
        <v>0</v>
      </c>
      <c r="AC1770">
        <v>3.88</v>
      </c>
      <c r="AD1770">
        <v>84000</v>
      </c>
    </row>
    <row r="1771" spans="1:30">
      <c r="A1771">
        <v>1</v>
      </c>
      <c r="B1771" t="s">
        <v>24</v>
      </c>
      <c r="C1771">
        <v>55</v>
      </c>
      <c r="D1771" t="s">
        <v>35</v>
      </c>
      <c r="E1771" t="str">
        <f t="shared" si="81"/>
        <v>SWA-College of Applied Human Sci</v>
      </c>
      <c r="F1771" t="s">
        <v>25</v>
      </c>
      <c r="G1771" t="s">
        <v>26</v>
      </c>
      <c r="H1771" t="s">
        <v>109</v>
      </c>
      <c r="I1771">
        <f t="shared" si="82"/>
        <v>1</v>
      </c>
      <c r="J1771">
        <f t="shared" si="83"/>
        <v>0</v>
      </c>
      <c r="K1771" s="1">
        <v>29875</v>
      </c>
      <c r="L1771">
        <v>201908</v>
      </c>
      <c r="N1771">
        <v>20230514</v>
      </c>
      <c r="O1771" t="s">
        <v>27</v>
      </c>
      <c r="P1771">
        <v>21228</v>
      </c>
      <c r="Q1771">
        <v>13011</v>
      </c>
      <c r="R1771">
        <v>8951</v>
      </c>
      <c r="S1771">
        <v>0</v>
      </c>
      <c r="T1771">
        <v>0</v>
      </c>
      <c r="U1771">
        <v>124925.99</v>
      </c>
      <c r="V1771">
        <v>108984</v>
      </c>
      <c r="W1771">
        <v>108984</v>
      </c>
      <c r="X1771">
        <v>103984</v>
      </c>
      <c r="Y1771">
        <v>20976.85</v>
      </c>
      <c r="Z1771">
        <v>7542</v>
      </c>
      <c r="AB1771">
        <v>0</v>
      </c>
      <c r="AC1771">
        <v>3.15</v>
      </c>
      <c r="AD1771">
        <v>20976.85</v>
      </c>
    </row>
    <row r="1772" spans="1:30">
      <c r="A1772">
        <v>1</v>
      </c>
      <c r="B1772" t="s">
        <v>57</v>
      </c>
      <c r="C1772" t="s">
        <v>58</v>
      </c>
      <c r="D1772" t="s">
        <v>59</v>
      </c>
      <c r="E1772" t="str">
        <f t="shared" si="81"/>
        <v>STA-Engr and Sciences at WVUIT</v>
      </c>
      <c r="F1772" t="s">
        <v>25</v>
      </c>
      <c r="G1772" t="s">
        <v>28</v>
      </c>
      <c r="H1772" t="s">
        <v>110</v>
      </c>
      <c r="I1772">
        <f t="shared" si="82"/>
        <v>0</v>
      </c>
      <c r="J1772">
        <f t="shared" si="83"/>
        <v>1</v>
      </c>
      <c r="K1772" s="1">
        <v>0</v>
      </c>
      <c r="L1772">
        <v>201908</v>
      </c>
      <c r="N1772">
        <v>20230506</v>
      </c>
      <c r="O1772" t="s">
        <v>29</v>
      </c>
      <c r="P1772">
        <v>1418</v>
      </c>
      <c r="Q1772">
        <v>4371</v>
      </c>
      <c r="R1772">
        <v>3757</v>
      </c>
      <c r="S1772">
        <v>3658</v>
      </c>
      <c r="T1772">
        <v>0</v>
      </c>
      <c r="U1772">
        <v>36027.24</v>
      </c>
      <c r="V1772">
        <v>0</v>
      </c>
      <c r="W1772">
        <v>0</v>
      </c>
      <c r="X1772">
        <v>0</v>
      </c>
      <c r="Y1772">
        <v>31031</v>
      </c>
      <c r="Z1772">
        <v>22885</v>
      </c>
      <c r="AA1772">
        <v>5857</v>
      </c>
      <c r="AB1772">
        <v>355</v>
      </c>
      <c r="AC1772">
        <v>3.95</v>
      </c>
      <c r="AD1772">
        <v>5924</v>
      </c>
    </row>
    <row r="1773" spans="1:30">
      <c r="A1773">
        <v>1</v>
      </c>
      <c r="B1773" t="s">
        <v>57</v>
      </c>
      <c r="C1773" t="s">
        <v>58</v>
      </c>
      <c r="D1773" t="s">
        <v>59</v>
      </c>
      <c r="E1773" t="str">
        <f t="shared" si="81"/>
        <v>STA-Engr and Sciences at WVUIT</v>
      </c>
      <c r="F1773" t="s">
        <v>25</v>
      </c>
      <c r="G1773" t="s">
        <v>28</v>
      </c>
      <c r="H1773" t="s">
        <v>110</v>
      </c>
      <c r="I1773">
        <f t="shared" si="82"/>
        <v>0</v>
      </c>
      <c r="J1773">
        <f t="shared" si="83"/>
        <v>1</v>
      </c>
      <c r="K1773" s="1">
        <v>0</v>
      </c>
      <c r="L1773">
        <v>201908</v>
      </c>
      <c r="N1773">
        <v>20230606</v>
      </c>
      <c r="O1773" t="s">
        <v>27</v>
      </c>
      <c r="Q1773">
        <v>19432</v>
      </c>
      <c r="R1773">
        <v>12907</v>
      </c>
      <c r="S1773">
        <v>6891</v>
      </c>
      <c r="T1773">
        <v>0</v>
      </c>
      <c r="U1773">
        <v>39627</v>
      </c>
      <c r="V1773">
        <v>0</v>
      </c>
      <c r="W1773">
        <v>0</v>
      </c>
      <c r="X1773">
        <v>0</v>
      </c>
      <c r="Y1773">
        <v>31500</v>
      </c>
      <c r="Z1773">
        <v>2400</v>
      </c>
      <c r="AA1773">
        <v>12000</v>
      </c>
      <c r="AB1773">
        <v>0</v>
      </c>
      <c r="AC1773">
        <v>3.87</v>
      </c>
      <c r="AD1773">
        <v>0</v>
      </c>
    </row>
    <row r="1774" spans="1:30">
      <c r="A1774">
        <v>1</v>
      </c>
      <c r="B1774" t="s">
        <v>57</v>
      </c>
      <c r="C1774" t="s">
        <v>62</v>
      </c>
      <c r="D1774" t="s">
        <v>63</v>
      </c>
      <c r="E1774" t="str">
        <f t="shared" si="81"/>
        <v>STA-Bus, Hum, Soc Sci at WVUIT</v>
      </c>
      <c r="F1774" t="s">
        <v>25</v>
      </c>
      <c r="G1774" t="s">
        <v>26</v>
      </c>
      <c r="H1774" t="s">
        <v>109</v>
      </c>
      <c r="I1774">
        <f t="shared" si="82"/>
        <v>1</v>
      </c>
      <c r="J1774">
        <f t="shared" si="83"/>
        <v>0</v>
      </c>
      <c r="K1774" s="1">
        <v>27000</v>
      </c>
      <c r="L1774">
        <v>201908</v>
      </c>
      <c r="N1774">
        <v>20230506</v>
      </c>
      <c r="O1774" t="s">
        <v>27</v>
      </c>
      <c r="P1774">
        <v>21441</v>
      </c>
      <c r="Q1774">
        <v>22340</v>
      </c>
      <c r="R1774">
        <v>16350</v>
      </c>
      <c r="S1774">
        <v>9180</v>
      </c>
      <c r="T1774">
        <v>0</v>
      </c>
      <c r="U1774">
        <v>124945.11</v>
      </c>
      <c r="V1774">
        <v>27000</v>
      </c>
      <c r="W1774">
        <v>27000</v>
      </c>
      <c r="X1774">
        <v>27000</v>
      </c>
      <c r="Y1774">
        <v>70000</v>
      </c>
      <c r="Z1774">
        <v>0</v>
      </c>
      <c r="AA1774">
        <v>46000</v>
      </c>
      <c r="AB1774">
        <v>0</v>
      </c>
      <c r="AC1774">
        <v>3.97</v>
      </c>
      <c r="AD1774">
        <v>24000</v>
      </c>
    </row>
    <row r="1775" spans="1:30">
      <c r="A1775">
        <v>1</v>
      </c>
      <c r="B1775" t="s">
        <v>57</v>
      </c>
      <c r="C1775" t="s">
        <v>58</v>
      </c>
      <c r="D1775" t="s">
        <v>59</v>
      </c>
      <c r="E1775" t="str">
        <f t="shared" si="81"/>
        <v>STA-Engr and Sciences at WVUIT</v>
      </c>
      <c r="F1775" t="s">
        <v>25</v>
      </c>
      <c r="G1775" t="s">
        <v>28</v>
      </c>
      <c r="H1775" t="s">
        <v>110</v>
      </c>
      <c r="I1775">
        <f t="shared" si="82"/>
        <v>0</v>
      </c>
      <c r="J1775">
        <f t="shared" si="83"/>
        <v>1</v>
      </c>
      <c r="K1775" s="1">
        <v>0</v>
      </c>
      <c r="L1775">
        <v>201908</v>
      </c>
      <c r="N1775">
        <v>20230506</v>
      </c>
      <c r="O1775" t="s">
        <v>29</v>
      </c>
      <c r="P1775">
        <v>2670</v>
      </c>
      <c r="Q1775">
        <v>4453</v>
      </c>
      <c r="R1775">
        <v>3733</v>
      </c>
      <c r="S1775">
        <v>1773</v>
      </c>
      <c r="T1775">
        <v>0</v>
      </c>
      <c r="U1775">
        <v>38889.599999999999</v>
      </c>
      <c r="V1775">
        <v>0</v>
      </c>
      <c r="W1775">
        <v>0</v>
      </c>
      <c r="X1775">
        <v>0</v>
      </c>
      <c r="Y1775">
        <v>23250</v>
      </c>
      <c r="Z1775">
        <v>25230</v>
      </c>
      <c r="AA1775">
        <v>4000</v>
      </c>
      <c r="AB1775">
        <v>0</v>
      </c>
      <c r="AC1775">
        <v>3.33</v>
      </c>
      <c r="AD1775">
        <v>0</v>
      </c>
    </row>
    <row r="1776" spans="1:30">
      <c r="A1776">
        <v>1</v>
      </c>
      <c r="B1776" t="s">
        <v>24</v>
      </c>
      <c r="C1776">
        <v>14</v>
      </c>
      <c r="D1776" t="s">
        <v>36</v>
      </c>
      <c r="E1776" t="str">
        <f t="shared" si="81"/>
        <v>SWA-Arts and Sciences</v>
      </c>
      <c r="F1776" t="s">
        <v>25</v>
      </c>
      <c r="G1776" t="s">
        <v>26</v>
      </c>
      <c r="H1776" t="s">
        <v>109</v>
      </c>
      <c r="I1776">
        <f t="shared" si="82"/>
        <v>1</v>
      </c>
      <c r="J1776">
        <f t="shared" si="83"/>
        <v>0</v>
      </c>
      <c r="K1776" s="1">
        <v>26000</v>
      </c>
      <c r="L1776">
        <v>201905</v>
      </c>
      <c r="N1776">
        <v>20230514</v>
      </c>
      <c r="O1776" t="s">
        <v>29</v>
      </c>
      <c r="P1776">
        <v>102231</v>
      </c>
      <c r="Q1776">
        <v>93677</v>
      </c>
      <c r="R1776">
        <v>62006</v>
      </c>
      <c r="S1776">
        <v>20736</v>
      </c>
      <c r="T1776">
        <v>0</v>
      </c>
      <c r="U1776">
        <v>135660.88</v>
      </c>
      <c r="V1776">
        <v>134500</v>
      </c>
      <c r="W1776">
        <v>134500</v>
      </c>
      <c r="X1776">
        <v>134500</v>
      </c>
      <c r="Y1776">
        <v>11500</v>
      </c>
      <c r="Z1776">
        <v>0</v>
      </c>
      <c r="AB1776">
        <v>0</v>
      </c>
      <c r="AC1776">
        <v>2.6</v>
      </c>
      <c r="AD1776">
        <v>11500</v>
      </c>
    </row>
    <row r="1777" spans="1:30">
      <c r="A1777">
        <v>1</v>
      </c>
      <c r="B1777" t="s">
        <v>24</v>
      </c>
      <c r="C1777">
        <v>14</v>
      </c>
      <c r="D1777" t="s">
        <v>36</v>
      </c>
      <c r="E1777" t="str">
        <f t="shared" si="81"/>
        <v>SWA-Arts and Sciences</v>
      </c>
      <c r="F1777" t="s">
        <v>25</v>
      </c>
      <c r="G1777" t="s">
        <v>26</v>
      </c>
      <c r="H1777" t="s">
        <v>109</v>
      </c>
      <c r="I1777">
        <f t="shared" si="82"/>
        <v>1</v>
      </c>
      <c r="J1777">
        <f t="shared" si="83"/>
        <v>0</v>
      </c>
      <c r="K1777" s="1">
        <v>14000</v>
      </c>
      <c r="L1777">
        <v>201908</v>
      </c>
      <c r="N1777">
        <v>20230514</v>
      </c>
      <c r="O1777" t="s">
        <v>27</v>
      </c>
      <c r="P1777">
        <v>14098</v>
      </c>
      <c r="Q1777">
        <v>23316</v>
      </c>
      <c r="R1777">
        <v>25711</v>
      </c>
      <c r="S1777">
        <v>45505</v>
      </c>
      <c r="T1777">
        <v>0</v>
      </c>
      <c r="U1777">
        <v>136035.29999999999</v>
      </c>
      <c r="V1777">
        <v>14000</v>
      </c>
      <c r="W1777">
        <v>14000</v>
      </c>
      <c r="X1777">
        <v>14000</v>
      </c>
      <c r="Y1777">
        <v>51500</v>
      </c>
      <c r="Z1777">
        <v>600</v>
      </c>
      <c r="AB1777">
        <v>2945</v>
      </c>
      <c r="AC1777">
        <v>3.72</v>
      </c>
      <c r="AD1777">
        <v>50000</v>
      </c>
    </row>
    <row r="1778" spans="1:30">
      <c r="A1778">
        <v>1</v>
      </c>
      <c r="B1778" t="s">
        <v>57</v>
      </c>
      <c r="C1778" t="s">
        <v>58</v>
      </c>
      <c r="D1778" t="s">
        <v>59</v>
      </c>
      <c r="E1778" t="str">
        <f t="shared" si="81"/>
        <v>STA-Engr and Sciences at WVUIT</v>
      </c>
      <c r="F1778" t="s">
        <v>25</v>
      </c>
      <c r="G1778" t="s">
        <v>28</v>
      </c>
      <c r="H1778" t="s">
        <v>110</v>
      </c>
      <c r="I1778">
        <f t="shared" si="82"/>
        <v>1</v>
      </c>
      <c r="J1778">
        <f t="shared" si="83"/>
        <v>0</v>
      </c>
      <c r="K1778" s="1">
        <v>20500</v>
      </c>
      <c r="L1778">
        <v>202008</v>
      </c>
      <c r="N1778">
        <v>20230506</v>
      </c>
      <c r="O1778" t="s">
        <v>27</v>
      </c>
      <c r="P1778">
        <v>28151</v>
      </c>
      <c r="Q1778">
        <v>28088</v>
      </c>
      <c r="R1778">
        <v>16139</v>
      </c>
      <c r="S1778">
        <v>74003</v>
      </c>
      <c r="T1778">
        <v>0</v>
      </c>
      <c r="U1778">
        <v>37528</v>
      </c>
      <c r="V1778">
        <v>20500</v>
      </c>
      <c r="W1778">
        <v>20500</v>
      </c>
      <c r="X1778">
        <v>20500</v>
      </c>
      <c r="Y1778">
        <v>0</v>
      </c>
      <c r="Z1778">
        <v>0</v>
      </c>
      <c r="AB1778">
        <v>0</v>
      </c>
      <c r="AC1778">
        <v>3.4</v>
      </c>
      <c r="AD1778">
        <v>0</v>
      </c>
    </row>
    <row r="1779" spans="1:30">
      <c r="A1779">
        <v>1</v>
      </c>
      <c r="B1779" t="s">
        <v>57</v>
      </c>
      <c r="C1779" t="s">
        <v>58</v>
      </c>
      <c r="D1779" t="s">
        <v>59</v>
      </c>
      <c r="E1779" t="str">
        <f t="shared" si="81"/>
        <v>STA-Engr and Sciences at WVUIT</v>
      </c>
      <c r="F1779" t="s">
        <v>25</v>
      </c>
      <c r="G1779" t="s">
        <v>28</v>
      </c>
      <c r="H1779" t="s">
        <v>110</v>
      </c>
      <c r="I1779">
        <f t="shared" si="82"/>
        <v>0</v>
      </c>
      <c r="J1779">
        <f t="shared" si="83"/>
        <v>1</v>
      </c>
      <c r="K1779" s="1">
        <v>0</v>
      </c>
      <c r="L1779">
        <v>201908</v>
      </c>
      <c r="N1779">
        <v>20230506</v>
      </c>
      <c r="O1779" t="s">
        <v>27</v>
      </c>
      <c r="P1779">
        <v>28759</v>
      </c>
      <c r="Q1779">
        <v>25385</v>
      </c>
      <c r="R1779">
        <v>19459</v>
      </c>
      <c r="S1779">
        <v>15353</v>
      </c>
      <c r="T1779">
        <v>0</v>
      </c>
      <c r="U1779">
        <v>40649</v>
      </c>
      <c r="V1779">
        <v>0</v>
      </c>
      <c r="W1779">
        <v>0</v>
      </c>
      <c r="X1779">
        <v>0</v>
      </c>
      <c r="Y1779">
        <v>29250</v>
      </c>
      <c r="Z1779">
        <v>0</v>
      </c>
      <c r="AA1779">
        <v>7000</v>
      </c>
      <c r="AB1779">
        <v>0</v>
      </c>
      <c r="AC1779">
        <v>3.57</v>
      </c>
      <c r="AD1779">
        <v>3000</v>
      </c>
    </row>
    <row r="1780" spans="1:30">
      <c r="A1780">
        <v>1</v>
      </c>
      <c r="B1780" t="s">
        <v>57</v>
      </c>
      <c r="C1780" t="s">
        <v>58</v>
      </c>
      <c r="D1780" t="s">
        <v>59</v>
      </c>
      <c r="E1780" t="str">
        <f t="shared" si="81"/>
        <v>STA-Engr and Sciences at WVUIT</v>
      </c>
      <c r="F1780" t="s">
        <v>25</v>
      </c>
      <c r="G1780" t="s">
        <v>28</v>
      </c>
      <c r="H1780" t="s">
        <v>110</v>
      </c>
      <c r="I1780">
        <f t="shared" si="82"/>
        <v>1</v>
      </c>
      <c r="J1780">
        <f t="shared" si="83"/>
        <v>0</v>
      </c>
      <c r="K1780" s="1">
        <v>21250</v>
      </c>
      <c r="L1780">
        <v>201908</v>
      </c>
      <c r="N1780">
        <v>20230506</v>
      </c>
      <c r="O1780" t="s">
        <v>27</v>
      </c>
      <c r="P1780">
        <v>52508</v>
      </c>
      <c r="Q1780">
        <v>38927</v>
      </c>
      <c r="R1780">
        <v>6373</v>
      </c>
      <c r="S1780">
        <v>10770</v>
      </c>
      <c r="T1780">
        <v>0</v>
      </c>
      <c r="U1780">
        <v>32099.29</v>
      </c>
      <c r="V1780">
        <v>21250</v>
      </c>
      <c r="W1780">
        <v>21250</v>
      </c>
      <c r="X1780">
        <v>21250</v>
      </c>
      <c r="Y1780">
        <v>1000</v>
      </c>
      <c r="Z1780">
        <v>2700</v>
      </c>
      <c r="AA1780">
        <v>1000</v>
      </c>
      <c r="AB1780">
        <v>0</v>
      </c>
      <c r="AC1780">
        <v>3.91</v>
      </c>
      <c r="AD1780">
        <v>0</v>
      </c>
    </row>
    <row r="1781" spans="1:30">
      <c r="A1781">
        <v>1</v>
      </c>
      <c r="B1781" t="s">
        <v>57</v>
      </c>
      <c r="C1781" t="s">
        <v>58</v>
      </c>
      <c r="D1781" t="s">
        <v>59</v>
      </c>
      <c r="E1781" t="str">
        <f t="shared" si="81"/>
        <v>STA-Engr and Sciences at WVUIT</v>
      </c>
      <c r="F1781" t="s">
        <v>25</v>
      </c>
      <c r="G1781" t="s">
        <v>28</v>
      </c>
      <c r="H1781" t="s">
        <v>110</v>
      </c>
      <c r="I1781">
        <f t="shared" si="82"/>
        <v>1</v>
      </c>
      <c r="J1781">
        <f t="shared" si="83"/>
        <v>0</v>
      </c>
      <c r="K1781" s="1">
        <v>21750</v>
      </c>
      <c r="L1781">
        <v>201808</v>
      </c>
      <c r="N1781">
        <v>20230506</v>
      </c>
      <c r="O1781" t="s">
        <v>27</v>
      </c>
      <c r="P1781">
        <v>13923</v>
      </c>
      <c r="Q1781">
        <v>13740</v>
      </c>
      <c r="R1781">
        <v>28233</v>
      </c>
      <c r="S1781">
        <v>25705</v>
      </c>
      <c r="T1781">
        <v>0</v>
      </c>
      <c r="U1781">
        <v>77280.98</v>
      </c>
      <c r="V1781">
        <v>21750</v>
      </c>
      <c r="W1781">
        <v>21750</v>
      </c>
      <c r="X1781">
        <v>21750</v>
      </c>
      <c r="Y1781">
        <v>19375</v>
      </c>
      <c r="Z1781">
        <v>0</v>
      </c>
      <c r="AB1781">
        <v>1332.5</v>
      </c>
      <c r="AC1781">
        <v>3.73</v>
      </c>
      <c r="AD1781">
        <v>7500</v>
      </c>
    </row>
    <row r="1782" spans="1:30">
      <c r="A1782">
        <v>1</v>
      </c>
      <c r="B1782" t="s">
        <v>24</v>
      </c>
      <c r="C1782">
        <v>21</v>
      </c>
      <c r="D1782" t="s">
        <v>41</v>
      </c>
      <c r="E1782" t="str">
        <f t="shared" si="81"/>
        <v>SWA-Business and Economics</v>
      </c>
      <c r="F1782" t="s">
        <v>25</v>
      </c>
      <c r="G1782" t="s">
        <v>28</v>
      </c>
      <c r="H1782" t="s">
        <v>110</v>
      </c>
      <c r="I1782">
        <f t="shared" si="82"/>
        <v>0</v>
      </c>
      <c r="J1782">
        <f t="shared" si="83"/>
        <v>1</v>
      </c>
      <c r="K1782" s="1">
        <v>0</v>
      </c>
      <c r="L1782">
        <v>201908</v>
      </c>
      <c r="N1782">
        <v>20230514</v>
      </c>
      <c r="O1782" t="s">
        <v>27</v>
      </c>
      <c r="R1782">
        <v>529762</v>
      </c>
      <c r="S1782">
        <v>341322</v>
      </c>
      <c r="T1782">
        <v>0</v>
      </c>
      <c r="U1782">
        <v>54546.04</v>
      </c>
      <c r="V1782">
        <v>0</v>
      </c>
      <c r="W1782">
        <v>0</v>
      </c>
      <c r="X1782">
        <v>0</v>
      </c>
      <c r="Y1782">
        <v>33250</v>
      </c>
      <c r="Z1782">
        <v>0</v>
      </c>
      <c r="AB1782">
        <v>0</v>
      </c>
      <c r="AC1782">
        <v>3.82</v>
      </c>
      <c r="AD1782">
        <v>14000</v>
      </c>
    </row>
    <row r="1783" spans="1:30">
      <c r="A1783">
        <v>1</v>
      </c>
      <c r="B1783" t="s">
        <v>24</v>
      </c>
      <c r="C1783">
        <v>83</v>
      </c>
      <c r="D1783" t="s">
        <v>38</v>
      </c>
      <c r="E1783" t="str">
        <f t="shared" si="81"/>
        <v>SWA-Medicine</v>
      </c>
      <c r="F1783" t="s">
        <v>30</v>
      </c>
      <c r="G1783" t="s">
        <v>28</v>
      </c>
      <c r="H1783" t="s">
        <v>114</v>
      </c>
      <c r="I1783">
        <f t="shared" si="82"/>
        <v>0</v>
      </c>
      <c r="J1783">
        <f t="shared" si="83"/>
        <v>1</v>
      </c>
      <c r="K1783" s="1">
        <v>0</v>
      </c>
      <c r="L1783">
        <v>202001</v>
      </c>
      <c r="N1783">
        <v>20230514</v>
      </c>
      <c r="O1783" t="s">
        <v>27</v>
      </c>
      <c r="T1783">
        <v>0</v>
      </c>
      <c r="U1783">
        <v>25601.66</v>
      </c>
      <c r="V1783">
        <v>0</v>
      </c>
      <c r="W1783">
        <v>0</v>
      </c>
      <c r="X1783">
        <v>0</v>
      </c>
      <c r="Y1783">
        <v>3735</v>
      </c>
      <c r="Z1783">
        <v>0</v>
      </c>
      <c r="AA1783">
        <v>18291</v>
      </c>
      <c r="AB1783">
        <v>0</v>
      </c>
      <c r="AC1783">
        <v>3.68</v>
      </c>
      <c r="AD1783">
        <v>0</v>
      </c>
    </row>
    <row r="1784" spans="1:30">
      <c r="A1784">
        <v>1</v>
      </c>
      <c r="B1784" t="s">
        <v>24</v>
      </c>
      <c r="C1784">
        <v>12</v>
      </c>
      <c r="D1784" t="s">
        <v>45</v>
      </c>
      <c r="E1784" t="str">
        <f t="shared" si="81"/>
        <v>SWA-Intercollegiate Programs</v>
      </c>
      <c r="F1784" t="s">
        <v>25</v>
      </c>
      <c r="G1784" t="s">
        <v>28</v>
      </c>
      <c r="H1784" t="s">
        <v>110</v>
      </c>
      <c r="I1784">
        <f t="shared" si="82"/>
        <v>0</v>
      </c>
      <c r="J1784">
        <f t="shared" si="83"/>
        <v>1</v>
      </c>
      <c r="K1784" s="1">
        <v>0</v>
      </c>
      <c r="L1784">
        <v>201908</v>
      </c>
      <c r="N1784">
        <v>20230514</v>
      </c>
      <c r="O1784" t="s">
        <v>27</v>
      </c>
      <c r="Q1784">
        <v>111381</v>
      </c>
      <c r="R1784">
        <v>109670</v>
      </c>
      <c r="S1784">
        <v>83631</v>
      </c>
      <c r="T1784">
        <v>0</v>
      </c>
      <c r="U1784">
        <v>46736.21</v>
      </c>
      <c r="V1784">
        <v>0</v>
      </c>
      <c r="W1784">
        <v>0</v>
      </c>
      <c r="X1784">
        <v>0</v>
      </c>
      <c r="Y1784">
        <v>33250</v>
      </c>
      <c r="Z1784">
        <v>0</v>
      </c>
      <c r="AB1784">
        <v>0</v>
      </c>
      <c r="AC1784">
        <v>3.89</v>
      </c>
      <c r="AD1784">
        <v>14000</v>
      </c>
    </row>
    <row r="1785" spans="1:30">
      <c r="A1785">
        <v>1</v>
      </c>
      <c r="B1785" t="s">
        <v>24</v>
      </c>
      <c r="C1785">
        <v>80</v>
      </c>
      <c r="D1785" t="s">
        <v>44</v>
      </c>
      <c r="E1785" t="str">
        <f t="shared" si="81"/>
        <v>SWA-Dentistry</v>
      </c>
      <c r="F1785" t="s">
        <v>25</v>
      </c>
      <c r="G1785" t="s">
        <v>28</v>
      </c>
      <c r="H1785" t="s">
        <v>110</v>
      </c>
      <c r="I1785">
        <f t="shared" si="82"/>
        <v>0</v>
      </c>
      <c r="J1785">
        <f t="shared" si="83"/>
        <v>1</v>
      </c>
      <c r="K1785" s="1">
        <v>0</v>
      </c>
      <c r="L1785">
        <v>201908</v>
      </c>
      <c r="N1785">
        <v>20230514</v>
      </c>
      <c r="O1785" t="s">
        <v>29</v>
      </c>
      <c r="P1785">
        <v>2111</v>
      </c>
      <c r="Q1785">
        <v>7231</v>
      </c>
      <c r="R1785">
        <v>3799</v>
      </c>
      <c r="S1785">
        <v>7271</v>
      </c>
      <c r="T1785">
        <v>0</v>
      </c>
      <c r="U1785">
        <v>68082</v>
      </c>
      <c r="V1785">
        <v>0</v>
      </c>
      <c r="W1785">
        <v>0</v>
      </c>
      <c r="X1785">
        <v>0</v>
      </c>
      <c r="Y1785">
        <v>10000</v>
      </c>
      <c r="Z1785">
        <v>17257</v>
      </c>
      <c r="AB1785">
        <v>722.5</v>
      </c>
      <c r="AC1785">
        <v>3.28</v>
      </c>
      <c r="AD1785">
        <v>10000</v>
      </c>
    </row>
    <row r="1786" spans="1:30">
      <c r="A1786">
        <v>1</v>
      </c>
      <c r="B1786" t="s">
        <v>24</v>
      </c>
      <c r="C1786">
        <v>83</v>
      </c>
      <c r="D1786" t="s">
        <v>38</v>
      </c>
      <c r="E1786" t="str">
        <f t="shared" si="81"/>
        <v>SWA-Medicine</v>
      </c>
      <c r="F1786" t="s">
        <v>30</v>
      </c>
      <c r="G1786" t="s">
        <v>26</v>
      </c>
      <c r="H1786" t="s">
        <v>111</v>
      </c>
      <c r="I1786">
        <f t="shared" si="82"/>
        <v>0</v>
      </c>
      <c r="J1786">
        <f t="shared" si="83"/>
        <v>1</v>
      </c>
      <c r="K1786" s="1">
        <v>0</v>
      </c>
      <c r="L1786">
        <v>202108</v>
      </c>
      <c r="N1786">
        <v>20230514</v>
      </c>
      <c r="O1786" t="s">
        <v>27</v>
      </c>
      <c r="P1786">
        <v>0</v>
      </c>
      <c r="Q1786">
        <v>0</v>
      </c>
      <c r="T1786">
        <v>0</v>
      </c>
      <c r="U1786">
        <v>78496</v>
      </c>
      <c r="V1786">
        <v>0</v>
      </c>
      <c r="W1786">
        <v>0</v>
      </c>
      <c r="X1786">
        <v>0</v>
      </c>
      <c r="Y1786">
        <v>13846</v>
      </c>
      <c r="Z1786">
        <v>0</v>
      </c>
      <c r="AA1786">
        <v>61257</v>
      </c>
      <c r="AB1786">
        <v>0</v>
      </c>
      <c r="AC1786">
        <v>3.31</v>
      </c>
      <c r="AD1786">
        <v>0</v>
      </c>
    </row>
    <row r="1787" spans="1:30">
      <c r="A1787">
        <v>1</v>
      </c>
      <c r="B1787" t="s">
        <v>24</v>
      </c>
      <c r="C1787">
        <v>14</v>
      </c>
      <c r="D1787" t="s">
        <v>36</v>
      </c>
      <c r="E1787" t="str">
        <f t="shared" si="81"/>
        <v>SWA-Arts and Sciences</v>
      </c>
      <c r="F1787" t="s">
        <v>25</v>
      </c>
      <c r="G1787" t="s">
        <v>28</v>
      </c>
      <c r="H1787" t="s">
        <v>110</v>
      </c>
      <c r="I1787">
        <f t="shared" si="82"/>
        <v>1</v>
      </c>
      <c r="J1787">
        <f t="shared" si="83"/>
        <v>0</v>
      </c>
      <c r="K1787" s="1">
        <v>27000</v>
      </c>
      <c r="L1787">
        <v>201908</v>
      </c>
      <c r="N1787">
        <v>20230514</v>
      </c>
      <c r="O1787" t="s">
        <v>27</v>
      </c>
      <c r="P1787">
        <v>154044</v>
      </c>
      <c r="Q1787">
        <v>78041</v>
      </c>
      <c r="R1787">
        <v>44570</v>
      </c>
      <c r="S1787">
        <v>46319</v>
      </c>
      <c r="T1787">
        <v>0</v>
      </c>
      <c r="U1787">
        <v>54177.86</v>
      </c>
      <c r="V1787">
        <v>27000</v>
      </c>
      <c r="W1787">
        <v>27000</v>
      </c>
      <c r="X1787">
        <v>27000</v>
      </c>
      <c r="Y1787">
        <v>35250</v>
      </c>
      <c r="Z1787">
        <v>0</v>
      </c>
      <c r="AB1787">
        <v>0</v>
      </c>
      <c r="AC1787">
        <v>3.87</v>
      </c>
      <c r="AD1787">
        <v>16000</v>
      </c>
    </row>
    <row r="1788" spans="1:30">
      <c r="A1788">
        <v>1</v>
      </c>
      <c r="B1788" t="s">
        <v>24</v>
      </c>
      <c r="C1788">
        <v>14</v>
      </c>
      <c r="D1788" t="s">
        <v>36</v>
      </c>
      <c r="E1788" t="str">
        <f t="shared" si="81"/>
        <v>SWA-Arts and Sciences</v>
      </c>
      <c r="F1788" t="s">
        <v>25</v>
      </c>
      <c r="G1788" t="s">
        <v>26</v>
      </c>
      <c r="H1788" t="s">
        <v>109</v>
      </c>
      <c r="I1788">
        <f t="shared" si="82"/>
        <v>1</v>
      </c>
      <c r="J1788">
        <f t="shared" si="83"/>
        <v>0</v>
      </c>
      <c r="K1788" s="1">
        <v>20500</v>
      </c>
      <c r="L1788">
        <v>202008</v>
      </c>
      <c r="N1788">
        <v>20230514</v>
      </c>
      <c r="O1788" t="s">
        <v>29</v>
      </c>
      <c r="P1788">
        <v>20</v>
      </c>
      <c r="Q1788">
        <v>0</v>
      </c>
      <c r="R1788">
        <v>0</v>
      </c>
      <c r="T1788">
        <v>0</v>
      </c>
      <c r="U1788">
        <v>89522.82</v>
      </c>
      <c r="V1788">
        <v>20500</v>
      </c>
      <c r="W1788">
        <v>20500</v>
      </c>
      <c r="X1788">
        <v>20500</v>
      </c>
      <c r="Y1788">
        <v>45500</v>
      </c>
      <c r="Z1788">
        <v>22685</v>
      </c>
      <c r="AB1788">
        <v>5153.58</v>
      </c>
      <c r="AC1788">
        <v>3.52</v>
      </c>
      <c r="AD1788">
        <v>43500</v>
      </c>
    </row>
    <row r="1789" spans="1:30">
      <c r="A1789">
        <v>1</v>
      </c>
      <c r="B1789" t="s">
        <v>24</v>
      </c>
      <c r="C1789">
        <v>30</v>
      </c>
      <c r="D1789" t="s">
        <v>40</v>
      </c>
      <c r="E1789" t="str">
        <f t="shared" si="81"/>
        <v>SWA-Engineering Mineral Resources</v>
      </c>
      <c r="F1789" t="s">
        <v>25</v>
      </c>
      <c r="G1789" t="s">
        <v>28</v>
      </c>
      <c r="H1789" t="s">
        <v>110</v>
      </c>
      <c r="I1789">
        <f t="shared" si="82"/>
        <v>1</v>
      </c>
      <c r="J1789">
        <f t="shared" si="83"/>
        <v>0</v>
      </c>
      <c r="K1789" s="1">
        <v>11000</v>
      </c>
      <c r="L1789">
        <v>201908</v>
      </c>
      <c r="N1789">
        <v>20230514</v>
      </c>
      <c r="O1789" t="s">
        <v>27</v>
      </c>
      <c r="P1789">
        <v>833</v>
      </c>
      <c r="Q1789">
        <v>1208</v>
      </c>
      <c r="R1789">
        <v>231</v>
      </c>
      <c r="S1789">
        <v>0</v>
      </c>
      <c r="T1789">
        <v>0</v>
      </c>
      <c r="U1789">
        <v>45393</v>
      </c>
      <c r="V1789">
        <v>18148</v>
      </c>
      <c r="W1789">
        <v>11000</v>
      </c>
      <c r="X1789">
        <v>11000</v>
      </c>
      <c r="Y1789">
        <v>44815</v>
      </c>
      <c r="Z1789">
        <v>35532</v>
      </c>
      <c r="AB1789">
        <v>0</v>
      </c>
      <c r="AC1789">
        <v>2.56</v>
      </c>
      <c r="AD1789">
        <v>22289</v>
      </c>
    </row>
    <row r="1790" spans="1:30">
      <c r="A1790">
        <v>1</v>
      </c>
      <c r="B1790" t="s">
        <v>57</v>
      </c>
      <c r="C1790" t="s">
        <v>62</v>
      </c>
      <c r="D1790" t="s">
        <v>63</v>
      </c>
      <c r="E1790" t="str">
        <f t="shared" si="81"/>
        <v>STA-Bus, Hum, Soc Sci at WVUIT</v>
      </c>
      <c r="F1790" t="s">
        <v>25</v>
      </c>
      <c r="G1790" t="s">
        <v>28</v>
      </c>
      <c r="H1790" t="s">
        <v>110</v>
      </c>
      <c r="I1790">
        <f t="shared" si="82"/>
        <v>0</v>
      </c>
      <c r="J1790">
        <f t="shared" si="83"/>
        <v>1</v>
      </c>
      <c r="K1790" s="1">
        <v>0</v>
      </c>
      <c r="L1790">
        <v>202201</v>
      </c>
      <c r="N1790">
        <v>20230506</v>
      </c>
      <c r="O1790" t="s">
        <v>27</v>
      </c>
      <c r="R1790">
        <v>162779</v>
      </c>
      <c r="S1790">
        <v>139736</v>
      </c>
      <c r="T1790">
        <v>0</v>
      </c>
      <c r="U1790">
        <v>12220.21</v>
      </c>
      <c r="V1790">
        <v>0</v>
      </c>
      <c r="W1790">
        <v>0</v>
      </c>
      <c r="X1790">
        <v>0</v>
      </c>
      <c r="Y1790">
        <v>0</v>
      </c>
      <c r="Z1790">
        <v>0</v>
      </c>
      <c r="AB1790">
        <v>0</v>
      </c>
      <c r="AC1790">
        <v>3.95</v>
      </c>
      <c r="AD1790">
        <v>0</v>
      </c>
    </row>
    <row r="1791" spans="1:30">
      <c r="A1791">
        <v>1</v>
      </c>
      <c r="B1791" t="s">
        <v>24</v>
      </c>
      <c r="C1791">
        <v>55</v>
      </c>
      <c r="D1791" t="s">
        <v>35</v>
      </c>
      <c r="E1791" t="str">
        <f t="shared" si="81"/>
        <v>SWA-College of Applied Human Sci</v>
      </c>
      <c r="F1791" t="s">
        <v>25</v>
      </c>
      <c r="G1791" t="s">
        <v>26</v>
      </c>
      <c r="H1791" t="s">
        <v>109</v>
      </c>
      <c r="I1791">
        <f t="shared" si="82"/>
        <v>0</v>
      </c>
      <c r="J1791">
        <f t="shared" si="83"/>
        <v>1</v>
      </c>
      <c r="K1791" s="1">
        <v>0</v>
      </c>
      <c r="L1791">
        <v>201905</v>
      </c>
      <c r="N1791">
        <v>20230514</v>
      </c>
      <c r="O1791" t="s">
        <v>27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153578.32</v>
      </c>
      <c r="V1791">
        <v>0</v>
      </c>
      <c r="W1791">
        <v>0</v>
      </c>
      <c r="X1791">
        <v>0</v>
      </c>
      <c r="Y1791">
        <v>209786.94</v>
      </c>
      <c r="Z1791">
        <v>29953</v>
      </c>
      <c r="AB1791">
        <v>0</v>
      </c>
      <c r="AC1791">
        <v>3.13</v>
      </c>
      <c r="AD1791">
        <v>209786.94</v>
      </c>
    </row>
    <row r="1792" spans="1:30">
      <c r="A1792">
        <v>1</v>
      </c>
      <c r="B1792" t="s">
        <v>51</v>
      </c>
      <c r="C1792" t="s">
        <v>60</v>
      </c>
      <c r="D1792" t="s">
        <v>61</v>
      </c>
      <c r="E1792" t="str">
        <f t="shared" si="81"/>
        <v>SPA-Applied Sciences</v>
      </c>
      <c r="F1792" t="s">
        <v>25</v>
      </c>
      <c r="G1792" t="s">
        <v>28</v>
      </c>
      <c r="H1792" t="s">
        <v>110</v>
      </c>
      <c r="I1792">
        <f t="shared" si="82"/>
        <v>1</v>
      </c>
      <c r="J1792">
        <f t="shared" si="83"/>
        <v>0</v>
      </c>
      <c r="K1792" s="1">
        <v>17489</v>
      </c>
      <c r="L1792">
        <v>202008</v>
      </c>
      <c r="N1792">
        <v>20230506</v>
      </c>
      <c r="O1792" t="s">
        <v>27</v>
      </c>
      <c r="P1792">
        <v>0</v>
      </c>
      <c r="Q1792">
        <v>7136</v>
      </c>
      <c r="R1792">
        <v>6532</v>
      </c>
      <c r="S1792">
        <v>6717</v>
      </c>
      <c r="T1792">
        <v>0</v>
      </c>
      <c r="U1792">
        <v>15003</v>
      </c>
      <c r="V1792">
        <v>17489</v>
      </c>
      <c r="W1792">
        <v>17489</v>
      </c>
      <c r="X1792">
        <v>17489</v>
      </c>
      <c r="Y1792">
        <v>1000</v>
      </c>
      <c r="Z1792">
        <v>9595</v>
      </c>
      <c r="AA1792">
        <v>1000</v>
      </c>
      <c r="AB1792">
        <v>0</v>
      </c>
      <c r="AC1792">
        <v>2.93</v>
      </c>
      <c r="AD1792">
        <v>0</v>
      </c>
    </row>
    <row r="1793" spans="1:30">
      <c r="A1793">
        <v>1</v>
      </c>
      <c r="B1793" t="s">
        <v>24</v>
      </c>
      <c r="C1793">
        <v>30</v>
      </c>
      <c r="D1793" t="s">
        <v>40</v>
      </c>
      <c r="E1793" t="str">
        <f t="shared" si="81"/>
        <v>SWA-Engineering Mineral Resources</v>
      </c>
      <c r="F1793" t="s">
        <v>25</v>
      </c>
      <c r="G1793" t="s">
        <v>28</v>
      </c>
      <c r="H1793" t="s">
        <v>110</v>
      </c>
      <c r="I1793">
        <f t="shared" si="82"/>
        <v>0</v>
      </c>
      <c r="J1793">
        <f t="shared" si="83"/>
        <v>1</v>
      </c>
      <c r="K1793" s="1">
        <v>0</v>
      </c>
      <c r="L1793">
        <v>201908</v>
      </c>
      <c r="N1793">
        <v>20230514</v>
      </c>
      <c r="O1793" t="s">
        <v>27</v>
      </c>
      <c r="P1793">
        <v>14884</v>
      </c>
      <c r="Q1793">
        <v>17776</v>
      </c>
      <c r="R1793">
        <v>13381</v>
      </c>
      <c r="S1793">
        <v>11933</v>
      </c>
      <c r="T1793">
        <v>0</v>
      </c>
      <c r="U1793">
        <v>93243.61</v>
      </c>
      <c r="V1793">
        <v>0</v>
      </c>
      <c r="W1793">
        <v>0</v>
      </c>
      <c r="X1793">
        <v>0</v>
      </c>
      <c r="Y1793">
        <v>52202</v>
      </c>
      <c r="Z1793">
        <v>0</v>
      </c>
      <c r="AA1793">
        <v>24534.18</v>
      </c>
      <c r="AB1793">
        <v>0</v>
      </c>
      <c r="AC1793">
        <v>3.38</v>
      </c>
      <c r="AD1793">
        <v>28952</v>
      </c>
    </row>
    <row r="1794" spans="1:30">
      <c r="A1794">
        <v>1</v>
      </c>
      <c r="B1794" t="s">
        <v>24</v>
      </c>
      <c r="C1794">
        <v>21</v>
      </c>
      <c r="D1794" t="s">
        <v>41</v>
      </c>
      <c r="E1794" t="str">
        <f t="shared" si="81"/>
        <v>SWA-Business and Economics</v>
      </c>
      <c r="F1794" t="s">
        <v>25</v>
      </c>
      <c r="G1794" t="s">
        <v>26</v>
      </c>
      <c r="H1794" t="s">
        <v>109</v>
      </c>
      <c r="I1794">
        <f t="shared" si="82"/>
        <v>0</v>
      </c>
      <c r="J1794">
        <f t="shared" si="83"/>
        <v>1</v>
      </c>
      <c r="K1794" s="1">
        <v>0</v>
      </c>
      <c r="L1794">
        <v>201908</v>
      </c>
      <c r="N1794">
        <v>20230514</v>
      </c>
      <c r="O1794" t="s">
        <v>27</v>
      </c>
      <c r="S1794">
        <v>60960</v>
      </c>
      <c r="T1794">
        <v>0</v>
      </c>
      <c r="U1794">
        <v>110361.54</v>
      </c>
      <c r="V1794">
        <v>0</v>
      </c>
      <c r="W1794">
        <v>0</v>
      </c>
      <c r="X1794">
        <v>0</v>
      </c>
      <c r="Y1794">
        <v>52750</v>
      </c>
      <c r="Z1794">
        <v>0</v>
      </c>
      <c r="AB1794">
        <v>0</v>
      </c>
      <c r="AC1794">
        <v>3.74</v>
      </c>
      <c r="AD1794">
        <v>52750</v>
      </c>
    </row>
    <row r="1795" spans="1:30">
      <c r="A1795">
        <v>1</v>
      </c>
      <c r="B1795" t="s">
        <v>24</v>
      </c>
      <c r="C1795">
        <v>83</v>
      </c>
      <c r="D1795" t="s">
        <v>38</v>
      </c>
      <c r="E1795" t="str">
        <f t="shared" ref="E1795:E1858" si="84">B1795&amp; "-" &amp; D1795</f>
        <v>SWA-Medicine</v>
      </c>
      <c r="F1795" t="s">
        <v>31</v>
      </c>
      <c r="G1795" t="s">
        <v>28</v>
      </c>
      <c r="H1795" t="s">
        <v>113</v>
      </c>
      <c r="I1795">
        <f t="shared" ref="I1795:I1858" si="85">IF(K1795&gt;0,1,0)</f>
        <v>1</v>
      </c>
      <c r="J1795">
        <f t="shared" ref="J1795:J1858" si="86">IF(K1795=0,1,0)</f>
        <v>0</v>
      </c>
      <c r="K1795" s="1">
        <v>80257</v>
      </c>
      <c r="L1795">
        <v>202005</v>
      </c>
      <c r="N1795">
        <v>20230514</v>
      </c>
      <c r="O1795" t="s">
        <v>27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59591</v>
      </c>
      <c r="V1795">
        <v>80257</v>
      </c>
      <c r="W1795">
        <v>80257</v>
      </c>
      <c r="X1795">
        <v>80257</v>
      </c>
      <c r="Y1795">
        <v>0</v>
      </c>
      <c r="Z1795">
        <v>0</v>
      </c>
      <c r="AB1795">
        <v>0</v>
      </c>
      <c r="AC1795">
        <v>3.94</v>
      </c>
      <c r="AD1795">
        <v>0</v>
      </c>
    </row>
    <row r="1796" spans="1:30">
      <c r="A1796">
        <v>1</v>
      </c>
      <c r="B1796" t="s">
        <v>24</v>
      </c>
      <c r="C1796">
        <v>14</v>
      </c>
      <c r="D1796" t="s">
        <v>36</v>
      </c>
      <c r="E1796" t="str">
        <f t="shared" si="84"/>
        <v>SWA-Arts and Sciences</v>
      </c>
      <c r="F1796" t="s">
        <v>25</v>
      </c>
      <c r="G1796" t="s">
        <v>28</v>
      </c>
      <c r="H1796" t="s">
        <v>110</v>
      </c>
      <c r="I1796">
        <f t="shared" si="85"/>
        <v>0</v>
      </c>
      <c r="J1796">
        <f t="shared" si="86"/>
        <v>1</v>
      </c>
      <c r="K1796" s="1">
        <v>0</v>
      </c>
      <c r="L1796">
        <v>201908</v>
      </c>
      <c r="N1796">
        <v>20230514</v>
      </c>
      <c r="O1796" t="s">
        <v>29</v>
      </c>
      <c r="P1796">
        <v>13112</v>
      </c>
      <c r="Q1796">
        <v>16448</v>
      </c>
      <c r="R1796">
        <v>22221</v>
      </c>
      <c r="S1796">
        <v>32541</v>
      </c>
      <c r="T1796">
        <v>0</v>
      </c>
      <c r="U1796">
        <v>40112</v>
      </c>
      <c r="V1796">
        <v>0</v>
      </c>
      <c r="W1796">
        <v>0</v>
      </c>
      <c r="X1796">
        <v>0</v>
      </c>
      <c r="Y1796">
        <v>51222</v>
      </c>
      <c r="Z1796">
        <v>0</v>
      </c>
      <c r="AB1796">
        <v>0</v>
      </c>
      <c r="AC1796">
        <v>3.94</v>
      </c>
      <c r="AD1796">
        <v>13920</v>
      </c>
    </row>
    <row r="1797" spans="1:30">
      <c r="A1797">
        <v>1</v>
      </c>
      <c r="B1797" t="s">
        <v>24</v>
      </c>
      <c r="C1797">
        <v>14</v>
      </c>
      <c r="D1797" t="s">
        <v>36</v>
      </c>
      <c r="E1797" t="str">
        <f t="shared" si="84"/>
        <v>SWA-Arts and Sciences</v>
      </c>
      <c r="F1797" t="s">
        <v>25</v>
      </c>
      <c r="G1797" t="s">
        <v>26</v>
      </c>
      <c r="H1797" t="s">
        <v>109</v>
      </c>
      <c r="I1797">
        <f t="shared" si="85"/>
        <v>1</v>
      </c>
      <c r="J1797">
        <f t="shared" si="86"/>
        <v>0</v>
      </c>
      <c r="K1797" s="1">
        <v>25000</v>
      </c>
      <c r="L1797">
        <v>201908</v>
      </c>
      <c r="N1797">
        <v>20230514</v>
      </c>
      <c r="O1797" t="s">
        <v>27</v>
      </c>
      <c r="P1797">
        <v>39416</v>
      </c>
      <c r="Q1797">
        <v>3005</v>
      </c>
      <c r="R1797">
        <v>5813</v>
      </c>
      <c r="S1797">
        <v>2535</v>
      </c>
      <c r="T1797">
        <v>0</v>
      </c>
      <c r="U1797">
        <v>144418.67000000001</v>
      </c>
      <c r="V1797">
        <v>25000</v>
      </c>
      <c r="W1797">
        <v>25000</v>
      </c>
      <c r="X1797">
        <v>25000</v>
      </c>
      <c r="Y1797">
        <v>40000</v>
      </c>
      <c r="Z1797">
        <v>7290</v>
      </c>
      <c r="AB1797">
        <v>0</v>
      </c>
      <c r="AC1797">
        <v>3.66</v>
      </c>
      <c r="AD1797">
        <v>40000</v>
      </c>
    </row>
    <row r="1798" spans="1:30">
      <c r="A1798">
        <v>1</v>
      </c>
      <c r="B1798" t="s">
        <v>24</v>
      </c>
      <c r="C1798">
        <v>7</v>
      </c>
      <c r="D1798" t="s">
        <v>43</v>
      </c>
      <c r="E1798" t="str">
        <f t="shared" si="84"/>
        <v>SWA-Agriculture Natural Res &amp; Dsg</v>
      </c>
      <c r="F1798" t="s">
        <v>25</v>
      </c>
      <c r="G1798" t="s">
        <v>26</v>
      </c>
      <c r="H1798" t="s">
        <v>109</v>
      </c>
      <c r="I1798">
        <f t="shared" si="85"/>
        <v>1</v>
      </c>
      <c r="J1798">
        <f t="shared" si="86"/>
        <v>0</v>
      </c>
      <c r="K1798" s="1">
        <v>25500</v>
      </c>
      <c r="L1798">
        <v>201908</v>
      </c>
      <c r="N1798">
        <v>20230514</v>
      </c>
      <c r="O1798" t="s">
        <v>27</v>
      </c>
      <c r="P1798">
        <v>39653</v>
      </c>
      <c r="Q1798">
        <v>35295</v>
      </c>
      <c r="R1798">
        <v>29126</v>
      </c>
      <c r="S1798">
        <v>34168</v>
      </c>
      <c r="T1798">
        <v>0</v>
      </c>
      <c r="U1798">
        <v>136453.28</v>
      </c>
      <c r="V1798">
        <v>168454</v>
      </c>
      <c r="W1798">
        <v>168454</v>
      </c>
      <c r="X1798">
        <v>168454</v>
      </c>
      <c r="Y1798">
        <v>2000</v>
      </c>
      <c r="Z1798">
        <v>0</v>
      </c>
      <c r="AB1798">
        <v>0</v>
      </c>
      <c r="AC1798">
        <v>3.34</v>
      </c>
      <c r="AD1798">
        <v>500</v>
      </c>
    </row>
    <row r="1799" spans="1:30">
      <c r="A1799">
        <v>1</v>
      </c>
      <c r="B1799" t="s">
        <v>57</v>
      </c>
      <c r="C1799" t="s">
        <v>62</v>
      </c>
      <c r="D1799" t="s">
        <v>63</v>
      </c>
      <c r="E1799" t="str">
        <f t="shared" si="84"/>
        <v>STA-Bus, Hum, Soc Sci at WVUIT</v>
      </c>
      <c r="F1799" t="s">
        <v>25</v>
      </c>
      <c r="G1799" t="s">
        <v>28</v>
      </c>
      <c r="H1799" t="s">
        <v>110</v>
      </c>
      <c r="I1799">
        <f t="shared" si="85"/>
        <v>0</v>
      </c>
      <c r="J1799">
        <f t="shared" si="86"/>
        <v>1</v>
      </c>
      <c r="K1799" s="1">
        <v>0</v>
      </c>
      <c r="L1799">
        <v>202008</v>
      </c>
      <c r="N1799">
        <v>20230506</v>
      </c>
      <c r="O1799" t="s">
        <v>27</v>
      </c>
      <c r="P1799">
        <v>0</v>
      </c>
      <c r="Q1799">
        <v>145848</v>
      </c>
      <c r="R1799">
        <v>153981</v>
      </c>
      <c r="T1799">
        <v>0</v>
      </c>
      <c r="U1799">
        <v>28928</v>
      </c>
      <c r="V1799">
        <v>0</v>
      </c>
      <c r="W1799">
        <v>0</v>
      </c>
      <c r="X1799">
        <v>0</v>
      </c>
      <c r="Y1799">
        <v>25875</v>
      </c>
      <c r="Z1799">
        <v>14542</v>
      </c>
      <c r="AB1799">
        <v>0</v>
      </c>
      <c r="AC1799">
        <v>4</v>
      </c>
      <c r="AD1799">
        <v>9000</v>
      </c>
    </row>
    <row r="1800" spans="1:30">
      <c r="A1800">
        <v>1</v>
      </c>
      <c r="B1800" t="s">
        <v>24</v>
      </c>
      <c r="C1800">
        <v>30</v>
      </c>
      <c r="D1800" t="s">
        <v>40</v>
      </c>
      <c r="E1800" t="str">
        <f t="shared" si="84"/>
        <v>SWA-Engineering Mineral Resources</v>
      </c>
      <c r="F1800" t="s">
        <v>25</v>
      </c>
      <c r="G1800" t="s">
        <v>26</v>
      </c>
      <c r="H1800" t="s">
        <v>109</v>
      </c>
      <c r="I1800">
        <f t="shared" si="85"/>
        <v>1</v>
      </c>
      <c r="J1800">
        <f t="shared" si="86"/>
        <v>0</v>
      </c>
      <c r="K1800" s="1">
        <v>26100</v>
      </c>
      <c r="L1800">
        <v>201908</v>
      </c>
      <c r="N1800">
        <v>20230514</v>
      </c>
      <c r="O1800" t="s">
        <v>27</v>
      </c>
      <c r="P1800">
        <v>43154</v>
      </c>
      <c r="Q1800">
        <v>44322</v>
      </c>
      <c r="R1800">
        <v>47904</v>
      </c>
      <c r="S1800">
        <v>31382</v>
      </c>
      <c r="T1800">
        <v>0</v>
      </c>
      <c r="U1800">
        <v>116879.65</v>
      </c>
      <c r="V1800">
        <v>34950</v>
      </c>
      <c r="W1800">
        <v>34950</v>
      </c>
      <c r="X1800">
        <v>34950</v>
      </c>
      <c r="Y1800">
        <v>42100</v>
      </c>
      <c r="Z1800">
        <v>0</v>
      </c>
      <c r="AB1800">
        <v>0</v>
      </c>
      <c r="AC1800">
        <v>2.72</v>
      </c>
      <c r="AD1800">
        <v>42000</v>
      </c>
    </row>
    <row r="1801" spans="1:30">
      <c r="A1801">
        <v>1</v>
      </c>
      <c r="B1801" t="s">
        <v>24</v>
      </c>
      <c r="C1801">
        <v>14</v>
      </c>
      <c r="D1801" t="s">
        <v>36</v>
      </c>
      <c r="E1801" t="str">
        <f t="shared" si="84"/>
        <v>SWA-Arts and Sciences</v>
      </c>
      <c r="F1801" t="s">
        <v>25</v>
      </c>
      <c r="G1801" t="s">
        <v>26</v>
      </c>
      <c r="H1801" t="s">
        <v>109</v>
      </c>
      <c r="I1801">
        <f t="shared" si="85"/>
        <v>1</v>
      </c>
      <c r="J1801">
        <f t="shared" si="86"/>
        <v>0</v>
      </c>
      <c r="K1801" s="1">
        <v>23250</v>
      </c>
      <c r="L1801">
        <v>201908</v>
      </c>
      <c r="N1801">
        <v>20230514</v>
      </c>
      <c r="O1801" t="s">
        <v>29</v>
      </c>
      <c r="P1801">
        <v>21807</v>
      </c>
      <c r="Q1801">
        <v>32492</v>
      </c>
      <c r="R1801">
        <v>38811</v>
      </c>
      <c r="S1801">
        <v>50556</v>
      </c>
      <c r="T1801">
        <v>0</v>
      </c>
      <c r="U1801">
        <v>107698.24000000001</v>
      </c>
      <c r="V1801">
        <v>137512</v>
      </c>
      <c r="W1801">
        <v>23250</v>
      </c>
      <c r="X1801">
        <v>23250</v>
      </c>
      <c r="Y1801">
        <v>0</v>
      </c>
      <c r="Z1801">
        <v>0</v>
      </c>
      <c r="AB1801">
        <v>0</v>
      </c>
      <c r="AC1801">
        <v>2.98</v>
      </c>
      <c r="AD1801">
        <v>0</v>
      </c>
    </row>
    <row r="1802" spans="1:30">
      <c r="A1802">
        <v>1</v>
      </c>
      <c r="B1802" t="s">
        <v>24</v>
      </c>
      <c r="C1802">
        <v>86</v>
      </c>
      <c r="D1802" t="s">
        <v>34</v>
      </c>
      <c r="E1802" t="str">
        <f t="shared" si="84"/>
        <v>SWA-Nursing</v>
      </c>
      <c r="F1802" t="s">
        <v>25</v>
      </c>
      <c r="G1802" t="s">
        <v>28</v>
      </c>
      <c r="H1802" t="s">
        <v>110</v>
      </c>
      <c r="I1802">
        <f t="shared" si="85"/>
        <v>1</v>
      </c>
      <c r="J1802">
        <f t="shared" si="86"/>
        <v>0</v>
      </c>
      <c r="K1802" s="1">
        <v>25000</v>
      </c>
      <c r="L1802">
        <v>201908</v>
      </c>
      <c r="N1802">
        <v>20230514</v>
      </c>
      <c r="O1802" t="s">
        <v>27</v>
      </c>
      <c r="P1802">
        <v>41963</v>
      </c>
      <c r="Q1802">
        <v>40420</v>
      </c>
      <c r="R1802">
        <v>41569</v>
      </c>
      <c r="S1802">
        <v>38022</v>
      </c>
      <c r="T1802">
        <v>0</v>
      </c>
      <c r="U1802">
        <v>60671.56</v>
      </c>
      <c r="V1802">
        <v>25000</v>
      </c>
      <c r="W1802">
        <v>25000</v>
      </c>
      <c r="X1802">
        <v>25000</v>
      </c>
      <c r="Y1802">
        <v>33250</v>
      </c>
      <c r="Z1802">
        <v>0</v>
      </c>
      <c r="AB1802">
        <v>0</v>
      </c>
      <c r="AC1802">
        <v>3.95</v>
      </c>
      <c r="AD1802">
        <v>14000</v>
      </c>
    </row>
    <row r="1803" spans="1:30">
      <c r="A1803">
        <v>1</v>
      </c>
      <c r="B1803" t="s">
        <v>32</v>
      </c>
      <c r="C1803">
        <v>49</v>
      </c>
      <c r="D1803" t="s">
        <v>39</v>
      </c>
      <c r="E1803" t="str">
        <f t="shared" si="84"/>
        <v>SOA-Reed College of Media</v>
      </c>
      <c r="F1803" t="s">
        <v>30</v>
      </c>
      <c r="G1803" t="s">
        <v>26</v>
      </c>
      <c r="H1803" t="s">
        <v>111</v>
      </c>
      <c r="I1803">
        <f t="shared" si="85"/>
        <v>0</v>
      </c>
      <c r="J1803">
        <f t="shared" si="86"/>
        <v>1</v>
      </c>
      <c r="K1803" s="1">
        <v>0</v>
      </c>
      <c r="L1803">
        <v>202201</v>
      </c>
      <c r="N1803">
        <v>20230514</v>
      </c>
      <c r="O1803" t="s">
        <v>27</v>
      </c>
      <c r="T1803">
        <v>0</v>
      </c>
      <c r="U1803">
        <v>33378.120000000003</v>
      </c>
      <c r="V1803">
        <v>44389</v>
      </c>
      <c r="W1803">
        <v>44389</v>
      </c>
      <c r="X1803">
        <v>44389</v>
      </c>
      <c r="Y1803">
        <v>0</v>
      </c>
      <c r="Z1803">
        <v>0</v>
      </c>
      <c r="AB1803">
        <v>0</v>
      </c>
      <c r="AC1803">
        <v>3.63</v>
      </c>
      <c r="AD1803">
        <v>0</v>
      </c>
    </row>
    <row r="1804" spans="1:30">
      <c r="A1804">
        <v>1</v>
      </c>
      <c r="B1804" t="s">
        <v>24</v>
      </c>
      <c r="C1804">
        <v>14</v>
      </c>
      <c r="D1804" t="s">
        <v>36</v>
      </c>
      <c r="E1804" t="str">
        <f t="shared" si="84"/>
        <v>SWA-Arts and Sciences</v>
      </c>
      <c r="F1804" t="s">
        <v>30</v>
      </c>
      <c r="G1804" t="s">
        <v>28</v>
      </c>
      <c r="H1804" t="s">
        <v>114</v>
      </c>
      <c r="I1804">
        <f t="shared" si="85"/>
        <v>1</v>
      </c>
      <c r="J1804">
        <f t="shared" si="86"/>
        <v>0</v>
      </c>
      <c r="K1804" s="1">
        <v>18550</v>
      </c>
      <c r="L1804">
        <v>202108</v>
      </c>
      <c r="N1804">
        <v>20230514</v>
      </c>
      <c r="O1804" t="s">
        <v>29</v>
      </c>
      <c r="P1804">
        <v>0</v>
      </c>
      <c r="Q1804">
        <v>0</v>
      </c>
      <c r="R1804">
        <v>4162</v>
      </c>
      <c r="S1804">
        <v>503</v>
      </c>
      <c r="T1804">
        <v>0</v>
      </c>
      <c r="U1804">
        <v>27808</v>
      </c>
      <c r="V1804">
        <v>18550</v>
      </c>
      <c r="W1804">
        <v>18550</v>
      </c>
      <c r="X1804">
        <v>18550</v>
      </c>
      <c r="Y1804">
        <v>1084</v>
      </c>
      <c r="Z1804">
        <v>0</v>
      </c>
      <c r="AA1804">
        <v>21168</v>
      </c>
      <c r="AB1804">
        <v>2656.98</v>
      </c>
      <c r="AC1804">
        <v>4</v>
      </c>
      <c r="AD1804">
        <v>0</v>
      </c>
    </row>
    <row r="1805" spans="1:30">
      <c r="A1805">
        <v>1</v>
      </c>
      <c r="B1805" t="s">
        <v>24</v>
      </c>
      <c r="C1805">
        <v>14</v>
      </c>
      <c r="D1805" t="s">
        <v>36</v>
      </c>
      <c r="E1805" t="str">
        <f t="shared" si="84"/>
        <v>SWA-Arts and Sciences</v>
      </c>
      <c r="F1805" t="s">
        <v>30</v>
      </c>
      <c r="G1805" t="s">
        <v>26</v>
      </c>
      <c r="H1805" t="s">
        <v>111</v>
      </c>
      <c r="I1805">
        <f t="shared" si="85"/>
        <v>0</v>
      </c>
      <c r="J1805">
        <f t="shared" si="86"/>
        <v>1</v>
      </c>
      <c r="K1805" s="1">
        <v>0</v>
      </c>
      <c r="L1805">
        <v>202108</v>
      </c>
      <c r="N1805">
        <v>20230514</v>
      </c>
      <c r="O1805" t="s">
        <v>27</v>
      </c>
      <c r="T1805">
        <v>0</v>
      </c>
      <c r="U1805">
        <v>58475</v>
      </c>
      <c r="V1805">
        <v>0</v>
      </c>
      <c r="W1805">
        <v>0</v>
      </c>
      <c r="X1805">
        <v>0</v>
      </c>
      <c r="Y1805">
        <v>2865</v>
      </c>
      <c r="Z1805">
        <v>0</v>
      </c>
      <c r="AA1805">
        <v>52815</v>
      </c>
      <c r="AB1805">
        <v>0</v>
      </c>
      <c r="AC1805">
        <v>4</v>
      </c>
      <c r="AD1805">
        <v>0</v>
      </c>
    </row>
    <row r="1806" spans="1:30">
      <c r="A1806">
        <v>1</v>
      </c>
      <c r="B1806" t="s">
        <v>24</v>
      </c>
      <c r="C1806">
        <v>21</v>
      </c>
      <c r="D1806" t="s">
        <v>41</v>
      </c>
      <c r="E1806" t="str">
        <f t="shared" si="84"/>
        <v>SWA-Business and Economics</v>
      </c>
      <c r="F1806" t="s">
        <v>30</v>
      </c>
      <c r="G1806" t="s">
        <v>28</v>
      </c>
      <c r="H1806" t="s">
        <v>114</v>
      </c>
      <c r="I1806">
        <f t="shared" si="85"/>
        <v>0</v>
      </c>
      <c r="J1806">
        <f t="shared" si="86"/>
        <v>1</v>
      </c>
      <c r="K1806" s="1">
        <v>0</v>
      </c>
      <c r="L1806">
        <v>202205</v>
      </c>
      <c r="N1806">
        <v>20230514</v>
      </c>
      <c r="O1806" t="s">
        <v>27</v>
      </c>
      <c r="T1806">
        <v>0</v>
      </c>
      <c r="U1806">
        <v>28761.88</v>
      </c>
      <c r="V1806">
        <v>0</v>
      </c>
      <c r="W1806">
        <v>0</v>
      </c>
      <c r="X1806">
        <v>0</v>
      </c>
      <c r="Y1806">
        <v>1250</v>
      </c>
      <c r="Z1806">
        <v>0</v>
      </c>
      <c r="AB1806">
        <v>0</v>
      </c>
      <c r="AC1806">
        <v>3.77</v>
      </c>
      <c r="AD1806">
        <v>0</v>
      </c>
    </row>
    <row r="1807" spans="1:30">
      <c r="A1807">
        <v>1</v>
      </c>
      <c r="B1807" t="s">
        <v>24</v>
      </c>
      <c r="C1807">
        <v>25</v>
      </c>
      <c r="D1807" t="s">
        <v>37</v>
      </c>
      <c r="E1807" t="str">
        <f t="shared" si="84"/>
        <v>SWA-Creative Arts</v>
      </c>
      <c r="F1807" t="s">
        <v>25</v>
      </c>
      <c r="G1807" t="s">
        <v>28</v>
      </c>
      <c r="H1807" t="s">
        <v>110</v>
      </c>
      <c r="I1807">
        <f t="shared" si="85"/>
        <v>1</v>
      </c>
      <c r="J1807">
        <f t="shared" si="86"/>
        <v>0</v>
      </c>
      <c r="K1807" s="1">
        <v>26000</v>
      </c>
      <c r="L1807">
        <v>201908</v>
      </c>
      <c r="N1807">
        <v>20230514</v>
      </c>
      <c r="O1807" t="s">
        <v>27</v>
      </c>
      <c r="P1807">
        <v>44250</v>
      </c>
      <c r="Q1807">
        <v>46512</v>
      </c>
      <c r="R1807">
        <v>51048</v>
      </c>
      <c r="S1807">
        <v>33694</v>
      </c>
      <c r="T1807">
        <v>0</v>
      </c>
      <c r="U1807">
        <v>49023.58</v>
      </c>
      <c r="V1807">
        <v>26000</v>
      </c>
      <c r="W1807">
        <v>26000</v>
      </c>
      <c r="X1807">
        <v>26000</v>
      </c>
      <c r="Y1807">
        <v>36000</v>
      </c>
      <c r="Z1807">
        <v>0</v>
      </c>
      <c r="AB1807">
        <v>0</v>
      </c>
      <c r="AC1807">
        <v>3.5</v>
      </c>
      <c r="AD1807">
        <v>26000</v>
      </c>
    </row>
    <row r="1808" spans="1:30">
      <c r="A1808">
        <v>1</v>
      </c>
      <c r="B1808" t="s">
        <v>32</v>
      </c>
      <c r="C1808">
        <v>86</v>
      </c>
      <c r="D1808" t="s">
        <v>34</v>
      </c>
      <c r="E1808" t="str">
        <f t="shared" si="84"/>
        <v>SOA-Nursing</v>
      </c>
      <c r="F1808" t="s">
        <v>25</v>
      </c>
      <c r="G1808" t="s">
        <v>26</v>
      </c>
      <c r="H1808" t="s">
        <v>109</v>
      </c>
      <c r="I1808">
        <f t="shared" si="85"/>
        <v>0</v>
      </c>
      <c r="J1808">
        <f t="shared" si="86"/>
        <v>1</v>
      </c>
      <c r="K1808" s="1">
        <v>0</v>
      </c>
      <c r="L1808">
        <v>202001</v>
      </c>
      <c r="N1808">
        <v>20230514</v>
      </c>
      <c r="O1808" t="s">
        <v>29</v>
      </c>
      <c r="P1808">
        <v>7569</v>
      </c>
      <c r="Q1808">
        <v>0</v>
      </c>
      <c r="R1808">
        <v>0</v>
      </c>
      <c r="T1808">
        <v>0</v>
      </c>
      <c r="U1808">
        <v>17521</v>
      </c>
      <c r="V1808">
        <v>0</v>
      </c>
      <c r="W1808">
        <v>0</v>
      </c>
      <c r="X1808">
        <v>0</v>
      </c>
      <c r="Y1808">
        <v>0</v>
      </c>
      <c r="Z1808">
        <v>5315</v>
      </c>
      <c r="AB1808">
        <v>0</v>
      </c>
      <c r="AC1808">
        <v>3.88</v>
      </c>
      <c r="AD1808">
        <v>0</v>
      </c>
    </row>
    <row r="1809" spans="1:30">
      <c r="A1809">
        <v>1</v>
      </c>
      <c r="B1809" t="s">
        <v>24</v>
      </c>
      <c r="C1809">
        <v>14</v>
      </c>
      <c r="D1809" t="s">
        <v>36</v>
      </c>
      <c r="E1809" t="str">
        <f t="shared" si="84"/>
        <v>SWA-Arts and Sciences</v>
      </c>
      <c r="F1809" t="s">
        <v>31</v>
      </c>
      <c r="G1809" t="s">
        <v>26</v>
      </c>
      <c r="H1809" t="s">
        <v>112</v>
      </c>
      <c r="I1809">
        <f t="shared" si="85"/>
        <v>0</v>
      </c>
      <c r="J1809">
        <f t="shared" si="86"/>
        <v>1</v>
      </c>
      <c r="K1809" s="1">
        <v>0</v>
      </c>
      <c r="L1809">
        <v>201508</v>
      </c>
      <c r="N1809">
        <v>20230514</v>
      </c>
      <c r="O1809" t="s">
        <v>27</v>
      </c>
      <c r="T1809">
        <v>0</v>
      </c>
      <c r="U1809">
        <v>228130</v>
      </c>
      <c r="V1809">
        <v>0</v>
      </c>
      <c r="W1809">
        <v>0</v>
      </c>
      <c r="X1809">
        <v>0</v>
      </c>
      <c r="Y1809">
        <v>20441</v>
      </c>
      <c r="Z1809">
        <v>0</v>
      </c>
      <c r="AA1809">
        <v>206247</v>
      </c>
      <c r="AB1809">
        <v>0</v>
      </c>
      <c r="AC1809">
        <v>4</v>
      </c>
      <c r="AD1809">
        <v>0</v>
      </c>
    </row>
    <row r="1810" spans="1:30">
      <c r="A1810">
        <v>1</v>
      </c>
      <c r="B1810" t="s">
        <v>24</v>
      </c>
      <c r="C1810">
        <v>21</v>
      </c>
      <c r="D1810" t="s">
        <v>41</v>
      </c>
      <c r="E1810" t="str">
        <f t="shared" si="84"/>
        <v>SWA-Business and Economics</v>
      </c>
      <c r="F1810" t="s">
        <v>25</v>
      </c>
      <c r="G1810" t="s">
        <v>26</v>
      </c>
      <c r="H1810" t="s">
        <v>109</v>
      </c>
      <c r="I1810">
        <f t="shared" si="85"/>
        <v>0</v>
      </c>
      <c r="J1810">
        <f t="shared" si="86"/>
        <v>1</v>
      </c>
      <c r="K1810" s="1">
        <v>0</v>
      </c>
      <c r="L1810">
        <v>201908</v>
      </c>
      <c r="N1810">
        <v>20230514</v>
      </c>
      <c r="O1810" t="s">
        <v>27</v>
      </c>
      <c r="S1810">
        <v>57095</v>
      </c>
      <c r="T1810">
        <v>0</v>
      </c>
      <c r="U1810">
        <v>140326.73000000001</v>
      </c>
      <c r="V1810">
        <v>0</v>
      </c>
      <c r="W1810">
        <v>0</v>
      </c>
      <c r="X1810">
        <v>0</v>
      </c>
      <c r="Y1810">
        <v>54000</v>
      </c>
      <c r="Z1810">
        <v>0</v>
      </c>
      <c r="AB1810">
        <v>0</v>
      </c>
      <c r="AC1810">
        <v>3.32</v>
      </c>
      <c r="AD1810">
        <v>54000</v>
      </c>
    </row>
    <row r="1811" spans="1:30">
      <c r="A1811">
        <v>1</v>
      </c>
      <c r="B1811" t="s">
        <v>24</v>
      </c>
      <c r="C1811">
        <v>83</v>
      </c>
      <c r="D1811" t="s">
        <v>38</v>
      </c>
      <c r="E1811" t="str">
        <f t="shared" si="84"/>
        <v>SWA-Medicine</v>
      </c>
      <c r="F1811" t="s">
        <v>25</v>
      </c>
      <c r="G1811" t="s">
        <v>26</v>
      </c>
      <c r="H1811" t="s">
        <v>109</v>
      </c>
      <c r="I1811">
        <f t="shared" si="85"/>
        <v>0</v>
      </c>
      <c r="J1811">
        <f t="shared" si="86"/>
        <v>1</v>
      </c>
      <c r="K1811" s="1">
        <v>0</v>
      </c>
      <c r="L1811">
        <v>201808</v>
      </c>
      <c r="N1811">
        <v>20230514</v>
      </c>
      <c r="O1811" t="s">
        <v>27</v>
      </c>
      <c r="Q1811">
        <v>705773</v>
      </c>
      <c r="R1811">
        <v>362854</v>
      </c>
      <c r="S1811">
        <v>133171</v>
      </c>
      <c r="T1811">
        <v>0</v>
      </c>
      <c r="U1811">
        <v>189596.4</v>
      </c>
      <c r="V1811">
        <v>0</v>
      </c>
      <c r="W1811">
        <v>0</v>
      </c>
      <c r="X1811">
        <v>0</v>
      </c>
      <c r="Y1811">
        <v>13000</v>
      </c>
      <c r="Z1811">
        <v>0</v>
      </c>
      <c r="AB1811">
        <v>0</v>
      </c>
      <c r="AC1811">
        <v>3.14</v>
      </c>
      <c r="AD1811">
        <v>13000</v>
      </c>
    </row>
    <row r="1812" spans="1:30">
      <c r="A1812">
        <v>1</v>
      </c>
      <c r="B1812" t="s">
        <v>24</v>
      </c>
      <c r="C1812">
        <v>14</v>
      </c>
      <c r="D1812" t="s">
        <v>36</v>
      </c>
      <c r="E1812" t="str">
        <f t="shared" si="84"/>
        <v>SWA-Arts and Sciences</v>
      </c>
      <c r="F1812" t="s">
        <v>30</v>
      </c>
      <c r="G1812" t="s">
        <v>26</v>
      </c>
      <c r="H1812" t="s">
        <v>111</v>
      </c>
      <c r="I1812">
        <f t="shared" si="85"/>
        <v>0</v>
      </c>
      <c r="J1812">
        <f t="shared" si="86"/>
        <v>1</v>
      </c>
      <c r="K1812" s="1">
        <v>0</v>
      </c>
      <c r="L1812">
        <v>202008</v>
      </c>
      <c r="N1812">
        <v>20230514</v>
      </c>
      <c r="O1812" t="s">
        <v>27</v>
      </c>
      <c r="T1812">
        <v>0</v>
      </c>
      <c r="U1812">
        <v>56916</v>
      </c>
      <c r="V1812">
        <v>0</v>
      </c>
      <c r="W1812">
        <v>0</v>
      </c>
      <c r="X1812">
        <v>0</v>
      </c>
      <c r="Y1812">
        <v>2790</v>
      </c>
      <c r="Z1812">
        <v>0</v>
      </c>
      <c r="AA1812">
        <v>51408</v>
      </c>
      <c r="AB1812">
        <v>0</v>
      </c>
      <c r="AC1812">
        <v>4</v>
      </c>
      <c r="AD1812">
        <v>0</v>
      </c>
    </row>
    <row r="1813" spans="1:30">
      <c r="A1813">
        <v>1</v>
      </c>
      <c r="B1813" t="s">
        <v>24</v>
      </c>
      <c r="C1813">
        <v>21</v>
      </c>
      <c r="D1813" t="s">
        <v>41</v>
      </c>
      <c r="E1813" t="str">
        <f t="shared" si="84"/>
        <v>SWA-Business and Economics</v>
      </c>
      <c r="F1813" t="s">
        <v>25</v>
      </c>
      <c r="G1813" t="s">
        <v>28</v>
      </c>
      <c r="H1813" t="s">
        <v>110</v>
      </c>
      <c r="I1813">
        <f t="shared" si="85"/>
        <v>0</v>
      </c>
      <c r="J1813">
        <f t="shared" si="86"/>
        <v>1</v>
      </c>
      <c r="K1813" s="1">
        <v>0</v>
      </c>
      <c r="L1813">
        <v>201908</v>
      </c>
      <c r="N1813">
        <v>20230514</v>
      </c>
      <c r="O1813" t="s">
        <v>27</v>
      </c>
      <c r="S1813">
        <v>118911</v>
      </c>
      <c r="T1813">
        <v>0</v>
      </c>
      <c r="U1813">
        <v>51286.23</v>
      </c>
      <c r="V1813">
        <v>45720</v>
      </c>
      <c r="W1813">
        <v>45720</v>
      </c>
      <c r="X1813">
        <v>45720</v>
      </c>
      <c r="Y1813">
        <v>15500</v>
      </c>
      <c r="Z1813">
        <v>0</v>
      </c>
      <c r="AB1813">
        <v>0</v>
      </c>
      <c r="AC1813">
        <v>3.86</v>
      </c>
      <c r="AD1813">
        <v>15500</v>
      </c>
    </row>
    <row r="1814" spans="1:30">
      <c r="A1814">
        <v>1</v>
      </c>
      <c r="B1814" t="s">
        <v>24</v>
      </c>
      <c r="C1814">
        <v>83</v>
      </c>
      <c r="D1814" t="s">
        <v>38</v>
      </c>
      <c r="E1814" t="str">
        <f t="shared" si="84"/>
        <v>SWA-Medicine</v>
      </c>
      <c r="F1814" t="s">
        <v>25</v>
      </c>
      <c r="G1814" t="s">
        <v>26</v>
      </c>
      <c r="H1814" t="s">
        <v>109</v>
      </c>
      <c r="I1814">
        <f t="shared" si="85"/>
        <v>1</v>
      </c>
      <c r="J1814">
        <f t="shared" si="86"/>
        <v>0</v>
      </c>
      <c r="K1814" s="1">
        <v>31000</v>
      </c>
      <c r="L1814">
        <v>201808</v>
      </c>
      <c r="N1814">
        <v>20230514</v>
      </c>
      <c r="O1814" t="s">
        <v>27</v>
      </c>
      <c r="P1814">
        <v>11444</v>
      </c>
      <c r="Q1814">
        <v>7784</v>
      </c>
      <c r="R1814">
        <v>10270</v>
      </c>
      <c r="S1814">
        <v>4840</v>
      </c>
      <c r="T1814">
        <v>0</v>
      </c>
      <c r="U1814">
        <v>153761.54</v>
      </c>
      <c r="V1814">
        <v>31000</v>
      </c>
      <c r="W1814">
        <v>31000</v>
      </c>
      <c r="X1814">
        <v>31000</v>
      </c>
      <c r="Y1814">
        <v>42000</v>
      </c>
      <c r="Z1814">
        <v>4490</v>
      </c>
      <c r="AB1814">
        <v>0</v>
      </c>
      <c r="AC1814">
        <v>3.31</v>
      </c>
      <c r="AD1814">
        <v>42000</v>
      </c>
    </row>
    <row r="1815" spans="1:30">
      <c r="A1815">
        <v>1</v>
      </c>
      <c r="B1815" t="s">
        <v>24</v>
      </c>
      <c r="C1815">
        <v>83</v>
      </c>
      <c r="D1815" t="s">
        <v>38</v>
      </c>
      <c r="E1815" t="str">
        <f t="shared" si="84"/>
        <v>SWA-Medicine</v>
      </c>
      <c r="F1815" t="s">
        <v>31</v>
      </c>
      <c r="G1815" t="s">
        <v>26</v>
      </c>
      <c r="H1815" t="s">
        <v>112</v>
      </c>
      <c r="I1815">
        <f t="shared" si="85"/>
        <v>1</v>
      </c>
      <c r="J1815">
        <f t="shared" si="86"/>
        <v>0</v>
      </c>
      <c r="K1815" s="1">
        <v>218101</v>
      </c>
      <c r="L1815">
        <v>202005</v>
      </c>
      <c r="N1815">
        <v>20230514</v>
      </c>
      <c r="O1815" t="s">
        <v>27</v>
      </c>
      <c r="P1815">
        <v>0</v>
      </c>
      <c r="Q1815">
        <v>124</v>
      </c>
      <c r="R1815">
        <v>315</v>
      </c>
      <c r="S1815">
        <v>0</v>
      </c>
      <c r="T1815">
        <v>0</v>
      </c>
      <c r="U1815">
        <v>131565</v>
      </c>
      <c r="V1815">
        <v>218101</v>
      </c>
      <c r="W1815">
        <v>218101</v>
      </c>
      <c r="X1815">
        <v>218101</v>
      </c>
      <c r="Y1815">
        <v>0</v>
      </c>
      <c r="Z1815">
        <v>0</v>
      </c>
      <c r="AB1815">
        <v>0</v>
      </c>
      <c r="AC1815">
        <v>3.5</v>
      </c>
      <c r="AD1815">
        <v>0</v>
      </c>
    </row>
    <row r="1816" spans="1:30">
      <c r="A1816">
        <v>1</v>
      </c>
      <c r="B1816" t="s">
        <v>24</v>
      </c>
      <c r="C1816">
        <v>14</v>
      </c>
      <c r="D1816" t="s">
        <v>36</v>
      </c>
      <c r="E1816" t="str">
        <f t="shared" si="84"/>
        <v>SWA-Arts and Sciences</v>
      </c>
      <c r="F1816" t="s">
        <v>25</v>
      </c>
      <c r="G1816" t="s">
        <v>26</v>
      </c>
      <c r="H1816" t="s">
        <v>109</v>
      </c>
      <c r="I1816">
        <f t="shared" si="85"/>
        <v>0</v>
      </c>
      <c r="J1816">
        <f t="shared" si="86"/>
        <v>1</v>
      </c>
      <c r="K1816" s="1">
        <v>0</v>
      </c>
      <c r="L1816">
        <v>201908</v>
      </c>
      <c r="N1816">
        <v>20230514</v>
      </c>
      <c r="O1816" t="s">
        <v>27</v>
      </c>
      <c r="T1816">
        <v>0</v>
      </c>
      <c r="U1816">
        <v>123646.88</v>
      </c>
      <c r="V1816">
        <v>0</v>
      </c>
      <c r="W1816">
        <v>0</v>
      </c>
      <c r="X1816">
        <v>0</v>
      </c>
      <c r="Y1816">
        <v>44000</v>
      </c>
      <c r="Z1816">
        <v>0</v>
      </c>
      <c r="AB1816">
        <v>0</v>
      </c>
      <c r="AC1816">
        <v>2.97</v>
      </c>
      <c r="AD1816">
        <v>44000</v>
      </c>
    </row>
    <row r="1817" spans="1:30">
      <c r="A1817">
        <v>1</v>
      </c>
      <c r="B1817" t="s">
        <v>24</v>
      </c>
      <c r="C1817">
        <v>89</v>
      </c>
      <c r="D1817" t="s">
        <v>46</v>
      </c>
      <c r="E1817" t="str">
        <f t="shared" si="84"/>
        <v>SWA-Pharmacy</v>
      </c>
      <c r="F1817" t="s">
        <v>31</v>
      </c>
      <c r="G1817" t="s">
        <v>28</v>
      </c>
      <c r="H1817" t="s">
        <v>113</v>
      </c>
      <c r="I1817">
        <f t="shared" si="85"/>
        <v>0</v>
      </c>
      <c r="J1817">
        <f t="shared" si="86"/>
        <v>1</v>
      </c>
      <c r="K1817" s="1">
        <v>0</v>
      </c>
      <c r="L1817">
        <v>201908</v>
      </c>
      <c r="N1817">
        <v>20230514</v>
      </c>
      <c r="O1817" t="s">
        <v>27</v>
      </c>
      <c r="Q1817">
        <v>0</v>
      </c>
      <c r="R1817">
        <v>126095</v>
      </c>
      <c r="S1817">
        <v>90445</v>
      </c>
      <c r="T1817">
        <v>0</v>
      </c>
      <c r="U1817">
        <v>92355</v>
      </c>
      <c r="V1817">
        <v>0</v>
      </c>
      <c r="W1817">
        <v>0</v>
      </c>
      <c r="X1817">
        <v>0</v>
      </c>
      <c r="Y1817">
        <v>17875</v>
      </c>
      <c r="Z1817">
        <v>0</v>
      </c>
      <c r="AB1817">
        <v>0</v>
      </c>
      <c r="AC1817">
        <v>2.91</v>
      </c>
      <c r="AD1817">
        <v>8375</v>
      </c>
    </row>
    <row r="1818" spans="1:30">
      <c r="A1818">
        <v>1</v>
      </c>
      <c r="B1818" t="s">
        <v>24</v>
      </c>
      <c r="C1818">
        <v>86</v>
      </c>
      <c r="D1818" t="s">
        <v>34</v>
      </c>
      <c r="E1818" t="str">
        <f t="shared" si="84"/>
        <v>SWA-Nursing</v>
      </c>
      <c r="F1818" t="s">
        <v>25</v>
      </c>
      <c r="G1818" t="s">
        <v>26</v>
      </c>
      <c r="H1818" t="s">
        <v>109</v>
      </c>
      <c r="I1818">
        <f t="shared" si="85"/>
        <v>1</v>
      </c>
      <c r="J1818">
        <f t="shared" si="86"/>
        <v>0</v>
      </c>
      <c r="K1818" s="1">
        <v>25000</v>
      </c>
      <c r="L1818">
        <v>201908</v>
      </c>
      <c r="N1818">
        <v>20230514</v>
      </c>
      <c r="O1818" t="s">
        <v>29</v>
      </c>
      <c r="P1818">
        <v>12658</v>
      </c>
      <c r="Q1818">
        <v>10501</v>
      </c>
      <c r="R1818">
        <v>14188</v>
      </c>
      <c r="S1818">
        <v>6110</v>
      </c>
      <c r="T1818">
        <v>0</v>
      </c>
      <c r="U1818">
        <v>136477.35</v>
      </c>
      <c r="V1818">
        <v>40229</v>
      </c>
      <c r="W1818">
        <v>40229</v>
      </c>
      <c r="X1818">
        <v>40229</v>
      </c>
      <c r="Y1818">
        <v>97532</v>
      </c>
      <c r="Z1818">
        <v>0</v>
      </c>
      <c r="AB1818">
        <v>0</v>
      </c>
      <c r="AC1818">
        <v>3.49</v>
      </c>
      <c r="AD1818">
        <v>66452</v>
      </c>
    </row>
    <row r="1819" spans="1:30">
      <c r="A1819">
        <v>1</v>
      </c>
      <c r="B1819" t="s">
        <v>24</v>
      </c>
      <c r="C1819">
        <v>21</v>
      </c>
      <c r="D1819" t="s">
        <v>41</v>
      </c>
      <c r="E1819" t="str">
        <f t="shared" si="84"/>
        <v>SWA-Business and Economics</v>
      </c>
      <c r="F1819" t="s">
        <v>25</v>
      </c>
      <c r="G1819" t="s">
        <v>26</v>
      </c>
      <c r="H1819" t="s">
        <v>109</v>
      </c>
      <c r="I1819">
        <f t="shared" si="85"/>
        <v>1</v>
      </c>
      <c r="J1819">
        <f t="shared" si="86"/>
        <v>0</v>
      </c>
      <c r="K1819" s="1">
        <v>43500</v>
      </c>
      <c r="L1819">
        <v>201705</v>
      </c>
      <c r="N1819">
        <v>20230514</v>
      </c>
      <c r="O1819" t="s">
        <v>27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166928.9</v>
      </c>
      <c r="V1819">
        <v>165393</v>
      </c>
      <c r="W1819">
        <v>165393</v>
      </c>
      <c r="X1819">
        <v>165393</v>
      </c>
      <c r="Y1819">
        <v>1395</v>
      </c>
      <c r="Z1819">
        <v>44554</v>
      </c>
      <c r="AB1819">
        <v>0</v>
      </c>
      <c r="AC1819">
        <v>2.41</v>
      </c>
      <c r="AD1819">
        <v>1395</v>
      </c>
    </row>
    <row r="1820" spans="1:30">
      <c r="A1820">
        <v>1</v>
      </c>
      <c r="B1820" t="s">
        <v>24</v>
      </c>
      <c r="C1820">
        <v>14</v>
      </c>
      <c r="D1820" t="s">
        <v>36</v>
      </c>
      <c r="E1820" t="str">
        <f t="shared" si="84"/>
        <v>SWA-Arts and Sciences</v>
      </c>
      <c r="F1820" t="s">
        <v>25</v>
      </c>
      <c r="G1820" t="s">
        <v>28</v>
      </c>
      <c r="H1820" t="s">
        <v>110</v>
      </c>
      <c r="I1820">
        <f t="shared" si="85"/>
        <v>1</v>
      </c>
      <c r="J1820">
        <f t="shared" si="86"/>
        <v>0</v>
      </c>
      <c r="K1820" s="1">
        <v>19750</v>
      </c>
      <c r="L1820">
        <v>201908</v>
      </c>
      <c r="N1820">
        <v>20230514</v>
      </c>
      <c r="O1820" t="s">
        <v>27</v>
      </c>
      <c r="P1820">
        <v>55710</v>
      </c>
      <c r="Q1820">
        <v>58528</v>
      </c>
      <c r="R1820">
        <v>45633</v>
      </c>
      <c r="S1820">
        <v>34560</v>
      </c>
      <c r="T1820">
        <v>0</v>
      </c>
      <c r="U1820">
        <v>41491</v>
      </c>
      <c r="V1820">
        <v>19750</v>
      </c>
      <c r="W1820">
        <v>19750</v>
      </c>
      <c r="X1820">
        <v>19750</v>
      </c>
      <c r="Y1820">
        <v>29538</v>
      </c>
      <c r="Z1820">
        <v>0</v>
      </c>
      <c r="AB1820">
        <v>0</v>
      </c>
      <c r="AC1820">
        <v>3.09</v>
      </c>
      <c r="AD1820">
        <v>10288</v>
      </c>
    </row>
    <row r="1821" spans="1:30">
      <c r="A1821">
        <v>1</v>
      </c>
      <c r="B1821" t="s">
        <v>24</v>
      </c>
      <c r="C1821">
        <v>14</v>
      </c>
      <c r="D1821" t="s">
        <v>36</v>
      </c>
      <c r="E1821" t="str">
        <f t="shared" si="84"/>
        <v>SWA-Arts and Sciences</v>
      </c>
      <c r="F1821" t="s">
        <v>25</v>
      </c>
      <c r="G1821" t="s">
        <v>28</v>
      </c>
      <c r="H1821" t="s">
        <v>110</v>
      </c>
      <c r="I1821">
        <f t="shared" si="85"/>
        <v>1</v>
      </c>
      <c r="J1821">
        <f t="shared" si="86"/>
        <v>0</v>
      </c>
      <c r="K1821" s="1">
        <v>12504</v>
      </c>
      <c r="L1821">
        <v>201908</v>
      </c>
      <c r="N1821">
        <v>20230514</v>
      </c>
      <c r="O1821" t="s">
        <v>27</v>
      </c>
      <c r="Q1821">
        <v>17127</v>
      </c>
      <c r="R1821">
        <v>21097</v>
      </c>
      <c r="S1821">
        <v>18145</v>
      </c>
      <c r="T1821">
        <v>0</v>
      </c>
      <c r="U1821">
        <v>63771.29</v>
      </c>
      <c r="V1821">
        <v>91312</v>
      </c>
      <c r="W1821">
        <v>91312</v>
      </c>
      <c r="X1821">
        <v>91312</v>
      </c>
      <c r="Y1821">
        <v>1500</v>
      </c>
      <c r="Z1821">
        <v>0</v>
      </c>
      <c r="AB1821">
        <v>0</v>
      </c>
      <c r="AC1821">
        <v>2.71</v>
      </c>
      <c r="AD1821">
        <v>1500</v>
      </c>
    </row>
    <row r="1822" spans="1:30">
      <c r="A1822">
        <v>1</v>
      </c>
      <c r="B1822" t="s">
        <v>24</v>
      </c>
      <c r="C1822">
        <v>14</v>
      </c>
      <c r="D1822" t="s">
        <v>36</v>
      </c>
      <c r="E1822" t="str">
        <f t="shared" si="84"/>
        <v>SWA-Arts and Sciences</v>
      </c>
      <c r="F1822" t="s">
        <v>25</v>
      </c>
      <c r="G1822" t="s">
        <v>26</v>
      </c>
      <c r="H1822" t="s">
        <v>109</v>
      </c>
      <c r="I1822">
        <f t="shared" si="85"/>
        <v>1</v>
      </c>
      <c r="J1822">
        <f t="shared" si="86"/>
        <v>0</v>
      </c>
      <c r="K1822" s="1">
        <v>19000</v>
      </c>
      <c r="L1822">
        <v>201908</v>
      </c>
      <c r="N1822">
        <v>20230514</v>
      </c>
      <c r="O1822" t="s">
        <v>27</v>
      </c>
      <c r="P1822">
        <v>23564</v>
      </c>
      <c r="Q1822">
        <v>7083</v>
      </c>
      <c r="R1822">
        <v>11376</v>
      </c>
      <c r="S1822">
        <v>11353</v>
      </c>
      <c r="T1822">
        <v>0</v>
      </c>
      <c r="U1822">
        <v>121790.97</v>
      </c>
      <c r="V1822">
        <v>19000</v>
      </c>
      <c r="W1822">
        <v>19000</v>
      </c>
      <c r="X1822">
        <v>19000</v>
      </c>
      <c r="Y1822">
        <v>35723</v>
      </c>
      <c r="Z1822">
        <v>0</v>
      </c>
      <c r="AB1822">
        <v>0</v>
      </c>
      <c r="AC1822">
        <v>2.73</v>
      </c>
      <c r="AD1822">
        <v>35723</v>
      </c>
    </row>
    <row r="1823" spans="1:30">
      <c r="A1823">
        <v>1</v>
      </c>
      <c r="B1823" t="s">
        <v>24</v>
      </c>
      <c r="C1823">
        <v>14</v>
      </c>
      <c r="D1823" t="s">
        <v>36</v>
      </c>
      <c r="E1823" t="str">
        <f t="shared" si="84"/>
        <v>SWA-Arts and Sciences</v>
      </c>
      <c r="F1823" t="s">
        <v>25</v>
      </c>
      <c r="G1823" t="s">
        <v>26</v>
      </c>
      <c r="H1823" t="s">
        <v>109</v>
      </c>
      <c r="I1823">
        <f t="shared" si="85"/>
        <v>0</v>
      </c>
      <c r="J1823">
        <f t="shared" si="86"/>
        <v>1</v>
      </c>
      <c r="K1823" s="1">
        <v>0</v>
      </c>
      <c r="L1823">
        <v>201908</v>
      </c>
      <c r="N1823">
        <v>20230514</v>
      </c>
      <c r="O1823" t="s">
        <v>27</v>
      </c>
      <c r="P1823">
        <v>109080</v>
      </c>
      <c r="Q1823">
        <v>34913</v>
      </c>
      <c r="R1823">
        <v>12263</v>
      </c>
      <c r="S1823">
        <v>19536</v>
      </c>
      <c r="T1823">
        <v>0</v>
      </c>
      <c r="U1823">
        <v>126439.96</v>
      </c>
      <c r="V1823">
        <v>0</v>
      </c>
      <c r="W1823">
        <v>0</v>
      </c>
      <c r="X1823">
        <v>0</v>
      </c>
      <c r="Y1823">
        <v>50348</v>
      </c>
      <c r="Z1823">
        <v>0</v>
      </c>
      <c r="AB1823">
        <v>1995.75</v>
      </c>
      <c r="AC1823">
        <v>3.95</v>
      </c>
      <c r="AD1823">
        <v>46000</v>
      </c>
    </row>
    <row r="1824" spans="1:30">
      <c r="A1824">
        <v>1</v>
      </c>
      <c r="B1824" t="s">
        <v>24</v>
      </c>
      <c r="C1824">
        <v>14</v>
      </c>
      <c r="D1824" t="s">
        <v>36</v>
      </c>
      <c r="E1824" t="str">
        <f t="shared" si="84"/>
        <v>SWA-Arts and Sciences</v>
      </c>
      <c r="F1824" t="s">
        <v>25</v>
      </c>
      <c r="G1824" t="s">
        <v>26</v>
      </c>
      <c r="H1824" t="s">
        <v>109</v>
      </c>
      <c r="I1824">
        <f t="shared" si="85"/>
        <v>1</v>
      </c>
      <c r="J1824">
        <f t="shared" si="86"/>
        <v>0</v>
      </c>
      <c r="K1824" s="1">
        <v>27000</v>
      </c>
      <c r="L1824">
        <v>201908</v>
      </c>
      <c r="N1824">
        <v>20230514</v>
      </c>
      <c r="O1824" t="s">
        <v>27</v>
      </c>
      <c r="P1824">
        <v>20829</v>
      </c>
      <c r="Q1824">
        <v>26515</v>
      </c>
      <c r="R1824">
        <v>32281</v>
      </c>
      <c r="S1824">
        <v>28841</v>
      </c>
      <c r="T1824">
        <v>0</v>
      </c>
      <c r="U1824">
        <v>128695.25</v>
      </c>
      <c r="V1824">
        <v>93950</v>
      </c>
      <c r="W1824">
        <v>93950</v>
      </c>
      <c r="X1824">
        <v>93950</v>
      </c>
      <c r="Y1824">
        <v>14500</v>
      </c>
      <c r="Z1824">
        <v>600</v>
      </c>
      <c r="AB1824">
        <v>0</v>
      </c>
      <c r="AC1824">
        <v>2.6</v>
      </c>
      <c r="AD1824">
        <v>14500</v>
      </c>
    </row>
    <row r="1825" spans="1:30">
      <c r="A1825">
        <v>1</v>
      </c>
      <c r="B1825" t="s">
        <v>32</v>
      </c>
      <c r="C1825">
        <v>55</v>
      </c>
      <c r="D1825" t="s">
        <v>35</v>
      </c>
      <c r="E1825" t="str">
        <f t="shared" si="84"/>
        <v>SOA-College of Applied Human Sci</v>
      </c>
      <c r="F1825" t="s">
        <v>30</v>
      </c>
      <c r="G1825" t="s">
        <v>26</v>
      </c>
      <c r="H1825" t="s">
        <v>111</v>
      </c>
      <c r="I1825">
        <f t="shared" si="85"/>
        <v>1</v>
      </c>
      <c r="J1825">
        <f t="shared" si="86"/>
        <v>0</v>
      </c>
      <c r="K1825" s="1">
        <v>24018</v>
      </c>
      <c r="L1825">
        <v>202108</v>
      </c>
      <c r="N1825">
        <v>20230514</v>
      </c>
      <c r="O1825" t="s">
        <v>27</v>
      </c>
      <c r="P1825">
        <v>0</v>
      </c>
      <c r="Q1825">
        <v>0</v>
      </c>
      <c r="S1825">
        <v>42764</v>
      </c>
      <c r="T1825">
        <v>0</v>
      </c>
      <c r="U1825">
        <v>19164</v>
      </c>
      <c r="V1825">
        <v>24018</v>
      </c>
      <c r="W1825">
        <v>24018</v>
      </c>
      <c r="X1825">
        <v>24018</v>
      </c>
      <c r="Y1825">
        <v>0</v>
      </c>
      <c r="Z1825">
        <v>0</v>
      </c>
      <c r="AB1825">
        <v>0</v>
      </c>
      <c r="AC1825">
        <v>3.5</v>
      </c>
      <c r="AD1825">
        <v>0</v>
      </c>
    </row>
    <row r="1826" spans="1:30">
      <c r="A1826">
        <v>1</v>
      </c>
      <c r="B1826" t="s">
        <v>24</v>
      </c>
      <c r="C1826">
        <v>55</v>
      </c>
      <c r="D1826" t="s">
        <v>35</v>
      </c>
      <c r="E1826" t="str">
        <f t="shared" si="84"/>
        <v>SWA-College of Applied Human Sci</v>
      </c>
      <c r="F1826" t="s">
        <v>30</v>
      </c>
      <c r="G1826" t="s">
        <v>28</v>
      </c>
      <c r="H1826" t="s">
        <v>114</v>
      </c>
      <c r="I1826">
        <f t="shared" si="85"/>
        <v>1</v>
      </c>
      <c r="J1826">
        <f t="shared" si="86"/>
        <v>0</v>
      </c>
      <c r="K1826" s="1">
        <v>53102</v>
      </c>
      <c r="L1826">
        <v>202101</v>
      </c>
      <c r="N1826">
        <v>20230514</v>
      </c>
      <c r="O1826" t="s">
        <v>27</v>
      </c>
      <c r="P1826">
        <v>0</v>
      </c>
      <c r="Q1826">
        <v>301</v>
      </c>
      <c r="R1826">
        <v>0</v>
      </c>
      <c r="T1826">
        <v>0</v>
      </c>
      <c r="U1826">
        <v>32882</v>
      </c>
      <c r="V1826">
        <v>53102</v>
      </c>
      <c r="W1826">
        <v>53102</v>
      </c>
      <c r="X1826">
        <v>53102</v>
      </c>
      <c r="Y1826">
        <v>0</v>
      </c>
      <c r="Z1826">
        <v>0</v>
      </c>
      <c r="AA1826">
        <v>1539</v>
      </c>
      <c r="AB1826">
        <v>0</v>
      </c>
      <c r="AC1826">
        <v>3.6</v>
      </c>
      <c r="AD1826">
        <v>0</v>
      </c>
    </row>
    <row r="1827" spans="1:30">
      <c r="A1827">
        <v>1</v>
      </c>
      <c r="B1827" t="s">
        <v>24</v>
      </c>
      <c r="C1827">
        <v>21</v>
      </c>
      <c r="D1827" t="s">
        <v>41</v>
      </c>
      <c r="E1827" t="str">
        <f t="shared" si="84"/>
        <v>SWA-Business and Economics</v>
      </c>
      <c r="F1827" t="s">
        <v>25</v>
      </c>
      <c r="G1827" t="s">
        <v>26</v>
      </c>
      <c r="H1827" t="s">
        <v>109</v>
      </c>
      <c r="I1827">
        <f t="shared" si="85"/>
        <v>1</v>
      </c>
      <c r="J1827">
        <f t="shared" si="86"/>
        <v>0</v>
      </c>
      <c r="K1827" s="1">
        <v>19500</v>
      </c>
      <c r="L1827">
        <v>201908</v>
      </c>
      <c r="N1827">
        <v>20230514</v>
      </c>
      <c r="O1827" t="s">
        <v>27</v>
      </c>
      <c r="P1827">
        <v>16662</v>
      </c>
      <c r="Q1827">
        <v>41557</v>
      </c>
      <c r="R1827">
        <v>19640</v>
      </c>
      <c r="S1827">
        <v>28732</v>
      </c>
      <c r="T1827">
        <v>0</v>
      </c>
      <c r="U1827">
        <v>124549.05</v>
      </c>
      <c r="V1827">
        <v>122012</v>
      </c>
      <c r="W1827">
        <v>122012</v>
      </c>
      <c r="X1827">
        <v>122012</v>
      </c>
      <c r="Y1827">
        <v>13500</v>
      </c>
      <c r="Z1827">
        <v>0</v>
      </c>
      <c r="AB1827">
        <v>0</v>
      </c>
      <c r="AC1827">
        <v>2.99</v>
      </c>
      <c r="AD1827">
        <v>13500</v>
      </c>
    </row>
    <row r="1828" spans="1:30">
      <c r="A1828">
        <v>1</v>
      </c>
      <c r="B1828" t="s">
        <v>24</v>
      </c>
      <c r="C1828">
        <v>21</v>
      </c>
      <c r="D1828" t="s">
        <v>41</v>
      </c>
      <c r="E1828" t="str">
        <f t="shared" si="84"/>
        <v>SWA-Business and Economics</v>
      </c>
      <c r="F1828" t="s">
        <v>25</v>
      </c>
      <c r="G1828" t="s">
        <v>28</v>
      </c>
      <c r="H1828" t="s">
        <v>110</v>
      </c>
      <c r="I1828">
        <f t="shared" si="85"/>
        <v>0</v>
      </c>
      <c r="J1828">
        <f t="shared" si="86"/>
        <v>1</v>
      </c>
      <c r="K1828" s="1">
        <v>0</v>
      </c>
      <c r="L1828">
        <v>201908</v>
      </c>
      <c r="N1828">
        <v>20230514</v>
      </c>
      <c r="O1828" t="s">
        <v>27</v>
      </c>
      <c r="T1828">
        <v>0</v>
      </c>
      <c r="U1828">
        <v>49476.53</v>
      </c>
      <c r="V1828">
        <v>44944</v>
      </c>
      <c r="W1828">
        <v>44944</v>
      </c>
      <c r="X1828">
        <v>44944</v>
      </c>
      <c r="Y1828">
        <v>0</v>
      </c>
      <c r="Z1828">
        <v>0</v>
      </c>
      <c r="AB1828">
        <v>0</v>
      </c>
      <c r="AC1828">
        <v>3.08</v>
      </c>
      <c r="AD1828">
        <v>0</v>
      </c>
    </row>
    <row r="1829" spans="1:30">
      <c r="A1829">
        <v>1</v>
      </c>
      <c r="B1829" t="s">
        <v>24</v>
      </c>
      <c r="C1829">
        <v>14</v>
      </c>
      <c r="D1829" t="s">
        <v>36</v>
      </c>
      <c r="E1829" t="str">
        <f t="shared" si="84"/>
        <v>SWA-Arts and Sciences</v>
      </c>
      <c r="F1829" t="s">
        <v>25</v>
      </c>
      <c r="G1829" t="s">
        <v>28</v>
      </c>
      <c r="H1829" t="s">
        <v>110</v>
      </c>
      <c r="I1829">
        <f t="shared" si="85"/>
        <v>1</v>
      </c>
      <c r="J1829">
        <f t="shared" si="86"/>
        <v>0</v>
      </c>
      <c r="K1829" s="1">
        <v>26000</v>
      </c>
      <c r="L1829">
        <v>201908</v>
      </c>
      <c r="N1829">
        <v>20230514</v>
      </c>
      <c r="O1829" t="s">
        <v>29</v>
      </c>
      <c r="P1829">
        <v>22123</v>
      </c>
      <c r="Q1829">
        <v>14803</v>
      </c>
      <c r="R1829">
        <v>7749</v>
      </c>
      <c r="S1829">
        <v>6625</v>
      </c>
      <c r="T1829">
        <v>0</v>
      </c>
      <c r="U1829">
        <v>61137.21</v>
      </c>
      <c r="V1829">
        <v>52827</v>
      </c>
      <c r="W1829">
        <v>26000</v>
      </c>
      <c r="X1829">
        <v>26000</v>
      </c>
      <c r="Y1829">
        <v>35500</v>
      </c>
      <c r="Z1829">
        <v>5100</v>
      </c>
      <c r="AB1829">
        <v>0</v>
      </c>
      <c r="AC1829">
        <v>3.57</v>
      </c>
      <c r="AD1829">
        <v>16000</v>
      </c>
    </row>
    <row r="1830" spans="1:30">
      <c r="A1830">
        <v>1</v>
      </c>
      <c r="B1830" t="s">
        <v>24</v>
      </c>
      <c r="C1830">
        <v>30</v>
      </c>
      <c r="D1830" t="s">
        <v>40</v>
      </c>
      <c r="E1830" t="str">
        <f t="shared" si="84"/>
        <v>SWA-Engineering Mineral Resources</v>
      </c>
      <c r="F1830" t="s">
        <v>30</v>
      </c>
      <c r="G1830" t="s">
        <v>26</v>
      </c>
      <c r="H1830" t="s">
        <v>111</v>
      </c>
      <c r="I1830">
        <f t="shared" si="85"/>
        <v>0</v>
      </c>
      <c r="J1830">
        <f t="shared" si="86"/>
        <v>1</v>
      </c>
      <c r="K1830" s="1">
        <v>0</v>
      </c>
      <c r="L1830">
        <v>202008</v>
      </c>
      <c r="N1830">
        <v>20230514</v>
      </c>
      <c r="O1830" t="s">
        <v>27</v>
      </c>
      <c r="T1830">
        <v>0</v>
      </c>
      <c r="U1830">
        <v>69976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61371</v>
      </c>
      <c r="AB1830">
        <v>0</v>
      </c>
      <c r="AC1830">
        <v>3.6</v>
      </c>
      <c r="AD1830">
        <v>0</v>
      </c>
    </row>
    <row r="1831" spans="1:30">
      <c r="A1831">
        <v>1</v>
      </c>
      <c r="B1831" t="s">
        <v>24</v>
      </c>
      <c r="C1831">
        <v>14</v>
      </c>
      <c r="D1831" t="s">
        <v>36</v>
      </c>
      <c r="E1831" t="str">
        <f t="shared" si="84"/>
        <v>SWA-Arts and Sciences</v>
      </c>
      <c r="F1831" t="s">
        <v>25</v>
      </c>
      <c r="G1831" t="s">
        <v>26</v>
      </c>
      <c r="H1831" t="s">
        <v>109</v>
      </c>
      <c r="I1831">
        <f t="shared" si="85"/>
        <v>1</v>
      </c>
      <c r="J1831">
        <f t="shared" si="86"/>
        <v>0</v>
      </c>
      <c r="K1831" s="1">
        <v>5500</v>
      </c>
      <c r="L1831">
        <v>201908</v>
      </c>
      <c r="N1831">
        <v>20230514</v>
      </c>
      <c r="O1831" t="s">
        <v>27</v>
      </c>
      <c r="P1831">
        <v>4646</v>
      </c>
      <c r="Q1831">
        <v>3650</v>
      </c>
      <c r="R1831">
        <v>2765</v>
      </c>
      <c r="S1831">
        <v>2086</v>
      </c>
      <c r="T1831">
        <v>0</v>
      </c>
      <c r="U1831">
        <v>118435.59</v>
      </c>
      <c r="V1831">
        <v>5500</v>
      </c>
      <c r="W1831">
        <v>5500</v>
      </c>
      <c r="X1831">
        <v>5500</v>
      </c>
      <c r="Y1831">
        <v>59600</v>
      </c>
      <c r="Z1831">
        <v>12830</v>
      </c>
      <c r="AB1831">
        <v>0</v>
      </c>
      <c r="AC1831">
        <v>3.79</v>
      </c>
      <c r="AD1831">
        <v>58000</v>
      </c>
    </row>
    <row r="1832" spans="1:30">
      <c r="A1832">
        <v>1</v>
      </c>
      <c r="B1832" t="s">
        <v>24</v>
      </c>
      <c r="C1832">
        <v>30</v>
      </c>
      <c r="D1832" t="s">
        <v>40</v>
      </c>
      <c r="E1832" t="str">
        <f t="shared" si="84"/>
        <v>SWA-Engineering Mineral Resources</v>
      </c>
      <c r="F1832" t="s">
        <v>25</v>
      </c>
      <c r="G1832" t="s">
        <v>28</v>
      </c>
      <c r="H1832" t="s">
        <v>110</v>
      </c>
      <c r="I1832">
        <f t="shared" si="85"/>
        <v>0</v>
      </c>
      <c r="J1832">
        <f t="shared" si="86"/>
        <v>1</v>
      </c>
      <c r="K1832" s="1">
        <v>0</v>
      </c>
      <c r="L1832">
        <v>201908</v>
      </c>
      <c r="N1832">
        <v>20230514</v>
      </c>
      <c r="O1832" t="s">
        <v>27</v>
      </c>
      <c r="P1832">
        <v>479</v>
      </c>
      <c r="Q1832">
        <v>0</v>
      </c>
      <c r="R1832">
        <v>0</v>
      </c>
      <c r="S1832">
        <v>0</v>
      </c>
      <c r="T1832">
        <v>0</v>
      </c>
      <c r="U1832">
        <v>52045.41</v>
      </c>
      <c r="V1832">
        <v>0</v>
      </c>
      <c r="W1832">
        <v>0</v>
      </c>
      <c r="X1832">
        <v>0</v>
      </c>
      <c r="Y1832">
        <v>42351</v>
      </c>
      <c r="Z1832">
        <v>37992</v>
      </c>
      <c r="AB1832">
        <v>0</v>
      </c>
      <c r="AC1832">
        <v>3.35</v>
      </c>
      <c r="AD1832">
        <v>14000</v>
      </c>
    </row>
    <row r="1833" spans="1:30">
      <c r="A1833">
        <v>1</v>
      </c>
      <c r="B1833" t="s">
        <v>24</v>
      </c>
      <c r="C1833">
        <v>21</v>
      </c>
      <c r="D1833" t="s">
        <v>41</v>
      </c>
      <c r="E1833" t="str">
        <f t="shared" si="84"/>
        <v>SWA-Business and Economics</v>
      </c>
      <c r="F1833" t="s">
        <v>25</v>
      </c>
      <c r="G1833" t="s">
        <v>28</v>
      </c>
      <c r="H1833" t="s">
        <v>110</v>
      </c>
      <c r="I1833">
        <f t="shared" si="85"/>
        <v>1</v>
      </c>
      <c r="J1833">
        <f t="shared" si="86"/>
        <v>0</v>
      </c>
      <c r="K1833" s="1">
        <v>25018</v>
      </c>
      <c r="L1833">
        <v>201908</v>
      </c>
      <c r="N1833">
        <v>20230514</v>
      </c>
      <c r="O1833" t="s">
        <v>27</v>
      </c>
      <c r="P1833">
        <v>84496</v>
      </c>
      <c r="Q1833">
        <v>19079</v>
      </c>
      <c r="R1833">
        <v>26993</v>
      </c>
      <c r="S1833">
        <v>17628</v>
      </c>
      <c r="T1833">
        <v>0</v>
      </c>
      <c r="U1833">
        <v>52738.48</v>
      </c>
      <c r="V1833">
        <v>33718</v>
      </c>
      <c r="W1833">
        <v>33718</v>
      </c>
      <c r="X1833">
        <v>33718</v>
      </c>
      <c r="Y1833">
        <v>0</v>
      </c>
      <c r="Z1833">
        <v>0</v>
      </c>
      <c r="AB1833">
        <v>0</v>
      </c>
      <c r="AC1833">
        <v>2.84</v>
      </c>
      <c r="AD1833">
        <v>0</v>
      </c>
    </row>
    <row r="1834" spans="1:30">
      <c r="A1834">
        <v>1</v>
      </c>
      <c r="B1834" t="s">
        <v>24</v>
      </c>
      <c r="C1834">
        <v>30</v>
      </c>
      <c r="D1834" t="s">
        <v>40</v>
      </c>
      <c r="E1834" t="str">
        <f t="shared" si="84"/>
        <v>SWA-Engineering Mineral Resources</v>
      </c>
      <c r="F1834" t="s">
        <v>25</v>
      </c>
      <c r="G1834" t="s">
        <v>28</v>
      </c>
      <c r="H1834" t="s">
        <v>110</v>
      </c>
      <c r="I1834">
        <f t="shared" si="85"/>
        <v>0</v>
      </c>
      <c r="J1834">
        <f t="shared" si="86"/>
        <v>1</v>
      </c>
      <c r="K1834" s="1">
        <v>0</v>
      </c>
      <c r="L1834">
        <v>201808</v>
      </c>
      <c r="N1834">
        <v>20230514</v>
      </c>
      <c r="O1834" t="s">
        <v>27</v>
      </c>
      <c r="P1834">
        <v>15481</v>
      </c>
      <c r="Q1834">
        <v>27405</v>
      </c>
      <c r="S1834">
        <v>14393</v>
      </c>
      <c r="T1834">
        <v>0</v>
      </c>
      <c r="U1834">
        <v>68773.460000000006</v>
      </c>
      <c r="V1834">
        <v>0</v>
      </c>
      <c r="W1834">
        <v>0</v>
      </c>
      <c r="X1834">
        <v>0</v>
      </c>
      <c r="Y1834">
        <v>33600</v>
      </c>
      <c r="Z1834">
        <v>0</v>
      </c>
      <c r="AB1834">
        <v>0</v>
      </c>
      <c r="AC1834">
        <v>3.58</v>
      </c>
      <c r="AD1834">
        <v>10000</v>
      </c>
    </row>
    <row r="1835" spans="1:30">
      <c r="A1835">
        <v>1</v>
      </c>
      <c r="B1835" t="s">
        <v>24</v>
      </c>
      <c r="C1835">
        <v>14</v>
      </c>
      <c r="D1835" t="s">
        <v>36</v>
      </c>
      <c r="E1835" t="str">
        <f t="shared" si="84"/>
        <v>SWA-Arts and Sciences</v>
      </c>
      <c r="F1835" t="s">
        <v>25</v>
      </c>
      <c r="G1835" t="s">
        <v>28</v>
      </c>
      <c r="H1835" t="s">
        <v>110</v>
      </c>
      <c r="I1835">
        <f t="shared" si="85"/>
        <v>1</v>
      </c>
      <c r="J1835">
        <f t="shared" si="86"/>
        <v>0</v>
      </c>
      <c r="K1835" s="1">
        <v>6158</v>
      </c>
      <c r="L1835">
        <v>201908</v>
      </c>
      <c r="N1835">
        <v>20230514</v>
      </c>
      <c r="O1835" t="s">
        <v>29</v>
      </c>
      <c r="P1835">
        <v>0</v>
      </c>
      <c r="Q1835">
        <v>3130</v>
      </c>
      <c r="R1835">
        <v>1674</v>
      </c>
      <c r="S1835">
        <v>1286</v>
      </c>
      <c r="T1835">
        <v>0</v>
      </c>
      <c r="U1835">
        <v>93230.73</v>
      </c>
      <c r="V1835">
        <v>6158</v>
      </c>
      <c r="W1835">
        <v>6158</v>
      </c>
      <c r="X1835">
        <v>6158</v>
      </c>
      <c r="Y1835">
        <v>33538</v>
      </c>
      <c r="Z1835">
        <v>20723</v>
      </c>
      <c r="AA1835">
        <v>22525.5</v>
      </c>
      <c r="AB1835">
        <v>2353.5300000000002</v>
      </c>
      <c r="AC1835">
        <v>3.25</v>
      </c>
      <c r="AD1835">
        <v>14288</v>
      </c>
    </row>
    <row r="1836" spans="1:30">
      <c r="A1836">
        <v>1</v>
      </c>
      <c r="B1836" t="s">
        <v>24</v>
      </c>
      <c r="C1836">
        <v>14</v>
      </c>
      <c r="D1836" t="s">
        <v>36</v>
      </c>
      <c r="E1836" t="str">
        <f t="shared" si="84"/>
        <v>SWA-Arts and Sciences</v>
      </c>
      <c r="F1836" t="s">
        <v>25</v>
      </c>
      <c r="G1836" t="s">
        <v>26</v>
      </c>
      <c r="H1836" t="s">
        <v>109</v>
      </c>
      <c r="I1836">
        <f t="shared" si="85"/>
        <v>0</v>
      </c>
      <c r="J1836">
        <f t="shared" si="86"/>
        <v>1</v>
      </c>
      <c r="K1836" s="1">
        <v>0</v>
      </c>
      <c r="L1836">
        <v>201908</v>
      </c>
      <c r="N1836">
        <v>20230514</v>
      </c>
      <c r="O1836" t="s">
        <v>27</v>
      </c>
      <c r="R1836">
        <v>18097</v>
      </c>
      <c r="T1836">
        <v>0</v>
      </c>
      <c r="U1836">
        <v>158249.26</v>
      </c>
      <c r="V1836">
        <v>157793</v>
      </c>
      <c r="W1836">
        <v>157793</v>
      </c>
      <c r="X1836">
        <v>157793</v>
      </c>
      <c r="Y1836">
        <v>12000</v>
      </c>
      <c r="Z1836">
        <v>0</v>
      </c>
      <c r="AB1836">
        <v>0</v>
      </c>
      <c r="AC1836">
        <v>3.06</v>
      </c>
      <c r="AD1836">
        <v>12000</v>
      </c>
    </row>
    <row r="1837" spans="1:30">
      <c r="A1837">
        <v>1</v>
      </c>
      <c r="B1837" t="s">
        <v>24</v>
      </c>
      <c r="C1837">
        <v>83</v>
      </c>
      <c r="D1837" t="s">
        <v>38</v>
      </c>
      <c r="E1837" t="str">
        <f t="shared" si="84"/>
        <v>SWA-Medicine</v>
      </c>
      <c r="F1837" t="s">
        <v>25</v>
      </c>
      <c r="G1837" t="s">
        <v>28</v>
      </c>
      <c r="H1837" t="s">
        <v>110</v>
      </c>
      <c r="I1837">
        <f t="shared" si="85"/>
        <v>0</v>
      </c>
      <c r="J1837">
        <f t="shared" si="86"/>
        <v>1</v>
      </c>
      <c r="K1837" s="1">
        <v>0</v>
      </c>
      <c r="L1837">
        <v>201908</v>
      </c>
      <c r="N1837">
        <v>20230514</v>
      </c>
      <c r="O1837" t="s">
        <v>27</v>
      </c>
      <c r="P1837">
        <v>51169</v>
      </c>
      <c r="Q1837">
        <v>52030</v>
      </c>
      <c r="R1837">
        <v>34033</v>
      </c>
      <c r="S1837">
        <v>22110</v>
      </c>
      <c r="T1837">
        <v>0</v>
      </c>
      <c r="U1837">
        <v>53250.21</v>
      </c>
      <c r="V1837">
        <v>0</v>
      </c>
      <c r="W1837">
        <v>0</v>
      </c>
      <c r="X1837">
        <v>0</v>
      </c>
      <c r="Y1837">
        <v>36250</v>
      </c>
      <c r="Z1837">
        <v>0</v>
      </c>
      <c r="AB1837">
        <v>0</v>
      </c>
      <c r="AC1837">
        <v>3.76</v>
      </c>
      <c r="AD1837">
        <v>17000</v>
      </c>
    </row>
    <row r="1838" spans="1:30">
      <c r="A1838">
        <v>1</v>
      </c>
      <c r="B1838" t="s">
        <v>24</v>
      </c>
      <c r="C1838">
        <v>14</v>
      </c>
      <c r="D1838" t="s">
        <v>36</v>
      </c>
      <c r="E1838" t="str">
        <f t="shared" si="84"/>
        <v>SWA-Arts and Sciences</v>
      </c>
      <c r="F1838" t="s">
        <v>30</v>
      </c>
      <c r="G1838" t="s">
        <v>28</v>
      </c>
      <c r="H1838" t="s">
        <v>114</v>
      </c>
      <c r="I1838">
        <f t="shared" si="85"/>
        <v>1</v>
      </c>
      <c r="J1838">
        <f t="shared" si="86"/>
        <v>0</v>
      </c>
      <c r="K1838" s="1">
        <v>39244</v>
      </c>
      <c r="L1838">
        <v>202108</v>
      </c>
      <c r="N1838">
        <v>20230514</v>
      </c>
      <c r="O1838" t="s">
        <v>29</v>
      </c>
      <c r="P1838">
        <v>0</v>
      </c>
      <c r="Q1838">
        <v>692</v>
      </c>
      <c r="T1838">
        <v>0</v>
      </c>
      <c r="U1838">
        <v>50889.16</v>
      </c>
      <c r="V1838">
        <v>39244</v>
      </c>
      <c r="W1838">
        <v>39244</v>
      </c>
      <c r="X1838">
        <v>39244</v>
      </c>
      <c r="Y1838">
        <v>400</v>
      </c>
      <c r="Z1838">
        <v>0</v>
      </c>
      <c r="AA1838">
        <v>19713</v>
      </c>
      <c r="AB1838">
        <v>0</v>
      </c>
      <c r="AC1838">
        <v>4</v>
      </c>
      <c r="AD1838">
        <v>0</v>
      </c>
    </row>
    <row r="1839" spans="1:30">
      <c r="A1839">
        <v>1</v>
      </c>
      <c r="B1839" t="s">
        <v>32</v>
      </c>
      <c r="C1839">
        <v>86</v>
      </c>
      <c r="D1839" t="s">
        <v>34</v>
      </c>
      <c r="E1839" t="str">
        <f t="shared" si="84"/>
        <v>SOA-Nursing</v>
      </c>
      <c r="F1839" t="s">
        <v>25</v>
      </c>
      <c r="G1839" t="s">
        <v>28</v>
      </c>
      <c r="H1839" t="s">
        <v>110</v>
      </c>
      <c r="I1839">
        <f t="shared" si="85"/>
        <v>1</v>
      </c>
      <c r="J1839">
        <f t="shared" si="86"/>
        <v>0</v>
      </c>
      <c r="K1839" s="1">
        <v>11505</v>
      </c>
      <c r="L1839">
        <v>202008</v>
      </c>
      <c r="N1839">
        <v>20230514</v>
      </c>
      <c r="O1839" t="s">
        <v>29</v>
      </c>
      <c r="P1839">
        <v>26428</v>
      </c>
      <c r="Q1839">
        <v>9216</v>
      </c>
      <c r="T1839">
        <v>0</v>
      </c>
      <c r="U1839">
        <v>23303.05</v>
      </c>
      <c r="V1839">
        <v>11505</v>
      </c>
      <c r="W1839">
        <v>11505</v>
      </c>
      <c r="X1839">
        <v>11505</v>
      </c>
      <c r="Y1839">
        <v>0</v>
      </c>
      <c r="Z1839">
        <v>0</v>
      </c>
      <c r="AB1839">
        <v>0</v>
      </c>
      <c r="AC1839">
        <v>3.87</v>
      </c>
      <c r="AD1839">
        <v>0</v>
      </c>
    </row>
    <row r="1840" spans="1:30">
      <c r="A1840">
        <v>1</v>
      </c>
      <c r="B1840" t="s">
        <v>24</v>
      </c>
      <c r="C1840">
        <v>21</v>
      </c>
      <c r="D1840" t="s">
        <v>41</v>
      </c>
      <c r="E1840" t="str">
        <f t="shared" si="84"/>
        <v>SWA-Business and Economics</v>
      </c>
      <c r="F1840" t="s">
        <v>25</v>
      </c>
      <c r="G1840" t="s">
        <v>26</v>
      </c>
      <c r="H1840" t="s">
        <v>109</v>
      </c>
      <c r="I1840">
        <f t="shared" si="85"/>
        <v>0</v>
      </c>
      <c r="J1840">
        <f t="shared" si="86"/>
        <v>1</v>
      </c>
      <c r="K1840" s="1">
        <v>0</v>
      </c>
      <c r="L1840">
        <v>201908</v>
      </c>
      <c r="N1840">
        <v>20230514</v>
      </c>
      <c r="O1840" t="s">
        <v>27</v>
      </c>
      <c r="T1840">
        <v>0</v>
      </c>
      <c r="U1840">
        <v>141482.71</v>
      </c>
      <c r="V1840">
        <v>0</v>
      </c>
      <c r="W1840">
        <v>0</v>
      </c>
      <c r="X1840">
        <v>0</v>
      </c>
      <c r="Y1840">
        <v>95</v>
      </c>
      <c r="Z1840">
        <v>0</v>
      </c>
      <c r="AB1840">
        <v>0</v>
      </c>
      <c r="AC1840">
        <v>2.4500000000000002</v>
      </c>
      <c r="AD1840">
        <v>0</v>
      </c>
    </row>
    <row r="1841" spans="1:30">
      <c r="A1841">
        <v>1</v>
      </c>
      <c r="B1841" t="s">
        <v>24</v>
      </c>
      <c r="C1841">
        <v>14</v>
      </c>
      <c r="D1841" t="s">
        <v>36</v>
      </c>
      <c r="E1841" t="str">
        <f t="shared" si="84"/>
        <v>SWA-Arts and Sciences</v>
      </c>
      <c r="F1841" t="s">
        <v>25</v>
      </c>
      <c r="G1841" t="s">
        <v>26</v>
      </c>
      <c r="H1841" t="s">
        <v>109</v>
      </c>
      <c r="I1841">
        <f t="shared" si="85"/>
        <v>1</v>
      </c>
      <c r="J1841">
        <f t="shared" si="86"/>
        <v>0</v>
      </c>
      <c r="K1841" s="1">
        <v>15000</v>
      </c>
      <c r="L1841">
        <v>202008</v>
      </c>
      <c r="N1841">
        <v>20230514</v>
      </c>
      <c r="O1841" t="s">
        <v>27</v>
      </c>
      <c r="P1841">
        <v>40323</v>
      </c>
      <c r="Q1841">
        <v>33393</v>
      </c>
      <c r="R1841">
        <v>28179</v>
      </c>
      <c r="T1841">
        <v>0</v>
      </c>
      <c r="U1841">
        <v>94287</v>
      </c>
      <c r="V1841">
        <v>15000</v>
      </c>
      <c r="W1841">
        <v>15000</v>
      </c>
      <c r="X1841">
        <v>15000</v>
      </c>
      <c r="Y1841">
        <v>24000</v>
      </c>
      <c r="Z1841">
        <v>0</v>
      </c>
      <c r="AB1841">
        <v>0</v>
      </c>
      <c r="AC1841">
        <v>3.18</v>
      </c>
      <c r="AD1841">
        <v>24000</v>
      </c>
    </row>
    <row r="1842" spans="1:30">
      <c r="A1842">
        <v>1</v>
      </c>
      <c r="B1842" t="s">
        <v>24</v>
      </c>
      <c r="C1842">
        <v>83</v>
      </c>
      <c r="D1842" t="s">
        <v>38</v>
      </c>
      <c r="E1842" t="str">
        <f t="shared" si="84"/>
        <v>SWA-Medicine</v>
      </c>
      <c r="F1842" t="s">
        <v>30</v>
      </c>
      <c r="G1842" t="s">
        <v>28</v>
      </c>
      <c r="H1842" t="s">
        <v>114</v>
      </c>
      <c r="I1842">
        <f t="shared" si="85"/>
        <v>0</v>
      </c>
      <c r="J1842">
        <f t="shared" si="86"/>
        <v>1</v>
      </c>
      <c r="K1842" s="1">
        <v>0</v>
      </c>
      <c r="L1842">
        <v>202108</v>
      </c>
      <c r="N1842">
        <v>20230514</v>
      </c>
      <c r="O1842" t="s">
        <v>27</v>
      </c>
      <c r="P1842">
        <v>1731</v>
      </c>
      <c r="Q1842">
        <v>0</v>
      </c>
      <c r="R1842">
        <v>33725</v>
      </c>
      <c r="S1842">
        <v>29220</v>
      </c>
      <c r="T1842">
        <v>0</v>
      </c>
      <c r="U1842">
        <v>31169</v>
      </c>
      <c r="V1842">
        <v>0</v>
      </c>
      <c r="W1842">
        <v>0</v>
      </c>
      <c r="X1842">
        <v>0</v>
      </c>
      <c r="Y1842">
        <v>0</v>
      </c>
      <c r="Z1842">
        <v>0</v>
      </c>
      <c r="AB1842">
        <v>0</v>
      </c>
      <c r="AC1842">
        <v>3.81</v>
      </c>
      <c r="AD1842">
        <v>0</v>
      </c>
    </row>
    <row r="1843" spans="1:30">
      <c r="A1843">
        <v>1</v>
      </c>
      <c r="B1843" t="s">
        <v>32</v>
      </c>
      <c r="C1843">
        <v>49</v>
      </c>
      <c r="D1843" t="s">
        <v>39</v>
      </c>
      <c r="E1843" t="str">
        <f t="shared" si="84"/>
        <v>SOA-Reed College of Media</v>
      </c>
      <c r="F1843" t="s">
        <v>30</v>
      </c>
      <c r="G1843" t="s">
        <v>28</v>
      </c>
      <c r="H1843" t="s">
        <v>114</v>
      </c>
      <c r="I1843">
        <f t="shared" si="85"/>
        <v>1</v>
      </c>
      <c r="J1843">
        <f t="shared" si="86"/>
        <v>0</v>
      </c>
      <c r="K1843" s="1">
        <v>41000</v>
      </c>
      <c r="L1843">
        <v>202108</v>
      </c>
      <c r="N1843">
        <v>20230514</v>
      </c>
      <c r="O1843" t="s">
        <v>29</v>
      </c>
      <c r="P1843">
        <v>6966</v>
      </c>
      <c r="Q1843">
        <v>7048</v>
      </c>
      <c r="T1843">
        <v>0</v>
      </c>
      <c r="U1843">
        <v>29494</v>
      </c>
      <c r="V1843">
        <v>41000</v>
      </c>
      <c r="W1843">
        <v>41000</v>
      </c>
      <c r="X1843">
        <v>41000</v>
      </c>
      <c r="Y1843">
        <v>0</v>
      </c>
      <c r="Z1843">
        <v>0</v>
      </c>
      <c r="AB1843">
        <v>4330.82</v>
      </c>
      <c r="AC1843">
        <v>3.81</v>
      </c>
      <c r="AD1843">
        <v>0</v>
      </c>
    </row>
    <row r="1844" spans="1:30">
      <c r="A1844">
        <v>1</v>
      </c>
      <c r="B1844" t="s">
        <v>24</v>
      </c>
      <c r="C1844">
        <v>80</v>
      </c>
      <c r="D1844" t="s">
        <v>44</v>
      </c>
      <c r="E1844" t="str">
        <f t="shared" si="84"/>
        <v>SWA-Dentistry</v>
      </c>
      <c r="F1844" t="s">
        <v>31</v>
      </c>
      <c r="G1844" t="s">
        <v>28</v>
      </c>
      <c r="H1844" t="s">
        <v>113</v>
      </c>
      <c r="I1844">
        <f t="shared" si="85"/>
        <v>0</v>
      </c>
      <c r="J1844">
        <f t="shared" si="86"/>
        <v>1</v>
      </c>
      <c r="K1844" s="1">
        <v>0</v>
      </c>
      <c r="L1844">
        <v>201908</v>
      </c>
      <c r="N1844">
        <v>20230514</v>
      </c>
      <c r="O1844" t="s">
        <v>27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182681</v>
      </c>
      <c r="V1844">
        <v>0</v>
      </c>
      <c r="W1844">
        <v>0</v>
      </c>
      <c r="X1844">
        <v>0</v>
      </c>
      <c r="Y1844">
        <v>62649</v>
      </c>
      <c r="Z1844">
        <v>0</v>
      </c>
      <c r="AA1844">
        <v>35937</v>
      </c>
      <c r="AB1844">
        <v>2500</v>
      </c>
      <c r="AC1844">
        <v>3.4</v>
      </c>
      <c r="AD1844">
        <v>0</v>
      </c>
    </row>
    <row r="1845" spans="1:30">
      <c r="A1845">
        <v>1</v>
      </c>
      <c r="B1845" t="s">
        <v>24</v>
      </c>
      <c r="C1845">
        <v>7</v>
      </c>
      <c r="D1845" t="s">
        <v>43</v>
      </c>
      <c r="E1845" t="str">
        <f t="shared" si="84"/>
        <v>SWA-Agriculture Natural Res &amp; Dsg</v>
      </c>
      <c r="F1845" t="s">
        <v>25</v>
      </c>
      <c r="G1845" t="s">
        <v>28</v>
      </c>
      <c r="H1845" t="s">
        <v>110</v>
      </c>
      <c r="I1845">
        <f t="shared" si="85"/>
        <v>1</v>
      </c>
      <c r="J1845">
        <f t="shared" si="86"/>
        <v>0</v>
      </c>
      <c r="K1845" s="1">
        <v>6573</v>
      </c>
      <c r="L1845">
        <v>201908</v>
      </c>
      <c r="N1845">
        <v>20230514</v>
      </c>
      <c r="O1845" t="s">
        <v>29</v>
      </c>
      <c r="P1845">
        <v>2908</v>
      </c>
      <c r="Q1845">
        <v>1523</v>
      </c>
      <c r="R1845">
        <v>0</v>
      </c>
      <c r="S1845">
        <v>0</v>
      </c>
      <c r="T1845">
        <v>0</v>
      </c>
      <c r="U1845">
        <v>49758.17</v>
      </c>
      <c r="V1845">
        <v>6573</v>
      </c>
      <c r="W1845">
        <v>6573</v>
      </c>
      <c r="X1845">
        <v>6573</v>
      </c>
      <c r="Y1845">
        <v>35250</v>
      </c>
      <c r="Z1845">
        <v>34121</v>
      </c>
      <c r="AB1845">
        <v>0</v>
      </c>
      <c r="AC1845">
        <v>3.35</v>
      </c>
      <c r="AD1845">
        <v>16000</v>
      </c>
    </row>
    <row r="1846" spans="1:30">
      <c r="A1846">
        <v>1</v>
      </c>
      <c r="B1846" t="s">
        <v>32</v>
      </c>
      <c r="C1846">
        <v>49</v>
      </c>
      <c r="D1846" t="s">
        <v>39</v>
      </c>
      <c r="E1846" t="str">
        <f t="shared" si="84"/>
        <v>SOA-Reed College of Media</v>
      </c>
      <c r="F1846" t="s">
        <v>30</v>
      </c>
      <c r="G1846" t="s">
        <v>26</v>
      </c>
      <c r="H1846" t="s">
        <v>111</v>
      </c>
      <c r="I1846">
        <f t="shared" si="85"/>
        <v>1</v>
      </c>
      <c r="J1846">
        <f t="shared" si="86"/>
        <v>0</v>
      </c>
      <c r="K1846" s="1">
        <v>18250</v>
      </c>
      <c r="L1846">
        <v>202108</v>
      </c>
      <c r="N1846">
        <v>20230514</v>
      </c>
      <c r="O1846" t="s">
        <v>27</v>
      </c>
      <c r="P1846">
        <v>0</v>
      </c>
      <c r="Q1846">
        <v>0</v>
      </c>
      <c r="T1846">
        <v>0</v>
      </c>
      <c r="U1846">
        <v>24600</v>
      </c>
      <c r="V1846">
        <v>18250</v>
      </c>
      <c r="W1846">
        <v>18250</v>
      </c>
      <c r="X1846">
        <v>18250</v>
      </c>
      <c r="Y1846">
        <v>0</v>
      </c>
      <c r="Z1846">
        <v>0</v>
      </c>
      <c r="AB1846">
        <v>0</v>
      </c>
      <c r="AC1846">
        <v>3.9</v>
      </c>
      <c r="AD1846">
        <v>0</v>
      </c>
    </row>
    <row r="1847" spans="1:30">
      <c r="A1847">
        <v>1</v>
      </c>
      <c r="B1847" t="s">
        <v>24</v>
      </c>
      <c r="C1847">
        <v>83</v>
      </c>
      <c r="D1847" t="s">
        <v>38</v>
      </c>
      <c r="E1847" t="str">
        <f t="shared" si="84"/>
        <v>SWA-Medicine</v>
      </c>
      <c r="F1847" t="s">
        <v>25</v>
      </c>
      <c r="G1847" t="s">
        <v>26</v>
      </c>
      <c r="H1847" t="s">
        <v>109</v>
      </c>
      <c r="I1847">
        <f t="shared" si="85"/>
        <v>0</v>
      </c>
      <c r="J1847">
        <f t="shared" si="86"/>
        <v>1</v>
      </c>
      <c r="K1847" s="1">
        <v>0</v>
      </c>
      <c r="L1847">
        <v>201908</v>
      </c>
      <c r="N1847">
        <v>20230514</v>
      </c>
      <c r="O1847" t="s">
        <v>27</v>
      </c>
      <c r="P1847">
        <v>0</v>
      </c>
      <c r="Q1847">
        <v>61697</v>
      </c>
      <c r="R1847">
        <v>63041</v>
      </c>
      <c r="S1847">
        <v>73212</v>
      </c>
      <c r="T1847">
        <v>0</v>
      </c>
      <c r="U1847">
        <v>149105.07999999999</v>
      </c>
      <c r="V1847">
        <v>0</v>
      </c>
      <c r="W1847">
        <v>0</v>
      </c>
      <c r="X1847">
        <v>0</v>
      </c>
      <c r="Y1847">
        <v>142396.32</v>
      </c>
      <c r="Z1847">
        <v>0</v>
      </c>
      <c r="AB1847">
        <v>0</v>
      </c>
      <c r="AC1847">
        <v>3.78</v>
      </c>
      <c r="AD1847">
        <v>142396.32</v>
      </c>
    </row>
    <row r="1848" spans="1:30">
      <c r="A1848">
        <v>1</v>
      </c>
      <c r="B1848" t="s">
        <v>24</v>
      </c>
      <c r="C1848">
        <v>55</v>
      </c>
      <c r="D1848" t="s">
        <v>35</v>
      </c>
      <c r="E1848" t="str">
        <f t="shared" si="84"/>
        <v>SWA-College of Applied Human Sci</v>
      </c>
      <c r="F1848" t="s">
        <v>25</v>
      </c>
      <c r="G1848" t="s">
        <v>28</v>
      </c>
      <c r="H1848" t="s">
        <v>110</v>
      </c>
      <c r="I1848">
        <f t="shared" si="85"/>
        <v>0</v>
      </c>
      <c r="J1848">
        <f t="shared" si="86"/>
        <v>1</v>
      </c>
      <c r="K1848" s="1">
        <v>0</v>
      </c>
      <c r="L1848">
        <v>201908</v>
      </c>
      <c r="N1848">
        <v>20230514</v>
      </c>
      <c r="O1848" t="s">
        <v>27</v>
      </c>
      <c r="P1848">
        <v>136002</v>
      </c>
      <c r="Q1848">
        <v>28531</v>
      </c>
      <c r="R1848">
        <v>53159</v>
      </c>
      <c r="S1848">
        <v>49241</v>
      </c>
      <c r="T1848">
        <v>0</v>
      </c>
      <c r="U1848">
        <v>40603.31</v>
      </c>
      <c r="V1848">
        <v>0</v>
      </c>
      <c r="W1848">
        <v>0</v>
      </c>
      <c r="X1848">
        <v>0</v>
      </c>
      <c r="Y1848">
        <v>31080</v>
      </c>
      <c r="Z1848">
        <v>0</v>
      </c>
      <c r="AB1848">
        <v>0</v>
      </c>
      <c r="AC1848">
        <v>3.22</v>
      </c>
      <c r="AD1848">
        <v>0</v>
      </c>
    </row>
    <row r="1849" spans="1:30">
      <c r="A1849">
        <v>1</v>
      </c>
      <c r="B1849" t="s">
        <v>24</v>
      </c>
      <c r="C1849">
        <v>30</v>
      </c>
      <c r="D1849" t="s">
        <v>40</v>
      </c>
      <c r="E1849" t="str">
        <f t="shared" si="84"/>
        <v>SWA-Engineering Mineral Resources</v>
      </c>
      <c r="F1849" t="s">
        <v>25</v>
      </c>
      <c r="G1849" t="s">
        <v>26</v>
      </c>
      <c r="H1849" t="s">
        <v>109</v>
      </c>
      <c r="I1849">
        <f t="shared" si="85"/>
        <v>1</v>
      </c>
      <c r="J1849">
        <f t="shared" si="86"/>
        <v>0</v>
      </c>
      <c r="K1849" s="1">
        <v>31000</v>
      </c>
      <c r="L1849">
        <v>201808</v>
      </c>
      <c r="N1849">
        <v>20230514</v>
      </c>
      <c r="O1849" t="s">
        <v>27</v>
      </c>
      <c r="P1849">
        <v>50767</v>
      </c>
      <c r="Q1849">
        <v>41792</v>
      </c>
      <c r="R1849">
        <v>22737</v>
      </c>
      <c r="S1849">
        <v>32775</v>
      </c>
      <c r="T1849">
        <v>0</v>
      </c>
      <c r="U1849">
        <v>149199.42000000001</v>
      </c>
      <c r="V1849">
        <v>31000</v>
      </c>
      <c r="W1849">
        <v>31000</v>
      </c>
      <c r="X1849">
        <v>31000</v>
      </c>
      <c r="Y1849">
        <v>54000</v>
      </c>
      <c r="Z1849">
        <v>0</v>
      </c>
      <c r="AB1849">
        <v>0</v>
      </c>
      <c r="AC1849">
        <v>2.89</v>
      </c>
      <c r="AD1849">
        <v>54000</v>
      </c>
    </row>
    <row r="1850" spans="1:30">
      <c r="A1850">
        <v>1</v>
      </c>
      <c r="B1850" t="s">
        <v>24</v>
      </c>
      <c r="C1850">
        <v>14</v>
      </c>
      <c r="D1850" t="s">
        <v>36</v>
      </c>
      <c r="E1850" t="str">
        <f t="shared" si="84"/>
        <v>SWA-Arts and Sciences</v>
      </c>
      <c r="F1850" t="s">
        <v>25</v>
      </c>
      <c r="G1850" t="s">
        <v>28</v>
      </c>
      <c r="H1850" t="s">
        <v>110</v>
      </c>
      <c r="I1850">
        <f t="shared" si="85"/>
        <v>1</v>
      </c>
      <c r="J1850">
        <f t="shared" si="86"/>
        <v>0</v>
      </c>
      <c r="K1850" s="1">
        <v>18988</v>
      </c>
      <c r="L1850">
        <v>202008</v>
      </c>
      <c r="N1850">
        <v>20230514</v>
      </c>
      <c r="O1850" t="s">
        <v>29</v>
      </c>
      <c r="P1850">
        <v>14490</v>
      </c>
      <c r="Q1850">
        <v>15058</v>
      </c>
      <c r="R1850">
        <v>14304</v>
      </c>
      <c r="T1850">
        <v>0</v>
      </c>
      <c r="U1850">
        <v>42728</v>
      </c>
      <c r="V1850">
        <v>31456</v>
      </c>
      <c r="W1850">
        <v>31456</v>
      </c>
      <c r="X1850">
        <v>31456</v>
      </c>
      <c r="Y1850">
        <v>25700</v>
      </c>
      <c r="Z1850">
        <v>0</v>
      </c>
      <c r="AB1850">
        <v>0</v>
      </c>
      <c r="AC1850">
        <v>3.96</v>
      </c>
      <c r="AD1850">
        <v>10500</v>
      </c>
    </row>
    <row r="1851" spans="1:30">
      <c r="A1851">
        <v>1</v>
      </c>
      <c r="B1851" t="s">
        <v>24</v>
      </c>
      <c r="C1851">
        <v>21</v>
      </c>
      <c r="D1851" t="s">
        <v>41</v>
      </c>
      <c r="E1851" t="str">
        <f t="shared" si="84"/>
        <v>SWA-Business and Economics</v>
      </c>
      <c r="F1851" t="s">
        <v>25</v>
      </c>
      <c r="G1851" t="s">
        <v>28</v>
      </c>
      <c r="H1851" t="s">
        <v>110</v>
      </c>
      <c r="I1851">
        <f t="shared" si="85"/>
        <v>1</v>
      </c>
      <c r="J1851">
        <f t="shared" si="86"/>
        <v>0</v>
      </c>
      <c r="K1851" s="1">
        <v>20168</v>
      </c>
      <c r="L1851">
        <v>201908</v>
      </c>
      <c r="N1851">
        <v>20230514</v>
      </c>
      <c r="O1851" t="s">
        <v>27</v>
      </c>
      <c r="P1851">
        <v>23682</v>
      </c>
      <c r="Q1851">
        <v>15495</v>
      </c>
      <c r="R1851">
        <v>32583</v>
      </c>
      <c r="S1851">
        <v>35310</v>
      </c>
      <c r="T1851">
        <v>0</v>
      </c>
      <c r="U1851">
        <v>60135.88</v>
      </c>
      <c r="V1851">
        <v>20168</v>
      </c>
      <c r="W1851">
        <v>20168</v>
      </c>
      <c r="X1851">
        <v>20168</v>
      </c>
      <c r="Y1851">
        <v>21750</v>
      </c>
      <c r="Z1851">
        <v>0</v>
      </c>
      <c r="AB1851">
        <v>0</v>
      </c>
      <c r="AC1851">
        <v>2.72</v>
      </c>
      <c r="AD1851">
        <v>7500</v>
      </c>
    </row>
    <row r="1852" spans="1:30">
      <c r="A1852">
        <v>1</v>
      </c>
      <c r="B1852" t="s">
        <v>24</v>
      </c>
      <c r="C1852">
        <v>55</v>
      </c>
      <c r="D1852" t="s">
        <v>35</v>
      </c>
      <c r="E1852" t="str">
        <f t="shared" si="84"/>
        <v>SWA-College of Applied Human Sci</v>
      </c>
      <c r="F1852" t="s">
        <v>25</v>
      </c>
      <c r="G1852" t="s">
        <v>26</v>
      </c>
      <c r="H1852" t="s">
        <v>109</v>
      </c>
      <c r="I1852">
        <f t="shared" si="85"/>
        <v>1</v>
      </c>
      <c r="J1852">
        <f t="shared" si="86"/>
        <v>0</v>
      </c>
      <c r="K1852" s="1">
        <v>17041</v>
      </c>
      <c r="L1852">
        <v>201908</v>
      </c>
      <c r="N1852">
        <v>20230514</v>
      </c>
      <c r="O1852" t="s">
        <v>27</v>
      </c>
      <c r="Q1852">
        <v>35710</v>
      </c>
      <c r="R1852">
        <v>19115</v>
      </c>
      <c r="S1852">
        <v>19999</v>
      </c>
      <c r="T1852">
        <v>0</v>
      </c>
      <c r="U1852">
        <v>50156.94</v>
      </c>
      <c r="V1852">
        <v>17041</v>
      </c>
      <c r="W1852">
        <v>17041</v>
      </c>
      <c r="X1852">
        <v>17041</v>
      </c>
      <c r="Y1852">
        <v>6000</v>
      </c>
      <c r="Z1852">
        <v>0</v>
      </c>
      <c r="AB1852">
        <v>0</v>
      </c>
      <c r="AC1852">
        <v>3.21</v>
      </c>
      <c r="AD1852">
        <v>6000</v>
      </c>
    </row>
    <row r="1853" spans="1:30">
      <c r="A1853">
        <v>1</v>
      </c>
      <c r="B1853" t="s">
        <v>24</v>
      </c>
      <c r="C1853">
        <v>14</v>
      </c>
      <c r="D1853" t="s">
        <v>36</v>
      </c>
      <c r="E1853" t="str">
        <f t="shared" si="84"/>
        <v>SWA-Arts and Sciences</v>
      </c>
      <c r="F1853" t="s">
        <v>25</v>
      </c>
      <c r="G1853" t="s">
        <v>26</v>
      </c>
      <c r="H1853" t="s">
        <v>109</v>
      </c>
      <c r="I1853">
        <f t="shared" si="85"/>
        <v>1</v>
      </c>
      <c r="J1853">
        <f t="shared" si="86"/>
        <v>0</v>
      </c>
      <c r="K1853" s="1">
        <v>26000</v>
      </c>
      <c r="L1853">
        <v>201908</v>
      </c>
      <c r="N1853">
        <v>20230514</v>
      </c>
      <c r="O1853" t="s">
        <v>27</v>
      </c>
      <c r="P1853">
        <v>47839</v>
      </c>
      <c r="Q1853">
        <v>45020</v>
      </c>
      <c r="R1853">
        <v>21297</v>
      </c>
      <c r="S1853">
        <v>19986</v>
      </c>
      <c r="T1853">
        <v>0</v>
      </c>
      <c r="U1853">
        <v>121602.03</v>
      </c>
      <c r="V1853">
        <v>26000</v>
      </c>
      <c r="W1853">
        <v>26000</v>
      </c>
      <c r="X1853">
        <v>26000</v>
      </c>
      <c r="Y1853">
        <v>46400</v>
      </c>
      <c r="Z1853">
        <v>0</v>
      </c>
      <c r="AB1853">
        <v>0</v>
      </c>
      <c r="AC1853">
        <v>3.29</v>
      </c>
      <c r="AD1853">
        <v>46400</v>
      </c>
    </row>
    <row r="1854" spans="1:30">
      <c r="A1854">
        <v>1</v>
      </c>
      <c r="B1854" t="s">
        <v>24</v>
      </c>
      <c r="C1854">
        <v>55</v>
      </c>
      <c r="D1854" t="s">
        <v>35</v>
      </c>
      <c r="E1854" t="str">
        <f t="shared" si="84"/>
        <v>SWA-College of Applied Human Sci</v>
      </c>
      <c r="F1854" t="s">
        <v>25</v>
      </c>
      <c r="G1854" t="s">
        <v>26</v>
      </c>
      <c r="H1854" t="s">
        <v>109</v>
      </c>
      <c r="I1854">
        <f t="shared" si="85"/>
        <v>1</v>
      </c>
      <c r="J1854">
        <f t="shared" si="86"/>
        <v>0</v>
      </c>
      <c r="K1854" s="1">
        <v>19500</v>
      </c>
      <c r="L1854">
        <v>202008</v>
      </c>
      <c r="N1854">
        <v>20230514</v>
      </c>
      <c r="O1854" t="s">
        <v>27</v>
      </c>
      <c r="P1854">
        <v>0</v>
      </c>
      <c r="Q1854">
        <v>119</v>
      </c>
      <c r="R1854">
        <v>1614</v>
      </c>
      <c r="T1854">
        <v>0</v>
      </c>
      <c r="U1854">
        <v>40876</v>
      </c>
      <c r="V1854">
        <v>19500</v>
      </c>
      <c r="W1854">
        <v>19500</v>
      </c>
      <c r="X1854">
        <v>19500</v>
      </c>
      <c r="Y1854">
        <v>2723</v>
      </c>
      <c r="Z1854">
        <v>16585</v>
      </c>
      <c r="AB1854">
        <v>0</v>
      </c>
      <c r="AC1854">
        <v>3.61</v>
      </c>
      <c r="AD1854">
        <v>1500</v>
      </c>
    </row>
    <row r="1855" spans="1:30">
      <c r="A1855">
        <v>1</v>
      </c>
      <c r="B1855" t="s">
        <v>24</v>
      </c>
      <c r="C1855">
        <v>14</v>
      </c>
      <c r="D1855" t="s">
        <v>36</v>
      </c>
      <c r="E1855" t="str">
        <f t="shared" si="84"/>
        <v>SWA-Arts and Sciences</v>
      </c>
      <c r="F1855" t="s">
        <v>25</v>
      </c>
      <c r="G1855" t="s">
        <v>26</v>
      </c>
      <c r="H1855" t="s">
        <v>109</v>
      </c>
      <c r="I1855">
        <f t="shared" si="85"/>
        <v>1</v>
      </c>
      <c r="J1855">
        <f t="shared" si="86"/>
        <v>0</v>
      </c>
      <c r="K1855" s="1">
        <v>22500</v>
      </c>
      <c r="L1855">
        <v>201908</v>
      </c>
      <c r="N1855">
        <v>20230514</v>
      </c>
      <c r="O1855" t="s">
        <v>29</v>
      </c>
      <c r="P1855">
        <v>5682</v>
      </c>
      <c r="Q1855">
        <v>8218</v>
      </c>
      <c r="R1855">
        <v>7474</v>
      </c>
      <c r="S1855">
        <v>3963</v>
      </c>
      <c r="T1855">
        <v>0</v>
      </c>
      <c r="U1855">
        <v>136054.16</v>
      </c>
      <c r="V1855">
        <v>155142</v>
      </c>
      <c r="W1855">
        <v>28500</v>
      </c>
      <c r="X1855">
        <v>28500</v>
      </c>
      <c r="Y1855">
        <v>22525</v>
      </c>
      <c r="Z1855">
        <v>4068</v>
      </c>
      <c r="AB1855">
        <v>0</v>
      </c>
      <c r="AC1855">
        <v>3.09</v>
      </c>
      <c r="AD1855">
        <v>18525</v>
      </c>
    </row>
    <row r="1856" spans="1:30">
      <c r="A1856">
        <v>1</v>
      </c>
      <c r="B1856" t="s">
        <v>24</v>
      </c>
      <c r="C1856">
        <v>14</v>
      </c>
      <c r="D1856" t="s">
        <v>36</v>
      </c>
      <c r="E1856" t="str">
        <f t="shared" si="84"/>
        <v>SWA-Arts and Sciences</v>
      </c>
      <c r="F1856" t="s">
        <v>25</v>
      </c>
      <c r="G1856" t="s">
        <v>28</v>
      </c>
      <c r="H1856" t="s">
        <v>110</v>
      </c>
      <c r="I1856">
        <f t="shared" si="85"/>
        <v>1</v>
      </c>
      <c r="J1856">
        <f t="shared" si="86"/>
        <v>0</v>
      </c>
      <c r="K1856" s="1">
        <v>26500</v>
      </c>
      <c r="L1856">
        <v>201808</v>
      </c>
      <c r="N1856">
        <v>20230514</v>
      </c>
      <c r="O1856" t="s">
        <v>29</v>
      </c>
      <c r="P1856">
        <v>6606</v>
      </c>
      <c r="S1856">
        <v>0</v>
      </c>
      <c r="T1856">
        <v>0</v>
      </c>
      <c r="U1856">
        <v>35235</v>
      </c>
      <c r="V1856">
        <v>26500</v>
      </c>
      <c r="W1856">
        <v>26500</v>
      </c>
      <c r="X1856">
        <v>26500</v>
      </c>
      <c r="Y1856">
        <v>2500</v>
      </c>
      <c r="Z1856">
        <v>13840</v>
      </c>
      <c r="AB1856">
        <v>0</v>
      </c>
      <c r="AC1856">
        <v>3.62</v>
      </c>
      <c r="AD1856">
        <v>2500</v>
      </c>
    </row>
    <row r="1857" spans="1:30">
      <c r="A1857">
        <v>1</v>
      </c>
      <c r="B1857" t="s">
        <v>24</v>
      </c>
      <c r="C1857">
        <v>14</v>
      </c>
      <c r="D1857" t="s">
        <v>36</v>
      </c>
      <c r="E1857" t="str">
        <f t="shared" si="84"/>
        <v>SWA-Arts and Sciences</v>
      </c>
      <c r="F1857" t="s">
        <v>25</v>
      </c>
      <c r="G1857" t="s">
        <v>26</v>
      </c>
      <c r="H1857" t="s">
        <v>109</v>
      </c>
      <c r="I1857">
        <f t="shared" si="85"/>
        <v>1</v>
      </c>
      <c r="J1857">
        <f t="shared" si="86"/>
        <v>0</v>
      </c>
      <c r="K1857" s="1">
        <v>25000</v>
      </c>
      <c r="L1857">
        <v>201908</v>
      </c>
      <c r="N1857">
        <v>20230514</v>
      </c>
      <c r="O1857" t="s">
        <v>27</v>
      </c>
      <c r="P1857">
        <v>2628</v>
      </c>
      <c r="Q1857">
        <v>6654</v>
      </c>
      <c r="R1857">
        <v>8372</v>
      </c>
      <c r="S1857">
        <v>52430</v>
      </c>
      <c r="T1857">
        <v>0</v>
      </c>
      <c r="U1857">
        <v>132985.13</v>
      </c>
      <c r="V1857">
        <v>25000</v>
      </c>
      <c r="W1857">
        <v>25000</v>
      </c>
      <c r="X1857">
        <v>25000</v>
      </c>
      <c r="Y1857">
        <v>65500</v>
      </c>
      <c r="Z1857">
        <v>4893</v>
      </c>
      <c r="AB1857">
        <v>10832.13</v>
      </c>
      <c r="AC1857">
        <v>3.63</v>
      </c>
      <c r="AD1857">
        <v>65500</v>
      </c>
    </row>
    <row r="1858" spans="1:30">
      <c r="A1858">
        <v>1</v>
      </c>
      <c r="B1858" t="s">
        <v>24</v>
      </c>
      <c r="C1858">
        <v>21</v>
      </c>
      <c r="D1858" t="s">
        <v>41</v>
      </c>
      <c r="E1858" t="str">
        <f t="shared" si="84"/>
        <v>SWA-Business and Economics</v>
      </c>
      <c r="F1858" t="s">
        <v>30</v>
      </c>
      <c r="G1858" t="s">
        <v>26</v>
      </c>
      <c r="H1858" t="s">
        <v>111</v>
      </c>
      <c r="I1858">
        <f t="shared" si="85"/>
        <v>0</v>
      </c>
      <c r="J1858">
        <f t="shared" si="86"/>
        <v>1</v>
      </c>
      <c r="K1858" s="1">
        <v>0</v>
      </c>
      <c r="L1858">
        <v>202208</v>
      </c>
      <c r="N1858">
        <v>20230514</v>
      </c>
      <c r="O1858" t="s">
        <v>27</v>
      </c>
      <c r="T1858">
        <v>1</v>
      </c>
      <c r="U1858">
        <v>48437</v>
      </c>
      <c r="V1858">
        <v>0</v>
      </c>
      <c r="W1858">
        <v>0</v>
      </c>
      <c r="X1858">
        <v>0</v>
      </c>
      <c r="Y1858">
        <v>5139</v>
      </c>
      <c r="Z1858">
        <v>0</v>
      </c>
      <c r="AA1858">
        <v>13041</v>
      </c>
      <c r="AB1858">
        <v>0</v>
      </c>
      <c r="AC1858">
        <v>3.51</v>
      </c>
      <c r="AD1858">
        <v>0</v>
      </c>
    </row>
    <row r="1859" spans="1:30">
      <c r="A1859">
        <v>1</v>
      </c>
      <c r="B1859" t="s">
        <v>24</v>
      </c>
      <c r="C1859">
        <v>25</v>
      </c>
      <c r="D1859" t="s">
        <v>37</v>
      </c>
      <c r="E1859" t="str">
        <f t="shared" ref="E1859:E1922" si="87">B1859&amp; "-" &amp; D1859</f>
        <v>SWA-Creative Arts</v>
      </c>
      <c r="F1859" t="s">
        <v>25</v>
      </c>
      <c r="G1859" t="s">
        <v>28</v>
      </c>
      <c r="H1859" t="s">
        <v>110</v>
      </c>
      <c r="I1859">
        <f t="shared" ref="I1859:I1922" si="88">IF(K1859&gt;0,1,0)</f>
        <v>1</v>
      </c>
      <c r="J1859">
        <f t="shared" ref="J1859:J1922" si="89">IF(K1859=0,1,0)</f>
        <v>0</v>
      </c>
      <c r="K1859" s="1">
        <v>8625</v>
      </c>
      <c r="L1859">
        <v>201808</v>
      </c>
      <c r="N1859">
        <v>20230514</v>
      </c>
      <c r="O1859" t="s">
        <v>27</v>
      </c>
      <c r="P1859">
        <v>16636</v>
      </c>
      <c r="Q1859">
        <v>19826</v>
      </c>
      <c r="S1859">
        <v>42746</v>
      </c>
      <c r="T1859">
        <v>0</v>
      </c>
      <c r="U1859">
        <v>64568.76</v>
      </c>
      <c r="V1859">
        <v>8625</v>
      </c>
      <c r="W1859">
        <v>8625</v>
      </c>
      <c r="X1859">
        <v>8625</v>
      </c>
      <c r="Y1859">
        <v>42000</v>
      </c>
      <c r="Z1859">
        <v>0</v>
      </c>
      <c r="AB1859">
        <v>0</v>
      </c>
      <c r="AC1859">
        <v>3.1</v>
      </c>
      <c r="AD1859">
        <v>42000</v>
      </c>
    </row>
    <row r="1860" spans="1:30">
      <c r="A1860">
        <v>1</v>
      </c>
      <c r="B1860" t="s">
        <v>24</v>
      </c>
      <c r="C1860">
        <v>83</v>
      </c>
      <c r="D1860" t="s">
        <v>38</v>
      </c>
      <c r="E1860" t="str">
        <f t="shared" si="87"/>
        <v>SWA-Medicine</v>
      </c>
      <c r="F1860" t="s">
        <v>30</v>
      </c>
      <c r="G1860" t="s">
        <v>28</v>
      </c>
      <c r="H1860" t="s">
        <v>114</v>
      </c>
      <c r="I1860">
        <f t="shared" si="88"/>
        <v>1</v>
      </c>
      <c r="J1860">
        <f t="shared" si="89"/>
        <v>0</v>
      </c>
      <c r="K1860" s="1">
        <v>8128</v>
      </c>
      <c r="L1860">
        <v>202205</v>
      </c>
      <c r="N1860">
        <v>20230514</v>
      </c>
      <c r="O1860" t="s">
        <v>29</v>
      </c>
      <c r="P1860">
        <v>0</v>
      </c>
      <c r="Q1860">
        <v>0</v>
      </c>
      <c r="R1860">
        <v>0</v>
      </c>
      <c r="S1860">
        <v>0</v>
      </c>
      <c r="T1860">
        <v>1</v>
      </c>
      <c r="U1860">
        <v>18651</v>
      </c>
      <c r="V1860">
        <v>8128</v>
      </c>
      <c r="W1860">
        <v>8128</v>
      </c>
      <c r="X1860">
        <v>8128</v>
      </c>
      <c r="Y1860">
        <v>2808</v>
      </c>
      <c r="Z1860">
        <v>0</v>
      </c>
      <c r="AA1860">
        <v>13725</v>
      </c>
      <c r="AB1860">
        <v>7697.16</v>
      </c>
      <c r="AC1860">
        <v>3.51</v>
      </c>
      <c r="AD1860">
        <v>0</v>
      </c>
    </row>
    <row r="1861" spans="1:30">
      <c r="A1861">
        <v>1</v>
      </c>
      <c r="B1861" t="s">
        <v>32</v>
      </c>
      <c r="C1861">
        <v>55</v>
      </c>
      <c r="D1861" t="s">
        <v>35</v>
      </c>
      <c r="E1861" t="str">
        <f t="shared" si="87"/>
        <v>SOA-College of Applied Human Sci</v>
      </c>
      <c r="F1861" t="s">
        <v>30</v>
      </c>
      <c r="G1861" t="s">
        <v>26</v>
      </c>
      <c r="H1861" t="s">
        <v>111</v>
      </c>
      <c r="I1861">
        <f t="shared" si="88"/>
        <v>0</v>
      </c>
      <c r="J1861">
        <f t="shared" si="89"/>
        <v>1</v>
      </c>
      <c r="K1861" s="1">
        <v>0</v>
      </c>
      <c r="L1861">
        <v>202008</v>
      </c>
      <c r="N1861">
        <v>20230514</v>
      </c>
      <c r="O1861" t="s">
        <v>27</v>
      </c>
      <c r="T1861">
        <v>0</v>
      </c>
      <c r="U1861">
        <v>18924.689999999999</v>
      </c>
      <c r="V1861">
        <v>0</v>
      </c>
      <c r="W1861">
        <v>0</v>
      </c>
      <c r="X1861">
        <v>0</v>
      </c>
      <c r="Y1861">
        <v>0</v>
      </c>
      <c r="Z1861">
        <v>0</v>
      </c>
      <c r="AB1861">
        <v>0</v>
      </c>
      <c r="AC1861">
        <v>3.4</v>
      </c>
      <c r="AD1861">
        <v>0</v>
      </c>
    </row>
    <row r="1862" spans="1:30">
      <c r="A1862">
        <v>1</v>
      </c>
      <c r="B1862" t="s">
        <v>51</v>
      </c>
      <c r="C1862" t="s">
        <v>55</v>
      </c>
      <c r="D1862" t="s">
        <v>56</v>
      </c>
      <c r="E1862" t="str">
        <f t="shared" si="87"/>
        <v>SPA-Liberal Arts</v>
      </c>
      <c r="F1862" t="s">
        <v>54</v>
      </c>
      <c r="G1862" t="s">
        <v>28</v>
      </c>
      <c r="H1862" t="s">
        <v>115</v>
      </c>
      <c r="I1862">
        <f t="shared" si="88"/>
        <v>1</v>
      </c>
      <c r="J1862">
        <f t="shared" si="89"/>
        <v>0</v>
      </c>
      <c r="K1862" s="1">
        <v>3100</v>
      </c>
      <c r="L1862">
        <v>202108</v>
      </c>
      <c r="N1862">
        <v>20230506</v>
      </c>
      <c r="O1862" t="s">
        <v>27</v>
      </c>
      <c r="P1862">
        <v>996</v>
      </c>
      <c r="Q1862">
        <v>0</v>
      </c>
      <c r="T1862">
        <v>0</v>
      </c>
      <c r="U1862">
        <v>30421</v>
      </c>
      <c r="V1862">
        <v>3100</v>
      </c>
      <c r="W1862">
        <v>3100</v>
      </c>
      <c r="X1862">
        <v>3100</v>
      </c>
      <c r="Y1862">
        <v>1800</v>
      </c>
      <c r="Z1862">
        <v>19383</v>
      </c>
      <c r="AB1862">
        <v>3780.5</v>
      </c>
      <c r="AC1862">
        <v>4</v>
      </c>
      <c r="AD1862">
        <v>1800</v>
      </c>
    </row>
    <row r="1863" spans="1:30">
      <c r="A1863">
        <v>1</v>
      </c>
      <c r="B1863" t="s">
        <v>24</v>
      </c>
      <c r="C1863">
        <v>83</v>
      </c>
      <c r="D1863" t="s">
        <v>38</v>
      </c>
      <c r="E1863" t="str">
        <f t="shared" si="87"/>
        <v>SWA-Medicine</v>
      </c>
      <c r="F1863" t="s">
        <v>31</v>
      </c>
      <c r="G1863" t="s">
        <v>26</v>
      </c>
      <c r="H1863" t="s">
        <v>112</v>
      </c>
      <c r="I1863">
        <f t="shared" si="88"/>
        <v>0</v>
      </c>
      <c r="J1863">
        <f t="shared" si="89"/>
        <v>1</v>
      </c>
      <c r="K1863" s="1">
        <v>0</v>
      </c>
      <c r="L1863">
        <v>202105</v>
      </c>
      <c r="N1863">
        <v>20230514</v>
      </c>
      <c r="O1863" t="s">
        <v>27</v>
      </c>
      <c r="T1863">
        <v>0</v>
      </c>
      <c r="U1863">
        <v>61661</v>
      </c>
      <c r="V1863">
        <v>0</v>
      </c>
      <c r="W1863">
        <v>0</v>
      </c>
      <c r="X1863">
        <v>0</v>
      </c>
      <c r="Y1863">
        <v>10930</v>
      </c>
      <c r="Z1863">
        <v>0</v>
      </c>
      <c r="AA1863">
        <v>48177</v>
      </c>
      <c r="AB1863">
        <v>0</v>
      </c>
      <c r="AC1863">
        <v>3.89</v>
      </c>
      <c r="AD1863">
        <v>0</v>
      </c>
    </row>
    <row r="1864" spans="1:30">
      <c r="A1864">
        <v>1</v>
      </c>
      <c r="B1864" t="s">
        <v>24</v>
      </c>
      <c r="C1864">
        <v>21</v>
      </c>
      <c r="D1864" t="s">
        <v>41</v>
      </c>
      <c r="E1864" t="str">
        <f t="shared" si="87"/>
        <v>SWA-Business and Economics</v>
      </c>
      <c r="F1864" t="s">
        <v>25</v>
      </c>
      <c r="G1864" t="s">
        <v>26</v>
      </c>
      <c r="H1864" t="s">
        <v>109</v>
      </c>
      <c r="I1864">
        <f t="shared" si="88"/>
        <v>1</v>
      </c>
      <c r="J1864">
        <f t="shared" si="89"/>
        <v>0</v>
      </c>
      <c r="K1864" s="1">
        <v>23000</v>
      </c>
      <c r="L1864">
        <v>201908</v>
      </c>
      <c r="N1864">
        <v>20230514</v>
      </c>
      <c r="O1864" t="s">
        <v>27</v>
      </c>
      <c r="P1864">
        <v>97685</v>
      </c>
      <c r="Q1864">
        <v>49283</v>
      </c>
      <c r="R1864">
        <v>32551</v>
      </c>
      <c r="S1864">
        <v>21975</v>
      </c>
      <c r="T1864">
        <v>0</v>
      </c>
      <c r="U1864">
        <v>118901.25</v>
      </c>
      <c r="V1864">
        <v>23000</v>
      </c>
      <c r="W1864">
        <v>23000</v>
      </c>
      <c r="X1864">
        <v>23000</v>
      </c>
      <c r="Y1864">
        <v>58000</v>
      </c>
      <c r="Z1864">
        <v>0</v>
      </c>
      <c r="AB1864">
        <v>0</v>
      </c>
      <c r="AC1864">
        <v>3.87</v>
      </c>
      <c r="AD1864">
        <v>58000</v>
      </c>
    </row>
    <row r="1865" spans="1:30">
      <c r="A1865">
        <v>1</v>
      </c>
      <c r="B1865" t="s">
        <v>24</v>
      </c>
      <c r="C1865">
        <v>86</v>
      </c>
      <c r="D1865" t="s">
        <v>34</v>
      </c>
      <c r="E1865" t="str">
        <f t="shared" si="87"/>
        <v>SWA-Nursing</v>
      </c>
      <c r="F1865" t="s">
        <v>25</v>
      </c>
      <c r="G1865" t="s">
        <v>28</v>
      </c>
      <c r="H1865" t="s">
        <v>110</v>
      </c>
      <c r="I1865">
        <f t="shared" si="88"/>
        <v>0</v>
      </c>
      <c r="J1865">
        <f t="shared" si="89"/>
        <v>1</v>
      </c>
      <c r="K1865" s="1">
        <v>0</v>
      </c>
      <c r="L1865">
        <v>201908</v>
      </c>
      <c r="N1865">
        <v>20230514</v>
      </c>
      <c r="O1865" t="s">
        <v>27</v>
      </c>
      <c r="P1865">
        <v>95938</v>
      </c>
      <c r="Q1865">
        <v>43781</v>
      </c>
      <c r="R1865">
        <v>32342</v>
      </c>
      <c r="S1865">
        <v>36694</v>
      </c>
      <c r="T1865">
        <v>0</v>
      </c>
      <c r="U1865">
        <v>63221.05</v>
      </c>
      <c r="V1865">
        <v>0</v>
      </c>
      <c r="W1865">
        <v>0</v>
      </c>
      <c r="X1865">
        <v>0</v>
      </c>
      <c r="Y1865">
        <v>33250</v>
      </c>
      <c r="Z1865">
        <v>0</v>
      </c>
      <c r="AB1865">
        <v>0</v>
      </c>
      <c r="AC1865">
        <v>3.42</v>
      </c>
      <c r="AD1865">
        <v>14000</v>
      </c>
    </row>
    <row r="1866" spans="1:30">
      <c r="A1866">
        <v>1</v>
      </c>
      <c r="B1866" t="s">
        <v>24</v>
      </c>
      <c r="C1866">
        <v>21</v>
      </c>
      <c r="D1866" t="s">
        <v>41</v>
      </c>
      <c r="E1866" t="str">
        <f t="shared" si="87"/>
        <v>SWA-Business and Economics</v>
      </c>
      <c r="F1866" t="s">
        <v>25</v>
      </c>
      <c r="G1866" t="s">
        <v>28</v>
      </c>
      <c r="H1866" t="s">
        <v>110</v>
      </c>
      <c r="I1866">
        <f t="shared" si="88"/>
        <v>0</v>
      </c>
      <c r="J1866">
        <f t="shared" si="89"/>
        <v>1</v>
      </c>
      <c r="K1866" s="1">
        <v>0</v>
      </c>
      <c r="L1866">
        <v>201908</v>
      </c>
      <c r="N1866">
        <v>20230514</v>
      </c>
      <c r="O1866" t="s">
        <v>27</v>
      </c>
      <c r="Q1866">
        <v>97772</v>
      </c>
      <c r="R1866">
        <v>278872</v>
      </c>
      <c r="S1866">
        <v>88150</v>
      </c>
      <c r="T1866">
        <v>0</v>
      </c>
      <c r="U1866">
        <v>41009</v>
      </c>
      <c r="V1866">
        <v>32000</v>
      </c>
      <c r="W1866">
        <v>0</v>
      </c>
      <c r="X1866">
        <v>0</v>
      </c>
      <c r="Y1866">
        <v>0</v>
      </c>
      <c r="Z1866">
        <v>0</v>
      </c>
      <c r="AB1866">
        <v>0</v>
      </c>
      <c r="AC1866">
        <v>3.23</v>
      </c>
      <c r="AD1866">
        <v>0</v>
      </c>
    </row>
    <row r="1867" spans="1:30">
      <c r="A1867">
        <v>1</v>
      </c>
      <c r="B1867" t="s">
        <v>24</v>
      </c>
      <c r="C1867">
        <v>14</v>
      </c>
      <c r="D1867" t="s">
        <v>36</v>
      </c>
      <c r="E1867" t="str">
        <f t="shared" si="87"/>
        <v>SWA-Arts and Sciences</v>
      </c>
      <c r="F1867" t="s">
        <v>25</v>
      </c>
      <c r="G1867" t="s">
        <v>26</v>
      </c>
      <c r="H1867" t="s">
        <v>109</v>
      </c>
      <c r="I1867">
        <f t="shared" si="88"/>
        <v>0</v>
      </c>
      <c r="J1867">
        <f t="shared" si="89"/>
        <v>1</v>
      </c>
      <c r="K1867" s="1">
        <v>0</v>
      </c>
      <c r="L1867">
        <v>201908</v>
      </c>
      <c r="N1867">
        <v>20230514</v>
      </c>
      <c r="O1867" t="s">
        <v>27</v>
      </c>
      <c r="S1867">
        <v>24315</v>
      </c>
      <c r="T1867">
        <v>0</v>
      </c>
      <c r="U1867">
        <v>142465.89000000001</v>
      </c>
      <c r="V1867">
        <v>0</v>
      </c>
      <c r="W1867">
        <v>0</v>
      </c>
      <c r="X1867">
        <v>0</v>
      </c>
      <c r="Y1867">
        <v>46000</v>
      </c>
      <c r="Z1867">
        <v>0</v>
      </c>
      <c r="AB1867">
        <v>0</v>
      </c>
      <c r="AC1867">
        <v>3.66</v>
      </c>
      <c r="AD1867">
        <v>46000</v>
      </c>
    </row>
    <row r="1868" spans="1:30">
      <c r="A1868">
        <v>1</v>
      </c>
      <c r="B1868" t="s">
        <v>24</v>
      </c>
      <c r="C1868">
        <v>83</v>
      </c>
      <c r="D1868" t="s">
        <v>38</v>
      </c>
      <c r="E1868" t="str">
        <f t="shared" si="87"/>
        <v>SWA-Medicine</v>
      </c>
      <c r="F1868" t="s">
        <v>25</v>
      </c>
      <c r="G1868" t="s">
        <v>26</v>
      </c>
      <c r="H1868" t="s">
        <v>109</v>
      </c>
      <c r="I1868">
        <f t="shared" si="88"/>
        <v>0</v>
      </c>
      <c r="J1868">
        <f t="shared" si="89"/>
        <v>1</v>
      </c>
      <c r="K1868" s="1">
        <v>0</v>
      </c>
      <c r="L1868">
        <v>201908</v>
      </c>
      <c r="N1868">
        <v>20230514</v>
      </c>
      <c r="O1868" t="s">
        <v>27</v>
      </c>
      <c r="P1868">
        <v>65425</v>
      </c>
      <c r="Q1868">
        <v>48386</v>
      </c>
      <c r="R1868">
        <v>62846</v>
      </c>
      <c r="S1868">
        <v>64844</v>
      </c>
      <c r="T1868">
        <v>0</v>
      </c>
      <c r="U1868">
        <v>128139.68</v>
      </c>
      <c r="V1868">
        <v>0</v>
      </c>
      <c r="W1868">
        <v>0</v>
      </c>
      <c r="X1868">
        <v>0</v>
      </c>
      <c r="Y1868">
        <v>38000</v>
      </c>
      <c r="Z1868">
        <v>0</v>
      </c>
      <c r="AB1868">
        <v>0</v>
      </c>
      <c r="AC1868">
        <v>3.68</v>
      </c>
      <c r="AD1868">
        <v>38000</v>
      </c>
    </row>
    <row r="1869" spans="1:30">
      <c r="A1869">
        <v>1</v>
      </c>
      <c r="B1869" t="s">
        <v>24</v>
      </c>
      <c r="C1869">
        <v>30</v>
      </c>
      <c r="D1869" t="s">
        <v>40</v>
      </c>
      <c r="E1869" t="str">
        <f t="shared" si="87"/>
        <v>SWA-Engineering Mineral Resources</v>
      </c>
      <c r="F1869" t="s">
        <v>25</v>
      </c>
      <c r="G1869" t="s">
        <v>28</v>
      </c>
      <c r="H1869" t="s">
        <v>110</v>
      </c>
      <c r="I1869">
        <f t="shared" si="88"/>
        <v>1</v>
      </c>
      <c r="J1869">
        <f t="shared" si="89"/>
        <v>0</v>
      </c>
      <c r="K1869" s="1">
        <v>38781</v>
      </c>
      <c r="L1869">
        <v>201608</v>
      </c>
      <c r="N1869">
        <v>20230514</v>
      </c>
      <c r="O1869" t="s">
        <v>29</v>
      </c>
      <c r="P1869">
        <v>0</v>
      </c>
      <c r="Q1869">
        <v>0</v>
      </c>
      <c r="R1869">
        <v>4947</v>
      </c>
      <c r="S1869">
        <v>925</v>
      </c>
      <c r="T1869">
        <v>0</v>
      </c>
      <c r="U1869">
        <v>71500.67</v>
      </c>
      <c r="V1869">
        <v>44161</v>
      </c>
      <c r="W1869">
        <v>38781</v>
      </c>
      <c r="X1869">
        <v>38781</v>
      </c>
      <c r="Y1869">
        <v>7250</v>
      </c>
      <c r="Z1869">
        <v>40270</v>
      </c>
      <c r="AB1869">
        <v>0</v>
      </c>
      <c r="AC1869">
        <v>3.42</v>
      </c>
      <c r="AD1869">
        <v>2500</v>
      </c>
    </row>
    <row r="1870" spans="1:30">
      <c r="A1870">
        <v>1</v>
      </c>
      <c r="B1870" t="s">
        <v>24</v>
      </c>
      <c r="C1870">
        <v>14</v>
      </c>
      <c r="D1870" t="s">
        <v>36</v>
      </c>
      <c r="E1870" t="str">
        <f t="shared" si="87"/>
        <v>SWA-Arts and Sciences</v>
      </c>
      <c r="F1870" t="s">
        <v>25</v>
      </c>
      <c r="G1870" t="s">
        <v>28</v>
      </c>
      <c r="H1870" t="s">
        <v>110</v>
      </c>
      <c r="I1870">
        <f t="shared" si="88"/>
        <v>0</v>
      </c>
      <c r="J1870">
        <f t="shared" si="89"/>
        <v>1</v>
      </c>
      <c r="K1870" s="1">
        <v>0</v>
      </c>
      <c r="L1870">
        <v>202108</v>
      </c>
      <c r="N1870">
        <v>20230514</v>
      </c>
      <c r="O1870" t="s">
        <v>27</v>
      </c>
      <c r="S1870">
        <v>425725</v>
      </c>
      <c r="T1870">
        <v>0</v>
      </c>
      <c r="U1870">
        <v>23203.38</v>
      </c>
      <c r="V1870">
        <v>0</v>
      </c>
      <c r="W1870">
        <v>0</v>
      </c>
      <c r="X1870">
        <v>0</v>
      </c>
      <c r="Y1870">
        <v>3000</v>
      </c>
      <c r="Z1870">
        <v>0</v>
      </c>
      <c r="AB1870">
        <v>0</v>
      </c>
      <c r="AC1870">
        <v>3.04</v>
      </c>
      <c r="AD1870">
        <v>3000</v>
      </c>
    </row>
    <row r="1871" spans="1:30">
      <c r="A1871">
        <v>1</v>
      </c>
      <c r="B1871" t="s">
        <v>24</v>
      </c>
      <c r="C1871">
        <v>30</v>
      </c>
      <c r="D1871" t="s">
        <v>40</v>
      </c>
      <c r="E1871" t="str">
        <f t="shared" si="87"/>
        <v>SWA-Engineering Mineral Resources</v>
      </c>
      <c r="F1871" t="s">
        <v>25</v>
      </c>
      <c r="G1871" t="s">
        <v>28</v>
      </c>
      <c r="H1871" t="s">
        <v>110</v>
      </c>
      <c r="I1871">
        <f t="shared" si="88"/>
        <v>1</v>
      </c>
      <c r="J1871">
        <f t="shared" si="89"/>
        <v>0</v>
      </c>
      <c r="K1871" s="1">
        <v>5500</v>
      </c>
      <c r="L1871">
        <v>201808</v>
      </c>
      <c r="N1871">
        <v>20230514</v>
      </c>
      <c r="O1871" t="s">
        <v>29</v>
      </c>
      <c r="P1871">
        <v>0</v>
      </c>
      <c r="Q1871">
        <v>0</v>
      </c>
      <c r="R1871">
        <v>1086</v>
      </c>
      <c r="S1871">
        <v>0</v>
      </c>
      <c r="T1871">
        <v>0</v>
      </c>
      <c r="U1871">
        <v>63869</v>
      </c>
      <c r="V1871">
        <v>5500</v>
      </c>
      <c r="W1871">
        <v>5500</v>
      </c>
      <c r="X1871">
        <v>5500</v>
      </c>
      <c r="Y1871">
        <v>38699</v>
      </c>
      <c r="Z1871">
        <v>49009</v>
      </c>
      <c r="AB1871">
        <v>2791.5</v>
      </c>
      <c r="AC1871">
        <v>3.44</v>
      </c>
      <c r="AD1871">
        <v>17199</v>
      </c>
    </row>
    <row r="1872" spans="1:30">
      <c r="A1872">
        <v>1</v>
      </c>
      <c r="B1872" t="s">
        <v>24</v>
      </c>
      <c r="C1872">
        <v>49</v>
      </c>
      <c r="D1872" t="s">
        <v>39</v>
      </c>
      <c r="E1872" t="str">
        <f t="shared" si="87"/>
        <v>SWA-Reed College of Media</v>
      </c>
      <c r="F1872" t="s">
        <v>25</v>
      </c>
      <c r="G1872" t="s">
        <v>28</v>
      </c>
      <c r="H1872" t="s">
        <v>110</v>
      </c>
      <c r="I1872">
        <f t="shared" si="88"/>
        <v>1</v>
      </c>
      <c r="J1872">
        <f t="shared" si="89"/>
        <v>0</v>
      </c>
      <c r="K1872" s="1">
        <v>8250</v>
      </c>
      <c r="L1872">
        <v>202008</v>
      </c>
      <c r="N1872">
        <v>20230514</v>
      </c>
      <c r="O1872" t="s">
        <v>27</v>
      </c>
      <c r="P1872">
        <v>2435</v>
      </c>
      <c r="Q1872">
        <v>4965</v>
      </c>
      <c r="R1872">
        <v>4939</v>
      </c>
      <c r="T1872">
        <v>0</v>
      </c>
      <c r="U1872">
        <v>54888</v>
      </c>
      <c r="V1872">
        <v>18891</v>
      </c>
      <c r="W1872">
        <v>18891</v>
      </c>
      <c r="X1872">
        <v>18891</v>
      </c>
      <c r="Y1872">
        <v>7500</v>
      </c>
      <c r="Z1872">
        <v>19107</v>
      </c>
      <c r="AB1872">
        <v>0</v>
      </c>
      <c r="AC1872">
        <v>3.8</v>
      </c>
      <c r="AD1872">
        <v>7500</v>
      </c>
    </row>
    <row r="1873" spans="1:30">
      <c r="A1873">
        <v>1</v>
      </c>
      <c r="B1873" t="s">
        <v>24</v>
      </c>
      <c r="C1873">
        <v>83</v>
      </c>
      <c r="D1873" t="s">
        <v>38</v>
      </c>
      <c r="E1873" t="str">
        <f t="shared" si="87"/>
        <v>SWA-Medicine</v>
      </c>
      <c r="F1873" t="s">
        <v>25</v>
      </c>
      <c r="G1873" t="s">
        <v>28</v>
      </c>
      <c r="H1873" t="s">
        <v>110</v>
      </c>
      <c r="I1873">
        <f t="shared" si="88"/>
        <v>0</v>
      </c>
      <c r="J1873">
        <f t="shared" si="89"/>
        <v>1</v>
      </c>
      <c r="K1873" s="1">
        <v>0</v>
      </c>
      <c r="L1873">
        <v>201908</v>
      </c>
      <c r="N1873">
        <v>20230514</v>
      </c>
      <c r="O1873" t="s">
        <v>27</v>
      </c>
      <c r="Q1873">
        <v>116919</v>
      </c>
      <c r="R1873">
        <v>20906</v>
      </c>
      <c r="S1873">
        <v>47407</v>
      </c>
      <c r="T1873">
        <v>0</v>
      </c>
      <c r="U1873">
        <v>50800.09</v>
      </c>
      <c r="V1873">
        <v>0</v>
      </c>
      <c r="W1873">
        <v>0</v>
      </c>
      <c r="X1873">
        <v>0</v>
      </c>
      <c r="Y1873">
        <v>29250</v>
      </c>
      <c r="Z1873">
        <v>0</v>
      </c>
      <c r="AB1873">
        <v>0</v>
      </c>
      <c r="AC1873">
        <v>3.32</v>
      </c>
      <c r="AD1873">
        <v>10000</v>
      </c>
    </row>
    <row r="1874" spans="1:30">
      <c r="A1874">
        <v>1</v>
      </c>
      <c r="B1874" t="s">
        <v>24</v>
      </c>
      <c r="C1874">
        <v>49</v>
      </c>
      <c r="D1874" t="s">
        <v>39</v>
      </c>
      <c r="E1874" t="str">
        <f t="shared" si="87"/>
        <v>SWA-Reed College of Media</v>
      </c>
      <c r="F1874" t="s">
        <v>25</v>
      </c>
      <c r="G1874" t="s">
        <v>26</v>
      </c>
      <c r="H1874" t="s">
        <v>109</v>
      </c>
      <c r="I1874">
        <f t="shared" si="88"/>
        <v>1</v>
      </c>
      <c r="J1874">
        <f t="shared" si="89"/>
        <v>0</v>
      </c>
      <c r="K1874" s="1">
        <v>21650</v>
      </c>
      <c r="L1874">
        <v>201908</v>
      </c>
      <c r="N1874">
        <v>20230514</v>
      </c>
      <c r="O1874" t="s">
        <v>27</v>
      </c>
      <c r="P1874">
        <v>1901</v>
      </c>
      <c r="Q1874">
        <v>1319</v>
      </c>
      <c r="R1874">
        <v>1076</v>
      </c>
      <c r="S1874">
        <v>0</v>
      </c>
      <c r="T1874">
        <v>0</v>
      </c>
      <c r="U1874">
        <v>116484.09</v>
      </c>
      <c r="V1874">
        <v>21650</v>
      </c>
      <c r="W1874">
        <v>21650</v>
      </c>
      <c r="X1874">
        <v>21650</v>
      </c>
      <c r="Y1874">
        <v>62000</v>
      </c>
      <c r="Z1874">
        <v>23080</v>
      </c>
      <c r="AB1874">
        <v>0</v>
      </c>
      <c r="AC1874">
        <v>3.81</v>
      </c>
      <c r="AD1874">
        <v>62000</v>
      </c>
    </row>
    <row r="1875" spans="1:30">
      <c r="A1875">
        <v>1</v>
      </c>
      <c r="B1875" t="s">
        <v>24</v>
      </c>
      <c r="C1875">
        <v>14</v>
      </c>
      <c r="D1875" t="s">
        <v>36</v>
      </c>
      <c r="E1875" t="str">
        <f t="shared" si="87"/>
        <v>SWA-Arts and Sciences</v>
      </c>
      <c r="F1875" t="s">
        <v>25</v>
      </c>
      <c r="G1875" t="s">
        <v>28</v>
      </c>
      <c r="H1875" t="s">
        <v>110</v>
      </c>
      <c r="I1875">
        <f t="shared" si="88"/>
        <v>0</v>
      </c>
      <c r="J1875">
        <f t="shared" si="89"/>
        <v>1</v>
      </c>
      <c r="K1875" s="1">
        <v>0</v>
      </c>
      <c r="L1875">
        <v>201908</v>
      </c>
      <c r="N1875">
        <v>20230514</v>
      </c>
      <c r="O1875" t="s">
        <v>29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70924.259999999995</v>
      </c>
      <c r="V1875">
        <v>0</v>
      </c>
      <c r="W1875">
        <v>0</v>
      </c>
      <c r="X1875">
        <v>0</v>
      </c>
      <c r="Y1875">
        <v>11750</v>
      </c>
      <c r="Z1875">
        <v>41891</v>
      </c>
      <c r="AB1875">
        <v>92.5</v>
      </c>
      <c r="AC1875">
        <v>2.5</v>
      </c>
      <c r="AD1875">
        <v>7000</v>
      </c>
    </row>
    <row r="1876" spans="1:30">
      <c r="A1876">
        <v>1</v>
      </c>
      <c r="B1876" t="s">
        <v>24</v>
      </c>
      <c r="C1876">
        <v>55</v>
      </c>
      <c r="D1876" t="s">
        <v>35</v>
      </c>
      <c r="E1876" t="str">
        <f t="shared" si="87"/>
        <v>SWA-College of Applied Human Sci</v>
      </c>
      <c r="F1876" t="s">
        <v>25</v>
      </c>
      <c r="G1876" t="s">
        <v>26</v>
      </c>
      <c r="H1876" t="s">
        <v>109</v>
      </c>
      <c r="I1876">
        <f t="shared" si="88"/>
        <v>0</v>
      </c>
      <c r="J1876">
        <f t="shared" si="89"/>
        <v>1</v>
      </c>
      <c r="K1876" s="1">
        <v>0</v>
      </c>
      <c r="L1876">
        <v>201908</v>
      </c>
      <c r="N1876">
        <v>20230514</v>
      </c>
      <c r="O1876" t="s">
        <v>27</v>
      </c>
      <c r="S1876">
        <v>44238</v>
      </c>
      <c r="T1876">
        <v>0</v>
      </c>
      <c r="U1876">
        <v>117407.93</v>
      </c>
      <c r="V1876">
        <v>0</v>
      </c>
      <c r="W1876">
        <v>0</v>
      </c>
      <c r="X1876">
        <v>0</v>
      </c>
      <c r="Y1876">
        <v>44500</v>
      </c>
      <c r="Z1876">
        <v>0</v>
      </c>
      <c r="AB1876">
        <v>0</v>
      </c>
      <c r="AC1876">
        <v>3.61</v>
      </c>
      <c r="AD1876">
        <v>44500</v>
      </c>
    </row>
    <row r="1877" spans="1:30">
      <c r="A1877">
        <v>1</v>
      </c>
      <c r="B1877" t="s">
        <v>24</v>
      </c>
      <c r="C1877">
        <v>14</v>
      </c>
      <c r="D1877" t="s">
        <v>36</v>
      </c>
      <c r="E1877" t="str">
        <f t="shared" si="87"/>
        <v>SWA-Arts and Sciences</v>
      </c>
      <c r="F1877" t="s">
        <v>25</v>
      </c>
      <c r="G1877" t="s">
        <v>26</v>
      </c>
      <c r="H1877" t="s">
        <v>109</v>
      </c>
      <c r="I1877">
        <f t="shared" si="88"/>
        <v>1</v>
      </c>
      <c r="J1877">
        <f t="shared" si="89"/>
        <v>0</v>
      </c>
      <c r="K1877" s="1">
        <v>26000</v>
      </c>
      <c r="L1877">
        <v>201908</v>
      </c>
      <c r="N1877">
        <v>20230514</v>
      </c>
      <c r="O1877" t="s">
        <v>27</v>
      </c>
      <c r="P1877">
        <v>11847</v>
      </c>
      <c r="Q1877">
        <v>48540</v>
      </c>
      <c r="R1877">
        <v>44874</v>
      </c>
      <c r="S1877">
        <v>64246</v>
      </c>
      <c r="T1877">
        <v>0</v>
      </c>
      <c r="U1877">
        <v>143440.74</v>
      </c>
      <c r="V1877">
        <v>26000</v>
      </c>
      <c r="W1877">
        <v>26000</v>
      </c>
      <c r="X1877">
        <v>26000</v>
      </c>
      <c r="Y1877">
        <v>51500</v>
      </c>
      <c r="Z1877">
        <v>0</v>
      </c>
      <c r="AB1877">
        <v>0</v>
      </c>
      <c r="AC1877">
        <v>3.77</v>
      </c>
      <c r="AD1877">
        <v>49000</v>
      </c>
    </row>
    <row r="1878" spans="1:30">
      <c r="A1878">
        <v>1</v>
      </c>
      <c r="B1878" t="s">
        <v>24</v>
      </c>
      <c r="C1878">
        <v>14</v>
      </c>
      <c r="D1878" t="s">
        <v>36</v>
      </c>
      <c r="E1878" t="str">
        <f t="shared" si="87"/>
        <v>SWA-Arts and Sciences</v>
      </c>
      <c r="F1878" t="s">
        <v>25</v>
      </c>
      <c r="G1878" t="s">
        <v>26</v>
      </c>
      <c r="H1878" t="s">
        <v>109</v>
      </c>
      <c r="I1878">
        <f t="shared" si="88"/>
        <v>0</v>
      </c>
      <c r="J1878">
        <f t="shared" si="89"/>
        <v>1</v>
      </c>
      <c r="K1878" s="1">
        <v>0</v>
      </c>
      <c r="L1878">
        <v>201908</v>
      </c>
      <c r="N1878">
        <v>20230514</v>
      </c>
      <c r="O1878" t="s">
        <v>27</v>
      </c>
      <c r="P1878">
        <v>42037</v>
      </c>
      <c r="Q1878">
        <v>52822</v>
      </c>
      <c r="R1878">
        <v>52121</v>
      </c>
      <c r="S1878">
        <v>55427</v>
      </c>
      <c r="T1878">
        <v>0</v>
      </c>
      <c r="U1878">
        <v>124278.07</v>
      </c>
      <c r="V1878">
        <v>0</v>
      </c>
      <c r="W1878">
        <v>0</v>
      </c>
      <c r="X1878">
        <v>0</v>
      </c>
      <c r="Y1878">
        <v>59250</v>
      </c>
      <c r="Z1878">
        <v>0</v>
      </c>
      <c r="AB1878">
        <v>0</v>
      </c>
      <c r="AC1878">
        <v>3.89</v>
      </c>
      <c r="AD1878">
        <v>56250</v>
      </c>
    </row>
    <row r="1879" spans="1:30">
      <c r="A1879">
        <v>1</v>
      </c>
      <c r="B1879" t="s">
        <v>24</v>
      </c>
      <c r="C1879">
        <v>55</v>
      </c>
      <c r="D1879" t="s">
        <v>35</v>
      </c>
      <c r="E1879" t="str">
        <f t="shared" si="87"/>
        <v>SWA-College of Applied Human Sci</v>
      </c>
      <c r="F1879" t="s">
        <v>25</v>
      </c>
      <c r="G1879" t="s">
        <v>28</v>
      </c>
      <c r="H1879" t="s">
        <v>110</v>
      </c>
      <c r="I1879">
        <f t="shared" si="88"/>
        <v>1</v>
      </c>
      <c r="J1879">
        <f t="shared" si="89"/>
        <v>0</v>
      </c>
      <c r="K1879" s="1">
        <v>17750</v>
      </c>
      <c r="L1879">
        <v>201901</v>
      </c>
      <c r="N1879">
        <v>20230514</v>
      </c>
      <c r="O1879" t="s">
        <v>27</v>
      </c>
      <c r="P1879">
        <v>42310</v>
      </c>
      <c r="Q1879">
        <v>67290</v>
      </c>
      <c r="R1879">
        <v>45682</v>
      </c>
      <c r="S1879">
        <v>10636</v>
      </c>
      <c r="T1879">
        <v>0</v>
      </c>
      <c r="U1879">
        <v>41527.050000000003</v>
      </c>
      <c r="V1879">
        <v>17750</v>
      </c>
      <c r="W1879">
        <v>17750</v>
      </c>
      <c r="X1879">
        <v>17750</v>
      </c>
      <c r="Y1879">
        <v>478.5</v>
      </c>
      <c r="Z1879">
        <v>1150</v>
      </c>
      <c r="AB1879">
        <v>0</v>
      </c>
      <c r="AC1879">
        <v>2.46</v>
      </c>
      <c r="AD1879">
        <v>478.5</v>
      </c>
    </row>
    <row r="1880" spans="1:30">
      <c r="A1880">
        <v>1</v>
      </c>
      <c r="B1880" t="s">
        <v>32</v>
      </c>
      <c r="C1880">
        <v>55</v>
      </c>
      <c r="D1880" t="s">
        <v>35</v>
      </c>
      <c r="E1880" t="str">
        <f t="shared" si="87"/>
        <v>SOA-College of Applied Human Sci</v>
      </c>
      <c r="F1880" t="s">
        <v>30</v>
      </c>
      <c r="G1880" t="s">
        <v>26</v>
      </c>
      <c r="H1880" t="s">
        <v>111</v>
      </c>
      <c r="I1880">
        <f t="shared" si="88"/>
        <v>1</v>
      </c>
      <c r="J1880">
        <f t="shared" si="89"/>
        <v>0</v>
      </c>
      <c r="K1880" s="1">
        <v>9500</v>
      </c>
      <c r="L1880">
        <v>202108</v>
      </c>
      <c r="N1880">
        <v>20230514</v>
      </c>
      <c r="O1880" t="s">
        <v>29</v>
      </c>
      <c r="P1880">
        <v>4460</v>
      </c>
      <c r="Q1880">
        <v>0</v>
      </c>
      <c r="T1880">
        <v>0</v>
      </c>
      <c r="U1880">
        <v>43491</v>
      </c>
      <c r="V1880">
        <v>9500</v>
      </c>
      <c r="W1880">
        <v>9500</v>
      </c>
      <c r="X1880">
        <v>9500</v>
      </c>
      <c r="Y1880">
        <v>3159</v>
      </c>
      <c r="Z1880">
        <v>0</v>
      </c>
      <c r="AA1880">
        <v>38367</v>
      </c>
      <c r="AB1880">
        <v>0</v>
      </c>
      <c r="AC1880">
        <v>4</v>
      </c>
      <c r="AD1880">
        <v>3159</v>
      </c>
    </row>
    <row r="1881" spans="1:30">
      <c r="A1881">
        <v>1</v>
      </c>
      <c r="B1881" t="s">
        <v>24</v>
      </c>
      <c r="C1881">
        <v>14</v>
      </c>
      <c r="D1881" t="s">
        <v>36</v>
      </c>
      <c r="E1881" t="str">
        <f t="shared" si="87"/>
        <v>SWA-Arts and Sciences</v>
      </c>
      <c r="F1881" t="s">
        <v>25</v>
      </c>
      <c r="G1881" t="s">
        <v>28</v>
      </c>
      <c r="H1881" t="s">
        <v>110</v>
      </c>
      <c r="I1881">
        <f t="shared" si="88"/>
        <v>1</v>
      </c>
      <c r="J1881">
        <f t="shared" si="89"/>
        <v>0</v>
      </c>
      <c r="K1881" s="1">
        <v>15907</v>
      </c>
      <c r="L1881">
        <v>201908</v>
      </c>
      <c r="N1881">
        <v>20230514</v>
      </c>
      <c r="O1881" t="s">
        <v>27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47727.11</v>
      </c>
      <c r="V1881">
        <v>15907</v>
      </c>
      <c r="W1881">
        <v>15907</v>
      </c>
      <c r="X1881">
        <v>15907</v>
      </c>
      <c r="Y1881">
        <v>34875</v>
      </c>
      <c r="Z1881">
        <v>40830</v>
      </c>
      <c r="AB1881">
        <v>0</v>
      </c>
      <c r="AC1881">
        <v>3.1</v>
      </c>
      <c r="AD1881">
        <v>18000</v>
      </c>
    </row>
    <row r="1882" spans="1:30">
      <c r="A1882">
        <v>1</v>
      </c>
      <c r="B1882" t="s">
        <v>32</v>
      </c>
      <c r="C1882">
        <v>86</v>
      </c>
      <c r="D1882" t="s">
        <v>34</v>
      </c>
      <c r="E1882" t="str">
        <f t="shared" si="87"/>
        <v>SOA-Nursing</v>
      </c>
      <c r="F1882" t="s">
        <v>30</v>
      </c>
      <c r="G1882" t="s">
        <v>28</v>
      </c>
      <c r="H1882" t="s">
        <v>114</v>
      </c>
      <c r="I1882">
        <f t="shared" si="88"/>
        <v>1</v>
      </c>
      <c r="J1882">
        <f t="shared" si="89"/>
        <v>0</v>
      </c>
      <c r="K1882" s="1">
        <v>10000</v>
      </c>
      <c r="L1882">
        <v>202008</v>
      </c>
      <c r="N1882">
        <v>20230514</v>
      </c>
      <c r="O1882" t="s">
        <v>27</v>
      </c>
      <c r="P1882">
        <v>40283</v>
      </c>
      <c r="R1882">
        <v>19827</v>
      </c>
      <c r="T1882">
        <v>0</v>
      </c>
      <c r="U1882">
        <v>32510</v>
      </c>
      <c r="V1882">
        <v>10000</v>
      </c>
      <c r="W1882">
        <v>10000</v>
      </c>
      <c r="X1882">
        <v>10000</v>
      </c>
      <c r="Y1882">
        <v>0</v>
      </c>
      <c r="Z1882">
        <v>0</v>
      </c>
      <c r="AB1882">
        <v>0</v>
      </c>
      <c r="AC1882">
        <v>3.5</v>
      </c>
      <c r="AD1882">
        <v>0</v>
      </c>
    </row>
    <row r="1883" spans="1:30">
      <c r="A1883">
        <v>1</v>
      </c>
      <c r="B1883" t="s">
        <v>24</v>
      </c>
      <c r="C1883">
        <v>83</v>
      </c>
      <c r="D1883" t="s">
        <v>38</v>
      </c>
      <c r="E1883" t="str">
        <f t="shared" si="87"/>
        <v>SWA-Medicine</v>
      </c>
      <c r="F1883" t="s">
        <v>25</v>
      </c>
      <c r="G1883" t="s">
        <v>26</v>
      </c>
      <c r="H1883" t="s">
        <v>109</v>
      </c>
      <c r="I1883">
        <f t="shared" si="88"/>
        <v>1</v>
      </c>
      <c r="J1883">
        <f t="shared" si="89"/>
        <v>0</v>
      </c>
      <c r="K1883" s="1">
        <v>17500</v>
      </c>
      <c r="L1883">
        <v>201908</v>
      </c>
      <c r="N1883">
        <v>20230514</v>
      </c>
      <c r="O1883" t="s">
        <v>27</v>
      </c>
      <c r="P1883">
        <v>194013</v>
      </c>
      <c r="Q1883">
        <v>151808</v>
      </c>
      <c r="R1883">
        <v>143310</v>
      </c>
      <c r="S1883">
        <v>136494</v>
      </c>
      <c r="T1883">
        <v>0</v>
      </c>
      <c r="U1883">
        <v>123588.05</v>
      </c>
      <c r="V1883">
        <v>17500</v>
      </c>
      <c r="W1883">
        <v>17500</v>
      </c>
      <c r="X1883">
        <v>17500</v>
      </c>
      <c r="Y1883">
        <v>46000</v>
      </c>
      <c r="Z1883">
        <v>0</v>
      </c>
      <c r="AB1883">
        <v>0</v>
      </c>
      <c r="AC1883">
        <v>3.97</v>
      </c>
      <c r="AD1883">
        <v>46000</v>
      </c>
    </row>
    <row r="1884" spans="1:30">
      <c r="A1884">
        <v>1</v>
      </c>
      <c r="B1884" t="s">
        <v>32</v>
      </c>
      <c r="C1884">
        <v>21</v>
      </c>
      <c r="D1884" t="s">
        <v>41</v>
      </c>
      <c r="E1884" t="str">
        <f t="shared" si="87"/>
        <v>SOA-Business and Economics</v>
      </c>
      <c r="F1884" t="s">
        <v>25</v>
      </c>
      <c r="G1884" t="s">
        <v>26</v>
      </c>
      <c r="H1884" t="s">
        <v>109</v>
      </c>
      <c r="I1884">
        <f t="shared" si="88"/>
        <v>1</v>
      </c>
      <c r="J1884">
        <f t="shared" si="89"/>
        <v>0</v>
      </c>
      <c r="K1884" s="1">
        <v>19500</v>
      </c>
      <c r="L1884">
        <v>201908</v>
      </c>
      <c r="N1884">
        <v>20230514</v>
      </c>
      <c r="O1884" t="s">
        <v>27</v>
      </c>
      <c r="P1884">
        <v>176079</v>
      </c>
      <c r="Q1884">
        <v>189106</v>
      </c>
      <c r="R1884">
        <v>88585</v>
      </c>
      <c r="S1884">
        <v>84342</v>
      </c>
      <c r="T1884">
        <v>0</v>
      </c>
      <c r="U1884">
        <v>101995.65</v>
      </c>
      <c r="V1884">
        <v>19500</v>
      </c>
      <c r="W1884">
        <v>19500</v>
      </c>
      <c r="X1884">
        <v>19500</v>
      </c>
      <c r="Y1884">
        <v>43595</v>
      </c>
      <c r="Z1884">
        <v>0</v>
      </c>
      <c r="AB1884">
        <v>0</v>
      </c>
      <c r="AC1884">
        <v>3.64</v>
      </c>
      <c r="AD1884">
        <v>43500</v>
      </c>
    </row>
    <row r="1885" spans="1:30">
      <c r="A1885">
        <v>1</v>
      </c>
      <c r="B1885" t="s">
        <v>24</v>
      </c>
      <c r="C1885">
        <v>12</v>
      </c>
      <c r="D1885" t="s">
        <v>45</v>
      </c>
      <c r="E1885" t="str">
        <f t="shared" si="87"/>
        <v>SWA-Intercollegiate Programs</v>
      </c>
      <c r="F1885" t="s">
        <v>25</v>
      </c>
      <c r="G1885" t="s">
        <v>26</v>
      </c>
      <c r="H1885" t="s">
        <v>109</v>
      </c>
      <c r="I1885">
        <f t="shared" si="88"/>
        <v>1</v>
      </c>
      <c r="J1885">
        <f t="shared" si="89"/>
        <v>0</v>
      </c>
      <c r="K1885" s="1">
        <v>18859</v>
      </c>
      <c r="L1885">
        <v>201908</v>
      </c>
      <c r="N1885">
        <v>20230514</v>
      </c>
      <c r="O1885" t="s">
        <v>27</v>
      </c>
      <c r="P1885">
        <v>25312</v>
      </c>
      <c r="Q1885">
        <v>21568</v>
      </c>
      <c r="R1885">
        <v>18924</v>
      </c>
      <c r="S1885">
        <v>18588</v>
      </c>
      <c r="T1885">
        <v>0</v>
      </c>
      <c r="U1885">
        <v>147617.18</v>
      </c>
      <c r="V1885">
        <v>72020</v>
      </c>
      <c r="W1885">
        <v>72020</v>
      </c>
      <c r="X1885">
        <v>72020</v>
      </c>
      <c r="Y1885">
        <v>67300</v>
      </c>
      <c r="Z1885">
        <v>0</v>
      </c>
      <c r="AB1885">
        <v>0</v>
      </c>
      <c r="AC1885">
        <v>3.78</v>
      </c>
      <c r="AD1885">
        <v>62000</v>
      </c>
    </row>
    <row r="1886" spans="1:30">
      <c r="A1886">
        <v>1</v>
      </c>
      <c r="B1886" t="s">
        <v>24</v>
      </c>
      <c r="C1886">
        <v>30</v>
      </c>
      <c r="D1886" t="s">
        <v>40</v>
      </c>
      <c r="E1886" t="str">
        <f t="shared" si="87"/>
        <v>SWA-Engineering Mineral Resources</v>
      </c>
      <c r="F1886" t="s">
        <v>25</v>
      </c>
      <c r="G1886" t="s">
        <v>28</v>
      </c>
      <c r="H1886" t="s">
        <v>110</v>
      </c>
      <c r="I1886">
        <f t="shared" si="88"/>
        <v>1</v>
      </c>
      <c r="J1886">
        <f t="shared" si="89"/>
        <v>0</v>
      </c>
      <c r="K1886" s="1">
        <v>7500</v>
      </c>
      <c r="L1886">
        <v>201908</v>
      </c>
      <c r="N1886">
        <v>20230514</v>
      </c>
      <c r="O1886" t="s">
        <v>27</v>
      </c>
      <c r="P1886">
        <v>9959</v>
      </c>
      <c r="Q1886">
        <v>76514</v>
      </c>
      <c r="R1886">
        <v>40035</v>
      </c>
      <c r="S1886">
        <v>36505</v>
      </c>
      <c r="T1886">
        <v>0</v>
      </c>
      <c r="U1886">
        <v>57705.71</v>
      </c>
      <c r="V1886">
        <v>7500</v>
      </c>
      <c r="W1886">
        <v>7500</v>
      </c>
      <c r="X1886">
        <v>7500</v>
      </c>
      <c r="Y1886">
        <v>35250</v>
      </c>
      <c r="Z1886">
        <v>3200</v>
      </c>
      <c r="AB1886">
        <v>0</v>
      </c>
      <c r="AC1886">
        <v>3.22</v>
      </c>
      <c r="AD1886">
        <v>21000</v>
      </c>
    </row>
    <row r="1887" spans="1:30">
      <c r="A1887">
        <v>1</v>
      </c>
      <c r="B1887" t="s">
        <v>24</v>
      </c>
      <c r="C1887">
        <v>83</v>
      </c>
      <c r="D1887" t="s">
        <v>38</v>
      </c>
      <c r="E1887" t="str">
        <f t="shared" si="87"/>
        <v>SWA-Medicine</v>
      </c>
      <c r="F1887" t="s">
        <v>25</v>
      </c>
      <c r="G1887" t="s">
        <v>28</v>
      </c>
      <c r="H1887" t="s">
        <v>110</v>
      </c>
      <c r="I1887">
        <f t="shared" si="88"/>
        <v>0</v>
      </c>
      <c r="J1887">
        <f t="shared" si="89"/>
        <v>1</v>
      </c>
      <c r="K1887" s="1">
        <v>0</v>
      </c>
      <c r="L1887">
        <v>201908</v>
      </c>
      <c r="N1887">
        <v>20230514</v>
      </c>
      <c r="O1887" t="s">
        <v>27</v>
      </c>
      <c r="P1887">
        <v>10010</v>
      </c>
      <c r="Q1887">
        <v>5942</v>
      </c>
      <c r="R1887">
        <v>5346</v>
      </c>
      <c r="S1887">
        <v>5979</v>
      </c>
      <c r="T1887">
        <v>0</v>
      </c>
      <c r="U1887">
        <v>65901.399999999994</v>
      </c>
      <c r="V1887">
        <v>0</v>
      </c>
      <c r="W1887">
        <v>0</v>
      </c>
      <c r="X1887">
        <v>0</v>
      </c>
      <c r="Y1887">
        <v>35250</v>
      </c>
      <c r="Z1887">
        <v>13440</v>
      </c>
      <c r="AB1887">
        <v>0</v>
      </c>
      <c r="AC1887">
        <v>3.07</v>
      </c>
      <c r="AD1887">
        <v>16000</v>
      </c>
    </row>
    <row r="1888" spans="1:30">
      <c r="A1888">
        <v>1</v>
      </c>
      <c r="B1888" t="s">
        <v>24</v>
      </c>
      <c r="C1888">
        <v>7</v>
      </c>
      <c r="D1888" t="s">
        <v>43</v>
      </c>
      <c r="E1888" t="str">
        <f t="shared" si="87"/>
        <v>SWA-Agriculture Natural Res &amp; Dsg</v>
      </c>
      <c r="F1888" t="s">
        <v>25</v>
      </c>
      <c r="G1888" t="s">
        <v>28</v>
      </c>
      <c r="H1888" t="s">
        <v>110</v>
      </c>
      <c r="I1888">
        <f t="shared" si="88"/>
        <v>1</v>
      </c>
      <c r="J1888">
        <f t="shared" si="89"/>
        <v>0</v>
      </c>
      <c r="K1888" s="1">
        <v>30539</v>
      </c>
      <c r="L1888">
        <v>202008</v>
      </c>
      <c r="N1888">
        <v>20230514</v>
      </c>
      <c r="O1888" t="s">
        <v>27</v>
      </c>
      <c r="P1888">
        <v>0</v>
      </c>
      <c r="Q1888">
        <v>447</v>
      </c>
      <c r="R1888">
        <v>13058</v>
      </c>
      <c r="S1888">
        <v>35674</v>
      </c>
      <c r="T1888">
        <v>0</v>
      </c>
      <c r="U1888">
        <v>33002.699999999997</v>
      </c>
      <c r="V1888">
        <v>32039</v>
      </c>
      <c r="W1888">
        <v>32039</v>
      </c>
      <c r="X1888">
        <v>32039</v>
      </c>
      <c r="Y1888">
        <v>0</v>
      </c>
      <c r="Z1888">
        <v>20864</v>
      </c>
      <c r="AB1888">
        <v>0</v>
      </c>
      <c r="AC1888">
        <v>2.62</v>
      </c>
      <c r="AD1888">
        <v>0</v>
      </c>
    </row>
    <row r="1889" spans="1:30">
      <c r="A1889">
        <v>1</v>
      </c>
      <c r="B1889" t="s">
        <v>24</v>
      </c>
      <c r="C1889">
        <v>55</v>
      </c>
      <c r="D1889" t="s">
        <v>35</v>
      </c>
      <c r="E1889" t="str">
        <f t="shared" si="87"/>
        <v>SWA-College of Applied Human Sci</v>
      </c>
      <c r="F1889" t="s">
        <v>25</v>
      </c>
      <c r="G1889" t="s">
        <v>28</v>
      </c>
      <c r="H1889" t="s">
        <v>110</v>
      </c>
      <c r="I1889">
        <f t="shared" si="88"/>
        <v>0</v>
      </c>
      <c r="J1889">
        <f t="shared" si="89"/>
        <v>1</v>
      </c>
      <c r="K1889" s="1">
        <v>0</v>
      </c>
      <c r="L1889">
        <v>201808</v>
      </c>
      <c r="N1889">
        <v>20230514</v>
      </c>
      <c r="O1889" t="s">
        <v>27</v>
      </c>
      <c r="P1889">
        <v>13327</v>
      </c>
      <c r="Q1889">
        <v>144759</v>
      </c>
      <c r="R1889">
        <v>68023</v>
      </c>
      <c r="S1889">
        <v>36903</v>
      </c>
      <c r="T1889">
        <v>0</v>
      </c>
      <c r="U1889">
        <v>55823</v>
      </c>
      <c r="V1889">
        <v>0</v>
      </c>
      <c r="W1889">
        <v>0</v>
      </c>
      <c r="X1889">
        <v>0</v>
      </c>
      <c r="Y1889">
        <v>34300</v>
      </c>
      <c r="Z1889">
        <v>0</v>
      </c>
      <c r="AB1889">
        <v>0</v>
      </c>
      <c r="AC1889">
        <v>3.46</v>
      </c>
      <c r="AD1889">
        <v>15300</v>
      </c>
    </row>
    <row r="1890" spans="1:30">
      <c r="A1890">
        <v>1</v>
      </c>
      <c r="B1890" t="s">
        <v>24</v>
      </c>
      <c r="C1890">
        <v>21</v>
      </c>
      <c r="D1890" t="s">
        <v>41</v>
      </c>
      <c r="E1890" t="str">
        <f t="shared" si="87"/>
        <v>SWA-Business and Economics</v>
      </c>
      <c r="F1890" t="s">
        <v>25</v>
      </c>
      <c r="G1890" t="s">
        <v>28</v>
      </c>
      <c r="H1890" t="s">
        <v>110</v>
      </c>
      <c r="I1890">
        <f t="shared" si="88"/>
        <v>0</v>
      </c>
      <c r="J1890">
        <f t="shared" si="89"/>
        <v>1</v>
      </c>
      <c r="K1890" s="1">
        <v>0</v>
      </c>
      <c r="L1890">
        <v>201908</v>
      </c>
      <c r="N1890">
        <v>20230514</v>
      </c>
      <c r="O1890" t="s">
        <v>27</v>
      </c>
      <c r="P1890">
        <v>145038</v>
      </c>
      <c r="Q1890">
        <v>101746</v>
      </c>
      <c r="R1890">
        <v>88115</v>
      </c>
      <c r="S1890">
        <v>96327</v>
      </c>
      <c r="T1890">
        <v>0</v>
      </c>
      <c r="U1890">
        <v>56172.160000000003</v>
      </c>
      <c r="V1890">
        <v>0</v>
      </c>
      <c r="W1890">
        <v>0</v>
      </c>
      <c r="X1890">
        <v>0</v>
      </c>
      <c r="Y1890">
        <v>33250</v>
      </c>
      <c r="Z1890">
        <v>0</v>
      </c>
      <c r="AB1890">
        <v>0</v>
      </c>
      <c r="AC1890">
        <v>3.77</v>
      </c>
      <c r="AD1890">
        <v>14000</v>
      </c>
    </row>
    <row r="1891" spans="1:30">
      <c r="A1891">
        <v>1</v>
      </c>
      <c r="B1891" t="s">
        <v>51</v>
      </c>
      <c r="C1891" t="s">
        <v>52</v>
      </c>
      <c r="D1891" t="s">
        <v>53</v>
      </c>
      <c r="E1891" t="str">
        <f t="shared" si="87"/>
        <v>SPA-STEM</v>
      </c>
      <c r="F1891" t="s">
        <v>54</v>
      </c>
      <c r="G1891" t="s">
        <v>28</v>
      </c>
      <c r="H1891" t="s">
        <v>115</v>
      </c>
      <c r="I1891">
        <f t="shared" si="88"/>
        <v>0</v>
      </c>
      <c r="J1891">
        <f t="shared" si="89"/>
        <v>1</v>
      </c>
      <c r="K1891" s="1">
        <v>0</v>
      </c>
      <c r="L1891">
        <v>202108</v>
      </c>
      <c r="N1891">
        <v>20230506</v>
      </c>
      <c r="O1891" t="s">
        <v>27</v>
      </c>
      <c r="P1891">
        <v>18156</v>
      </c>
      <c r="Q1891">
        <v>9902</v>
      </c>
      <c r="T1891">
        <v>0</v>
      </c>
      <c r="U1891">
        <v>10013</v>
      </c>
      <c r="V1891">
        <v>0</v>
      </c>
      <c r="W1891">
        <v>0</v>
      </c>
      <c r="X1891">
        <v>0</v>
      </c>
      <c r="Y1891">
        <v>13008</v>
      </c>
      <c r="Z1891">
        <v>1292</v>
      </c>
      <c r="AB1891">
        <v>0</v>
      </c>
      <c r="AC1891">
        <v>3.83</v>
      </c>
      <c r="AD1891">
        <v>3600</v>
      </c>
    </row>
    <row r="1892" spans="1:30">
      <c r="A1892">
        <v>1</v>
      </c>
      <c r="B1892" t="s">
        <v>51</v>
      </c>
      <c r="C1892" t="s">
        <v>60</v>
      </c>
      <c r="D1892" t="s">
        <v>61</v>
      </c>
      <c r="E1892" t="str">
        <f t="shared" si="87"/>
        <v>SPA-Applied Sciences</v>
      </c>
      <c r="F1892" t="s">
        <v>25</v>
      </c>
      <c r="G1892" t="s">
        <v>28</v>
      </c>
      <c r="H1892" t="s">
        <v>110</v>
      </c>
      <c r="I1892">
        <f t="shared" si="88"/>
        <v>0</v>
      </c>
      <c r="J1892">
        <f t="shared" si="89"/>
        <v>1</v>
      </c>
      <c r="K1892" s="1">
        <v>0</v>
      </c>
      <c r="L1892">
        <v>202108</v>
      </c>
      <c r="N1892">
        <v>20230506</v>
      </c>
      <c r="O1892" t="s">
        <v>27</v>
      </c>
      <c r="P1892">
        <v>2423</v>
      </c>
      <c r="Q1892">
        <v>5191</v>
      </c>
      <c r="R1892">
        <v>3627</v>
      </c>
      <c r="S1892">
        <v>6245</v>
      </c>
      <c r="T1892">
        <v>0</v>
      </c>
      <c r="U1892">
        <v>12026</v>
      </c>
      <c r="V1892">
        <v>0</v>
      </c>
      <c r="W1892">
        <v>0</v>
      </c>
      <c r="X1892">
        <v>0</v>
      </c>
      <c r="Y1892">
        <v>300</v>
      </c>
      <c r="Z1892">
        <v>10154</v>
      </c>
      <c r="AB1892">
        <v>0</v>
      </c>
      <c r="AC1892">
        <v>3.46</v>
      </c>
      <c r="AD1892">
        <v>300</v>
      </c>
    </row>
    <row r="1893" spans="1:30">
      <c r="A1893">
        <v>1</v>
      </c>
      <c r="B1893" t="s">
        <v>24</v>
      </c>
      <c r="C1893">
        <v>55</v>
      </c>
      <c r="D1893" t="s">
        <v>35</v>
      </c>
      <c r="E1893" t="str">
        <f t="shared" si="87"/>
        <v>SWA-College of Applied Human Sci</v>
      </c>
      <c r="F1893" t="s">
        <v>30</v>
      </c>
      <c r="G1893" t="s">
        <v>28</v>
      </c>
      <c r="H1893" t="s">
        <v>114</v>
      </c>
      <c r="I1893">
        <f t="shared" si="88"/>
        <v>0</v>
      </c>
      <c r="J1893">
        <f t="shared" si="89"/>
        <v>1</v>
      </c>
      <c r="K1893" s="1">
        <v>0</v>
      </c>
      <c r="L1893">
        <v>202008</v>
      </c>
      <c r="N1893">
        <v>20230514</v>
      </c>
      <c r="O1893" t="s">
        <v>27</v>
      </c>
      <c r="Q1893">
        <v>5648</v>
      </c>
      <c r="R1893">
        <v>10353</v>
      </c>
      <c r="T1893">
        <v>0</v>
      </c>
      <c r="U1893">
        <v>20753</v>
      </c>
      <c r="V1893">
        <v>0</v>
      </c>
      <c r="W1893">
        <v>0</v>
      </c>
      <c r="X1893">
        <v>0</v>
      </c>
      <c r="Y1893">
        <v>750</v>
      </c>
      <c r="Z1893">
        <v>0</v>
      </c>
      <c r="AA1893">
        <v>8901</v>
      </c>
      <c r="AB1893">
        <v>0</v>
      </c>
      <c r="AC1893">
        <v>3.77</v>
      </c>
      <c r="AD1893">
        <v>0</v>
      </c>
    </row>
    <row r="1894" spans="1:30">
      <c r="A1894">
        <v>1</v>
      </c>
      <c r="B1894" t="s">
        <v>24</v>
      </c>
      <c r="C1894">
        <v>14</v>
      </c>
      <c r="D1894" t="s">
        <v>36</v>
      </c>
      <c r="E1894" t="str">
        <f t="shared" si="87"/>
        <v>SWA-Arts and Sciences</v>
      </c>
      <c r="F1894" t="s">
        <v>30</v>
      </c>
      <c r="G1894" t="s">
        <v>26</v>
      </c>
      <c r="H1894" t="s">
        <v>111</v>
      </c>
      <c r="I1894">
        <f t="shared" si="88"/>
        <v>0</v>
      </c>
      <c r="J1894">
        <f t="shared" si="89"/>
        <v>1</v>
      </c>
      <c r="K1894" s="1">
        <v>0</v>
      </c>
      <c r="L1894">
        <v>202008</v>
      </c>
      <c r="N1894">
        <v>20230514</v>
      </c>
      <c r="O1894" t="s">
        <v>27</v>
      </c>
      <c r="T1894">
        <v>0</v>
      </c>
      <c r="U1894">
        <v>58475</v>
      </c>
      <c r="V1894">
        <v>0</v>
      </c>
      <c r="W1894">
        <v>0</v>
      </c>
      <c r="X1894">
        <v>0</v>
      </c>
      <c r="Y1894">
        <v>2865</v>
      </c>
      <c r="Z1894">
        <v>0</v>
      </c>
      <c r="AA1894">
        <v>52815</v>
      </c>
      <c r="AB1894">
        <v>0</v>
      </c>
      <c r="AC1894">
        <v>4</v>
      </c>
      <c r="AD1894">
        <v>0</v>
      </c>
    </row>
    <row r="1895" spans="1:30">
      <c r="A1895">
        <v>1</v>
      </c>
      <c r="B1895" t="s">
        <v>24</v>
      </c>
      <c r="C1895">
        <v>30</v>
      </c>
      <c r="D1895" t="s">
        <v>40</v>
      </c>
      <c r="E1895" t="str">
        <f t="shared" si="87"/>
        <v>SWA-Engineering Mineral Resources</v>
      </c>
      <c r="F1895" t="s">
        <v>25</v>
      </c>
      <c r="G1895" t="s">
        <v>28</v>
      </c>
      <c r="H1895" t="s">
        <v>110</v>
      </c>
      <c r="I1895">
        <f t="shared" si="88"/>
        <v>0</v>
      </c>
      <c r="J1895">
        <f t="shared" si="89"/>
        <v>1</v>
      </c>
      <c r="K1895" s="1">
        <v>0</v>
      </c>
      <c r="L1895">
        <v>201808</v>
      </c>
      <c r="N1895">
        <v>20230514</v>
      </c>
      <c r="O1895" t="s">
        <v>27</v>
      </c>
      <c r="P1895">
        <v>64341</v>
      </c>
      <c r="Q1895">
        <v>40813</v>
      </c>
      <c r="R1895">
        <v>102133</v>
      </c>
      <c r="S1895">
        <v>26483</v>
      </c>
      <c r="T1895">
        <v>0</v>
      </c>
      <c r="U1895">
        <v>93247.77</v>
      </c>
      <c r="V1895">
        <v>0</v>
      </c>
      <c r="W1895">
        <v>0</v>
      </c>
      <c r="X1895">
        <v>0</v>
      </c>
      <c r="Y1895">
        <v>31000</v>
      </c>
      <c r="Z1895">
        <v>0</v>
      </c>
      <c r="AB1895">
        <v>0</v>
      </c>
      <c r="AC1895">
        <v>3.32</v>
      </c>
      <c r="AD1895">
        <v>12000</v>
      </c>
    </row>
    <row r="1896" spans="1:30">
      <c r="A1896">
        <v>1</v>
      </c>
      <c r="B1896" t="s">
        <v>24</v>
      </c>
      <c r="C1896">
        <v>7</v>
      </c>
      <c r="D1896" t="s">
        <v>43</v>
      </c>
      <c r="E1896" t="str">
        <f t="shared" si="87"/>
        <v>SWA-Agriculture Natural Res &amp; Dsg</v>
      </c>
      <c r="F1896" t="s">
        <v>25</v>
      </c>
      <c r="G1896" t="s">
        <v>26</v>
      </c>
      <c r="H1896" t="s">
        <v>109</v>
      </c>
      <c r="I1896">
        <f t="shared" si="88"/>
        <v>1</v>
      </c>
      <c r="J1896">
        <f t="shared" si="89"/>
        <v>0</v>
      </c>
      <c r="K1896" s="1">
        <v>27000</v>
      </c>
      <c r="L1896">
        <v>201908</v>
      </c>
      <c r="N1896">
        <v>20230514</v>
      </c>
      <c r="O1896" t="s">
        <v>27</v>
      </c>
      <c r="P1896">
        <v>0</v>
      </c>
      <c r="Q1896">
        <v>256</v>
      </c>
      <c r="R1896">
        <v>350</v>
      </c>
      <c r="S1896">
        <v>2301</v>
      </c>
      <c r="T1896">
        <v>0</v>
      </c>
      <c r="U1896">
        <v>159492.65</v>
      </c>
      <c r="V1896">
        <v>65925</v>
      </c>
      <c r="W1896">
        <v>65925</v>
      </c>
      <c r="X1896">
        <v>65925</v>
      </c>
      <c r="Y1896">
        <v>48000</v>
      </c>
      <c r="Z1896">
        <v>25261</v>
      </c>
      <c r="AA1896">
        <v>19510</v>
      </c>
      <c r="AB1896">
        <v>0</v>
      </c>
      <c r="AC1896">
        <v>3.44</v>
      </c>
      <c r="AD1896">
        <v>48000</v>
      </c>
    </row>
    <row r="1897" spans="1:30">
      <c r="A1897">
        <v>1</v>
      </c>
      <c r="B1897" t="s">
        <v>24</v>
      </c>
      <c r="C1897">
        <v>83</v>
      </c>
      <c r="D1897" t="s">
        <v>38</v>
      </c>
      <c r="E1897" t="str">
        <f t="shared" si="87"/>
        <v>SWA-Medicine</v>
      </c>
      <c r="F1897" t="s">
        <v>25</v>
      </c>
      <c r="G1897" t="s">
        <v>26</v>
      </c>
      <c r="H1897" t="s">
        <v>109</v>
      </c>
      <c r="I1897">
        <f t="shared" si="88"/>
        <v>1</v>
      </c>
      <c r="J1897">
        <f t="shared" si="89"/>
        <v>0</v>
      </c>
      <c r="K1897" s="1">
        <v>31000</v>
      </c>
      <c r="L1897">
        <v>201908</v>
      </c>
      <c r="N1897">
        <v>20230514</v>
      </c>
      <c r="O1897" t="s">
        <v>29</v>
      </c>
      <c r="P1897">
        <v>247</v>
      </c>
      <c r="Q1897">
        <v>670</v>
      </c>
      <c r="R1897">
        <v>1072</v>
      </c>
      <c r="S1897">
        <v>4976</v>
      </c>
      <c r="T1897">
        <v>0</v>
      </c>
      <c r="U1897">
        <v>160210.88</v>
      </c>
      <c r="V1897">
        <v>92408</v>
      </c>
      <c r="W1897">
        <v>31000</v>
      </c>
      <c r="X1897">
        <v>31000</v>
      </c>
      <c r="Y1897">
        <v>60500</v>
      </c>
      <c r="Z1897">
        <v>21334</v>
      </c>
      <c r="AB1897">
        <v>0</v>
      </c>
      <c r="AC1897">
        <v>3.56</v>
      </c>
      <c r="AD1897">
        <v>58000</v>
      </c>
    </row>
    <row r="1898" spans="1:30">
      <c r="A1898">
        <v>1</v>
      </c>
      <c r="B1898" t="s">
        <v>24</v>
      </c>
      <c r="C1898">
        <v>55</v>
      </c>
      <c r="D1898" t="s">
        <v>35</v>
      </c>
      <c r="E1898" t="str">
        <f t="shared" si="87"/>
        <v>SWA-College of Applied Human Sci</v>
      </c>
      <c r="F1898" t="s">
        <v>31</v>
      </c>
      <c r="G1898" t="s">
        <v>28</v>
      </c>
      <c r="H1898" t="s">
        <v>113</v>
      </c>
      <c r="I1898">
        <f t="shared" si="88"/>
        <v>0</v>
      </c>
      <c r="J1898">
        <f t="shared" si="89"/>
        <v>1</v>
      </c>
      <c r="K1898" s="1">
        <v>0</v>
      </c>
      <c r="L1898">
        <v>201805</v>
      </c>
      <c r="N1898">
        <v>20230514</v>
      </c>
      <c r="O1898" t="s">
        <v>27</v>
      </c>
      <c r="Q1898">
        <v>4772</v>
      </c>
      <c r="R1898">
        <v>2297</v>
      </c>
      <c r="T1898">
        <v>0</v>
      </c>
      <c r="U1898">
        <v>36227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29642</v>
      </c>
      <c r="AB1898">
        <v>1976.17</v>
      </c>
      <c r="AC1898">
        <v>3.75</v>
      </c>
      <c r="AD1898">
        <v>0</v>
      </c>
    </row>
    <row r="1899" spans="1:30">
      <c r="A1899">
        <v>1</v>
      </c>
      <c r="B1899" t="s">
        <v>24</v>
      </c>
      <c r="C1899">
        <v>49</v>
      </c>
      <c r="D1899" t="s">
        <v>39</v>
      </c>
      <c r="E1899" t="str">
        <f t="shared" si="87"/>
        <v>SWA-Reed College of Media</v>
      </c>
      <c r="F1899" t="s">
        <v>25</v>
      </c>
      <c r="G1899" t="s">
        <v>26</v>
      </c>
      <c r="H1899" t="s">
        <v>109</v>
      </c>
      <c r="I1899">
        <f t="shared" si="88"/>
        <v>0</v>
      </c>
      <c r="J1899">
        <f t="shared" si="89"/>
        <v>1</v>
      </c>
      <c r="K1899" s="1">
        <v>0</v>
      </c>
      <c r="L1899">
        <v>201908</v>
      </c>
      <c r="N1899">
        <v>20230514</v>
      </c>
      <c r="O1899" t="s">
        <v>27</v>
      </c>
      <c r="P1899">
        <v>149242</v>
      </c>
      <c r="Q1899">
        <v>161803</v>
      </c>
      <c r="R1899">
        <v>36804</v>
      </c>
      <c r="S1899">
        <v>55419</v>
      </c>
      <c r="T1899">
        <v>0</v>
      </c>
      <c r="U1899">
        <v>141546.92000000001</v>
      </c>
      <c r="V1899">
        <v>0</v>
      </c>
      <c r="W1899">
        <v>0</v>
      </c>
      <c r="X1899">
        <v>0</v>
      </c>
      <c r="Y1899">
        <v>55475</v>
      </c>
      <c r="Z1899">
        <v>0</v>
      </c>
      <c r="AB1899">
        <v>0</v>
      </c>
      <c r="AC1899">
        <v>3.89</v>
      </c>
      <c r="AD1899">
        <v>54000</v>
      </c>
    </row>
    <row r="1900" spans="1:30">
      <c r="A1900">
        <v>1</v>
      </c>
      <c r="B1900" t="s">
        <v>24</v>
      </c>
      <c r="C1900">
        <v>14</v>
      </c>
      <c r="D1900" t="s">
        <v>36</v>
      </c>
      <c r="E1900" t="str">
        <f t="shared" si="87"/>
        <v>SWA-Arts and Sciences</v>
      </c>
      <c r="F1900" t="s">
        <v>25</v>
      </c>
      <c r="G1900" t="s">
        <v>26</v>
      </c>
      <c r="H1900" t="s">
        <v>109</v>
      </c>
      <c r="I1900">
        <f t="shared" si="88"/>
        <v>0</v>
      </c>
      <c r="J1900">
        <f t="shared" si="89"/>
        <v>1</v>
      </c>
      <c r="K1900" s="1">
        <v>0</v>
      </c>
      <c r="L1900">
        <v>201908</v>
      </c>
      <c r="N1900">
        <v>20230514</v>
      </c>
      <c r="O1900" t="s">
        <v>27</v>
      </c>
      <c r="P1900">
        <v>34627</v>
      </c>
      <c r="Q1900">
        <v>121606</v>
      </c>
      <c r="R1900">
        <v>63770</v>
      </c>
      <c r="S1900">
        <v>82907</v>
      </c>
      <c r="T1900">
        <v>0</v>
      </c>
      <c r="U1900">
        <v>124404.49</v>
      </c>
      <c r="V1900">
        <v>0</v>
      </c>
      <c r="W1900">
        <v>0</v>
      </c>
      <c r="X1900">
        <v>0</v>
      </c>
      <c r="Y1900">
        <v>117600</v>
      </c>
      <c r="Z1900">
        <v>0</v>
      </c>
      <c r="AB1900">
        <v>0</v>
      </c>
      <c r="AC1900">
        <v>3.6</v>
      </c>
      <c r="AD1900">
        <v>117600</v>
      </c>
    </row>
    <row r="1901" spans="1:30">
      <c r="A1901">
        <v>1</v>
      </c>
      <c r="B1901" t="s">
        <v>24</v>
      </c>
      <c r="C1901">
        <v>21</v>
      </c>
      <c r="D1901" t="s">
        <v>41</v>
      </c>
      <c r="E1901" t="str">
        <f t="shared" si="87"/>
        <v>SWA-Business and Economics</v>
      </c>
      <c r="F1901" t="s">
        <v>25</v>
      </c>
      <c r="G1901" t="s">
        <v>26</v>
      </c>
      <c r="H1901" t="s">
        <v>109</v>
      </c>
      <c r="I1901">
        <f t="shared" si="88"/>
        <v>0</v>
      </c>
      <c r="J1901">
        <f t="shared" si="89"/>
        <v>1</v>
      </c>
      <c r="K1901" s="1">
        <v>0</v>
      </c>
      <c r="L1901">
        <v>201908</v>
      </c>
      <c r="N1901">
        <v>20230514</v>
      </c>
      <c r="O1901" t="s">
        <v>27</v>
      </c>
      <c r="T1901">
        <v>0</v>
      </c>
      <c r="U1901">
        <v>124886.82</v>
      </c>
      <c r="V1901">
        <v>0</v>
      </c>
      <c r="W1901">
        <v>0</v>
      </c>
      <c r="X1901">
        <v>0</v>
      </c>
      <c r="Y1901">
        <v>36000</v>
      </c>
      <c r="Z1901">
        <v>0</v>
      </c>
      <c r="AB1901">
        <v>0</v>
      </c>
      <c r="AC1901">
        <v>3.43</v>
      </c>
      <c r="AD1901">
        <v>36000</v>
      </c>
    </row>
    <row r="1902" spans="1:30">
      <c r="A1902">
        <v>1</v>
      </c>
      <c r="B1902" t="s">
        <v>24</v>
      </c>
      <c r="C1902">
        <v>55</v>
      </c>
      <c r="D1902" t="s">
        <v>35</v>
      </c>
      <c r="E1902" t="str">
        <f t="shared" si="87"/>
        <v>SWA-College of Applied Human Sci</v>
      </c>
      <c r="F1902" t="s">
        <v>25</v>
      </c>
      <c r="G1902" t="s">
        <v>26</v>
      </c>
      <c r="H1902" t="s">
        <v>109</v>
      </c>
      <c r="I1902">
        <f t="shared" si="88"/>
        <v>0</v>
      </c>
      <c r="J1902">
        <f t="shared" si="89"/>
        <v>1</v>
      </c>
      <c r="K1902" s="1">
        <v>0</v>
      </c>
      <c r="L1902">
        <v>201908</v>
      </c>
      <c r="N1902">
        <v>20230514</v>
      </c>
      <c r="O1902" t="s">
        <v>27</v>
      </c>
      <c r="P1902">
        <v>31495</v>
      </c>
      <c r="Q1902">
        <v>51521</v>
      </c>
      <c r="R1902">
        <v>45785</v>
      </c>
      <c r="S1902">
        <v>44350</v>
      </c>
      <c r="T1902">
        <v>0</v>
      </c>
      <c r="U1902">
        <v>120623.56</v>
      </c>
      <c r="V1902">
        <v>0</v>
      </c>
      <c r="W1902">
        <v>0</v>
      </c>
      <c r="X1902">
        <v>0</v>
      </c>
      <c r="Y1902">
        <v>40950</v>
      </c>
      <c r="Z1902">
        <v>0</v>
      </c>
      <c r="AB1902">
        <v>0</v>
      </c>
      <c r="AC1902">
        <v>3.68</v>
      </c>
      <c r="AD1902">
        <v>39200</v>
      </c>
    </row>
    <row r="1903" spans="1:30">
      <c r="A1903">
        <v>1</v>
      </c>
      <c r="B1903" t="s">
        <v>24</v>
      </c>
      <c r="C1903">
        <v>30</v>
      </c>
      <c r="D1903" t="s">
        <v>40</v>
      </c>
      <c r="E1903" t="str">
        <f t="shared" si="87"/>
        <v>SWA-Engineering Mineral Resources</v>
      </c>
      <c r="F1903" t="s">
        <v>25</v>
      </c>
      <c r="G1903" t="s">
        <v>26</v>
      </c>
      <c r="H1903" t="s">
        <v>109</v>
      </c>
      <c r="I1903">
        <f t="shared" si="88"/>
        <v>0</v>
      </c>
      <c r="J1903">
        <f t="shared" si="89"/>
        <v>1</v>
      </c>
      <c r="K1903" s="1">
        <v>0</v>
      </c>
      <c r="L1903">
        <v>202008</v>
      </c>
      <c r="N1903">
        <v>20230514</v>
      </c>
      <c r="O1903" t="s">
        <v>27</v>
      </c>
      <c r="P1903">
        <v>16222</v>
      </c>
      <c r="Q1903">
        <v>21202</v>
      </c>
      <c r="R1903">
        <v>21494</v>
      </c>
      <c r="T1903">
        <v>0</v>
      </c>
      <c r="U1903">
        <v>84339</v>
      </c>
      <c r="V1903">
        <v>0</v>
      </c>
      <c r="W1903">
        <v>0</v>
      </c>
      <c r="X1903">
        <v>0</v>
      </c>
      <c r="Y1903">
        <v>24000</v>
      </c>
      <c r="Z1903">
        <v>0</v>
      </c>
      <c r="AB1903">
        <v>0</v>
      </c>
      <c r="AC1903">
        <v>3.69</v>
      </c>
      <c r="AD1903">
        <v>24000</v>
      </c>
    </row>
    <row r="1904" spans="1:30">
      <c r="A1904">
        <v>1</v>
      </c>
      <c r="B1904" t="s">
        <v>24</v>
      </c>
      <c r="C1904">
        <v>7</v>
      </c>
      <c r="D1904" t="s">
        <v>43</v>
      </c>
      <c r="E1904" t="str">
        <f t="shared" si="87"/>
        <v>SWA-Agriculture Natural Res &amp; Dsg</v>
      </c>
      <c r="F1904" t="s">
        <v>25</v>
      </c>
      <c r="G1904" t="s">
        <v>26</v>
      </c>
      <c r="H1904" t="s">
        <v>109</v>
      </c>
      <c r="I1904">
        <f t="shared" si="88"/>
        <v>1</v>
      </c>
      <c r="J1904">
        <f t="shared" si="89"/>
        <v>0</v>
      </c>
      <c r="K1904" s="1">
        <v>20500</v>
      </c>
      <c r="L1904">
        <v>202008</v>
      </c>
      <c r="N1904">
        <v>20230514</v>
      </c>
      <c r="O1904" t="s">
        <v>27</v>
      </c>
      <c r="P1904">
        <v>60974</v>
      </c>
      <c r="Q1904">
        <v>2602</v>
      </c>
      <c r="R1904">
        <v>5310</v>
      </c>
      <c r="T1904">
        <v>0</v>
      </c>
      <c r="U1904">
        <v>95732.24</v>
      </c>
      <c r="V1904">
        <v>82624</v>
      </c>
      <c r="W1904">
        <v>20500</v>
      </c>
      <c r="X1904">
        <v>20500</v>
      </c>
      <c r="Y1904">
        <v>24000</v>
      </c>
      <c r="Z1904">
        <v>6724</v>
      </c>
      <c r="AB1904">
        <v>0</v>
      </c>
      <c r="AC1904">
        <v>3.56</v>
      </c>
      <c r="AD1904">
        <v>24000</v>
      </c>
    </row>
    <row r="1905" spans="1:30">
      <c r="A1905">
        <v>1</v>
      </c>
      <c r="B1905" t="s">
        <v>24</v>
      </c>
      <c r="C1905">
        <v>30</v>
      </c>
      <c r="D1905" t="s">
        <v>40</v>
      </c>
      <c r="E1905" t="str">
        <f t="shared" si="87"/>
        <v>SWA-Engineering Mineral Resources</v>
      </c>
      <c r="F1905" t="s">
        <v>25</v>
      </c>
      <c r="G1905" t="s">
        <v>26</v>
      </c>
      <c r="H1905" t="s">
        <v>109</v>
      </c>
      <c r="I1905">
        <f t="shared" si="88"/>
        <v>0</v>
      </c>
      <c r="J1905">
        <f t="shared" si="89"/>
        <v>1</v>
      </c>
      <c r="K1905" s="1">
        <v>0</v>
      </c>
      <c r="L1905">
        <v>201708</v>
      </c>
      <c r="N1905">
        <v>20230514</v>
      </c>
      <c r="O1905" t="s">
        <v>27</v>
      </c>
      <c r="Q1905">
        <v>25302</v>
      </c>
      <c r="R1905">
        <v>17643</v>
      </c>
      <c r="S1905">
        <v>35491</v>
      </c>
      <c r="T1905">
        <v>0</v>
      </c>
      <c r="U1905">
        <v>70953.460000000006</v>
      </c>
      <c r="V1905">
        <v>0</v>
      </c>
      <c r="W1905">
        <v>0</v>
      </c>
      <c r="X1905">
        <v>0</v>
      </c>
      <c r="Y1905">
        <v>14832.8</v>
      </c>
      <c r="Z1905">
        <v>0</v>
      </c>
      <c r="AB1905">
        <v>0</v>
      </c>
      <c r="AC1905">
        <v>3.26</v>
      </c>
      <c r="AD1905">
        <v>14832.8</v>
      </c>
    </row>
    <row r="1906" spans="1:30">
      <c r="A1906">
        <v>1</v>
      </c>
      <c r="B1906" t="s">
        <v>24</v>
      </c>
      <c r="C1906">
        <v>55</v>
      </c>
      <c r="D1906" t="s">
        <v>35</v>
      </c>
      <c r="E1906" t="str">
        <f t="shared" si="87"/>
        <v>SWA-College of Applied Human Sci</v>
      </c>
      <c r="F1906" t="s">
        <v>25</v>
      </c>
      <c r="G1906" t="s">
        <v>28</v>
      </c>
      <c r="H1906" t="s">
        <v>110</v>
      </c>
      <c r="I1906">
        <f t="shared" si="88"/>
        <v>1</v>
      </c>
      <c r="J1906">
        <f t="shared" si="89"/>
        <v>0</v>
      </c>
      <c r="K1906" s="1">
        <v>5500</v>
      </c>
      <c r="L1906">
        <v>201908</v>
      </c>
      <c r="N1906">
        <v>20230514</v>
      </c>
      <c r="O1906" t="s">
        <v>29</v>
      </c>
      <c r="P1906">
        <v>42632</v>
      </c>
      <c r="Q1906">
        <v>40748</v>
      </c>
      <c r="R1906">
        <v>41505</v>
      </c>
      <c r="S1906">
        <v>39611</v>
      </c>
      <c r="T1906">
        <v>0</v>
      </c>
      <c r="U1906">
        <v>49112.36</v>
      </c>
      <c r="V1906">
        <v>5500</v>
      </c>
      <c r="W1906">
        <v>5500</v>
      </c>
      <c r="X1906">
        <v>5500</v>
      </c>
      <c r="Y1906">
        <v>27689</v>
      </c>
      <c r="Z1906">
        <v>0</v>
      </c>
      <c r="AB1906">
        <v>0</v>
      </c>
      <c r="AC1906">
        <v>3.08</v>
      </c>
      <c r="AD1906">
        <v>9375</v>
      </c>
    </row>
    <row r="1907" spans="1:30">
      <c r="A1907">
        <v>1</v>
      </c>
      <c r="B1907" t="s">
        <v>24</v>
      </c>
      <c r="C1907">
        <v>30</v>
      </c>
      <c r="D1907" t="s">
        <v>40</v>
      </c>
      <c r="E1907" t="str">
        <f t="shared" si="87"/>
        <v>SWA-Engineering Mineral Resources</v>
      </c>
      <c r="F1907" t="s">
        <v>25</v>
      </c>
      <c r="G1907" t="s">
        <v>28</v>
      </c>
      <c r="H1907" t="s">
        <v>110</v>
      </c>
      <c r="I1907">
        <f t="shared" si="88"/>
        <v>0</v>
      </c>
      <c r="J1907">
        <f t="shared" si="89"/>
        <v>1</v>
      </c>
      <c r="K1907" s="1">
        <v>0</v>
      </c>
      <c r="L1907">
        <v>201908</v>
      </c>
      <c r="N1907">
        <v>20230514</v>
      </c>
      <c r="O1907" t="s">
        <v>27</v>
      </c>
      <c r="P1907">
        <v>7184</v>
      </c>
      <c r="Q1907">
        <v>8012</v>
      </c>
      <c r="R1907">
        <v>15587</v>
      </c>
      <c r="S1907">
        <v>9192</v>
      </c>
      <c r="T1907">
        <v>0</v>
      </c>
      <c r="U1907">
        <v>94478.56</v>
      </c>
      <c r="V1907">
        <v>0</v>
      </c>
      <c r="W1907">
        <v>0</v>
      </c>
      <c r="X1907">
        <v>0</v>
      </c>
      <c r="Y1907">
        <v>102837.89</v>
      </c>
      <c r="Z1907">
        <v>1788</v>
      </c>
      <c r="AB1907">
        <v>0</v>
      </c>
      <c r="AC1907">
        <v>3.71</v>
      </c>
      <c r="AD1907">
        <v>40236</v>
      </c>
    </row>
    <row r="1908" spans="1:30">
      <c r="A1908">
        <v>1</v>
      </c>
      <c r="B1908" t="s">
        <v>24</v>
      </c>
      <c r="C1908">
        <v>30</v>
      </c>
      <c r="D1908" t="s">
        <v>40</v>
      </c>
      <c r="E1908" t="str">
        <f t="shared" si="87"/>
        <v>SWA-Engineering Mineral Resources</v>
      </c>
      <c r="F1908" t="s">
        <v>25</v>
      </c>
      <c r="G1908" t="s">
        <v>26</v>
      </c>
      <c r="H1908" t="s">
        <v>109</v>
      </c>
      <c r="I1908">
        <f t="shared" si="88"/>
        <v>0</v>
      </c>
      <c r="J1908">
        <f t="shared" si="89"/>
        <v>1</v>
      </c>
      <c r="K1908" s="1">
        <v>0</v>
      </c>
      <c r="L1908">
        <v>201708</v>
      </c>
      <c r="N1908">
        <v>20230514</v>
      </c>
      <c r="O1908" t="s">
        <v>27</v>
      </c>
      <c r="T1908">
        <v>0</v>
      </c>
      <c r="U1908">
        <v>221104.29</v>
      </c>
      <c r="V1908">
        <v>0</v>
      </c>
      <c r="W1908">
        <v>0</v>
      </c>
      <c r="X1908">
        <v>0</v>
      </c>
      <c r="Y1908">
        <v>0</v>
      </c>
      <c r="Z1908">
        <v>0</v>
      </c>
      <c r="AB1908">
        <v>0</v>
      </c>
      <c r="AC1908">
        <v>2.8</v>
      </c>
      <c r="AD1908">
        <v>0</v>
      </c>
    </row>
    <row r="1909" spans="1:30">
      <c r="A1909">
        <v>1</v>
      </c>
      <c r="B1909" t="s">
        <v>51</v>
      </c>
      <c r="C1909" t="s">
        <v>55</v>
      </c>
      <c r="D1909" t="s">
        <v>56</v>
      </c>
      <c r="E1909" t="str">
        <f t="shared" si="87"/>
        <v>SPA-Liberal Arts</v>
      </c>
      <c r="F1909" t="s">
        <v>54</v>
      </c>
      <c r="G1909" t="s">
        <v>28</v>
      </c>
      <c r="H1909" t="s">
        <v>115</v>
      </c>
      <c r="I1909">
        <f t="shared" si="88"/>
        <v>0</v>
      </c>
      <c r="J1909">
        <f t="shared" si="89"/>
        <v>1</v>
      </c>
      <c r="K1909" s="1">
        <v>0</v>
      </c>
      <c r="L1909">
        <v>202108</v>
      </c>
      <c r="N1909">
        <v>20230506</v>
      </c>
      <c r="O1909" t="s">
        <v>27</v>
      </c>
      <c r="P1909">
        <v>331</v>
      </c>
      <c r="Q1909">
        <v>3949</v>
      </c>
      <c r="T1909">
        <v>0</v>
      </c>
      <c r="U1909">
        <v>11131.81</v>
      </c>
      <c r="V1909">
        <v>0</v>
      </c>
      <c r="W1909">
        <v>0</v>
      </c>
      <c r="X1909">
        <v>0</v>
      </c>
      <c r="Y1909">
        <v>2600</v>
      </c>
      <c r="Z1909">
        <v>16408</v>
      </c>
      <c r="AB1909">
        <v>0</v>
      </c>
      <c r="AC1909">
        <v>2.63</v>
      </c>
      <c r="AD1909">
        <v>2600</v>
      </c>
    </row>
    <row r="1910" spans="1:30">
      <c r="A1910">
        <v>1</v>
      </c>
      <c r="B1910" t="s">
        <v>24</v>
      </c>
      <c r="C1910">
        <v>14</v>
      </c>
      <c r="D1910" t="s">
        <v>36</v>
      </c>
      <c r="E1910" t="str">
        <f t="shared" si="87"/>
        <v>SWA-Arts and Sciences</v>
      </c>
      <c r="F1910" t="s">
        <v>25</v>
      </c>
      <c r="G1910" t="s">
        <v>26</v>
      </c>
      <c r="H1910" t="s">
        <v>109</v>
      </c>
      <c r="I1910">
        <f t="shared" si="88"/>
        <v>1</v>
      </c>
      <c r="J1910">
        <f t="shared" si="89"/>
        <v>0</v>
      </c>
      <c r="K1910" s="1">
        <v>28250</v>
      </c>
      <c r="L1910">
        <v>201901</v>
      </c>
      <c r="N1910">
        <v>20230514</v>
      </c>
      <c r="O1910" t="s">
        <v>27</v>
      </c>
      <c r="P1910">
        <v>985</v>
      </c>
      <c r="Q1910">
        <v>375</v>
      </c>
      <c r="R1910">
        <v>10255</v>
      </c>
      <c r="S1910">
        <v>443</v>
      </c>
      <c r="T1910">
        <v>0</v>
      </c>
      <c r="U1910">
        <v>104675.21</v>
      </c>
      <c r="V1910">
        <v>79015</v>
      </c>
      <c r="W1910">
        <v>28250</v>
      </c>
      <c r="X1910">
        <v>28250</v>
      </c>
      <c r="Y1910">
        <v>25700</v>
      </c>
      <c r="Z1910">
        <v>21419</v>
      </c>
      <c r="AA1910">
        <v>5400</v>
      </c>
      <c r="AB1910">
        <v>1583.75</v>
      </c>
      <c r="AC1910">
        <v>2.6</v>
      </c>
      <c r="AD1910">
        <v>0</v>
      </c>
    </row>
    <row r="1911" spans="1:30">
      <c r="A1911">
        <v>1</v>
      </c>
      <c r="B1911" t="s">
        <v>24</v>
      </c>
      <c r="C1911">
        <v>30</v>
      </c>
      <c r="D1911" t="s">
        <v>40</v>
      </c>
      <c r="E1911" t="str">
        <f t="shared" si="87"/>
        <v>SWA-Engineering Mineral Resources</v>
      </c>
      <c r="F1911" t="s">
        <v>25</v>
      </c>
      <c r="G1911" t="s">
        <v>26</v>
      </c>
      <c r="H1911" t="s">
        <v>109</v>
      </c>
      <c r="I1911">
        <f t="shared" si="88"/>
        <v>0</v>
      </c>
      <c r="J1911">
        <f t="shared" si="89"/>
        <v>1</v>
      </c>
      <c r="K1911" s="1">
        <v>0</v>
      </c>
      <c r="L1911">
        <v>202001</v>
      </c>
      <c r="N1911">
        <v>20230514</v>
      </c>
      <c r="O1911" t="s">
        <v>27</v>
      </c>
      <c r="T1911">
        <v>0</v>
      </c>
      <c r="U1911">
        <v>107549.08</v>
      </c>
      <c r="V1911">
        <v>0</v>
      </c>
      <c r="W1911">
        <v>0</v>
      </c>
      <c r="X1911">
        <v>0</v>
      </c>
      <c r="Y1911">
        <v>0</v>
      </c>
      <c r="Z1911">
        <v>0</v>
      </c>
      <c r="AB1911">
        <v>0</v>
      </c>
      <c r="AC1911">
        <v>3.44</v>
      </c>
      <c r="AD1911">
        <v>0</v>
      </c>
    </row>
    <row r="1912" spans="1:30">
      <c r="A1912">
        <v>1</v>
      </c>
      <c r="B1912" t="s">
        <v>24</v>
      </c>
      <c r="C1912">
        <v>30</v>
      </c>
      <c r="D1912" t="s">
        <v>40</v>
      </c>
      <c r="E1912" t="str">
        <f t="shared" si="87"/>
        <v>SWA-Engineering Mineral Resources</v>
      </c>
      <c r="F1912" t="s">
        <v>31</v>
      </c>
      <c r="G1912" t="s">
        <v>26</v>
      </c>
      <c r="H1912" t="s">
        <v>112</v>
      </c>
      <c r="I1912">
        <f t="shared" si="88"/>
        <v>0</v>
      </c>
      <c r="J1912">
        <f t="shared" si="89"/>
        <v>1</v>
      </c>
      <c r="K1912" s="1">
        <v>0</v>
      </c>
      <c r="L1912">
        <v>201808</v>
      </c>
      <c r="N1912">
        <v>20230514</v>
      </c>
      <c r="O1912" t="s">
        <v>27</v>
      </c>
      <c r="T1912">
        <v>0</v>
      </c>
      <c r="U1912">
        <v>126220.3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108228</v>
      </c>
      <c r="AB1912">
        <v>0</v>
      </c>
      <c r="AC1912">
        <v>3.73</v>
      </c>
      <c r="AD1912">
        <v>0</v>
      </c>
    </row>
    <row r="1913" spans="1:30">
      <c r="A1913">
        <v>1</v>
      </c>
      <c r="B1913" t="s">
        <v>24</v>
      </c>
      <c r="C1913">
        <v>55</v>
      </c>
      <c r="D1913" t="s">
        <v>35</v>
      </c>
      <c r="E1913" t="str">
        <f t="shared" si="87"/>
        <v>SWA-College of Applied Human Sci</v>
      </c>
      <c r="F1913" t="s">
        <v>25</v>
      </c>
      <c r="G1913" t="s">
        <v>26</v>
      </c>
      <c r="H1913" t="s">
        <v>109</v>
      </c>
      <c r="I1913">
        <f t="shared" si="88"/>
        <v>0</v>
      </c>
      <c r="J1913">
        <f t="shared" si="89"/>
        <v>1</v>
      </c>
      <c r="K1913" s="1">
        <v>0</v>
      </c>
      <c r="L1913">
        <v>201908</v>
      </c>
      <c r="N1913">
        <v>20230514</v>
      </c>
      <c r="O1913" t="s">
        <v>27</v>
      </c>
      <c r="S1913">
        <v>72117</v>
      </c>
      <c r="T1913">
        <v>0</v>
      </c>
      <c r="U1913">
        <v>47704.31</v>
      </c>
      <c r="V1913">
        <v>0</v>
      </c>
      <c r="W1913">
        <v>0</v>
      </c>
      <c r="X1913">
        <v>0</v>
      </c>
      <c r="Y1913">
        <v>0</v>
      </c>
      <c r="Z1913">
        <v>0</v>
      </c>
      <c r="AB1913">
        <v>0</v>
      </c>
      <c r="AC1913">
        <v>3.16</v>
      </c>
      <c r="AD1913">
        <v>0</v>
      </c>
    </row>
    <row r="1914" spans="1:30">
      <c r="A1914">
        <v>1</v>
      </c>
      <c r="B1914" t="s">
        <v>24</v>
      </c>
      <c r="C1914">
        <v>25</v>
      </c>
      <c r="D1914" t="s">
        <v>37</v>
      </c>
      <c r="E1914" t="str">
        <f t="shared" si="87"/>
        <v>SWA-Creative Arts</v>
      </c>
      <c r="F1914" t="s">
        <v>25</v>
      </c>
      <c r="G1914" t="s">
        <v>28</v>
      </c>
      <c r="H1914" t="s">
        <v>110</v>
      </c>
      <c r="I1914">
        <f t="shared" si="88"/>
        <v>0</v>
      </c>
      <c r="J1914">
        <f t="shared" si="89"/>
        <v>1</v>
      </c>
      <c r="K1914" s="1">
        <v>0</v>
      </c>
      <c r="L1914">
        <v>201908</v>
      </c>
      <c r="N1914">
        <v>20230514</v>
      </c>
      <c r="O1914" t="s">
        <v>27</v>
      </c>
      <c r="P1914">
        <v>571</v>
      </c>
      <c r="Q1914">
        <v>579</v>
      </c>
      <c r="R1914">
        <v>2897</v>
      </c>
      <c r="S1914">
        <v>7746</v>
      </c>
      <c r="T1914">
        <v>0</v>
      </c>
      <c r="U1914">
        <v>56523.89</v>
      </c>
      <c r="V1914">
        <v>0</v>
      </c>
      <c r="W1914">
        <v>0</v>
      </c>
      <c r="X1914">
        <v>0</v>
      </c>
      <c r="Y1914">
        <v>32875</v>
      </c>
      <c r="Z1914">
        <v>28084</v>
      </c>
      <c r="AB1914">
        <v>0</v>
      </c>
      <c r="AC1914">
        <v>3.25</v>
      </c>
      <c r="AD1914">
        <v>16000</v>
      </c>
    </row>
    <row r="1915" spans="1:30">
      <c r="A1915">
        <v>1</v>
      </c>
      <c r="B1915" t="s">
        <v>24</v>
      </c>
      <c r="C1915">
        <v>14</v>
      </c>
      <c r="D1915" t="s">
        <v>36</v>
      </c>
      <c r="E1915" t="str">
        <f t="shared" si="87"/>
        <v>SWA-Arts and Sciences</v>
      </c>
      <c r="F1915" t="s">
        <v>25</v>
      </c>
      <c r="G1915" t="s">
        <v>26</v>
      </c>
      <c r="H1915" t="s">
        <v>109</v>
      </c>
      <c r="I1915">
        <f t="shared" si="88"/>
        <v>1</v>
      </c>
      <c r="J1915">
        <f t="shared" si="89"/>
        <v>0</v>
      </c>
      <c r="K1915" s="1">
        <v>25000</v>
      </c>
      <c r="L1915">
        <v>201908</v>
      </c>
      <c r="N1915">
        <v>20230514</v>
      </c>
      <c r="O1915" t="s">
        <v>27</v>
      </c>
      <c r="P1915">
        <v>13638</v>
      </c>
      <c r="Q1915">
        <v>9529</v>
      </c>
      <c r="R1915">
        <v>2012</v>
      </c>
      <c r="S1915">
        <v>1087</v>
      </c>
      <c r="T1915">
        <v>0</v>
      </c>
      <c r="U1915">
        <v>116772.1</v>
      </c>
      <c r="V1915">
        <v>25000</v>
      </c>
      <c r="W1915">
        <v>25000</v>
      </c>
      <c r="X1915">
        <v>25000</v>
      </c>
      <c r="Y1915">
        <v>53500</v>
      </c>
      <c r="Z1915">
        <v>9440</v>
      </c>
      <c r="AB1915">
        <v>0</v>
      </c>
      <c r="AC1915">
        <v>3.5</v>
      </c>
      <c r="AD1915">
        <v>48500</v>
      </c>
    </row>
    <row r="1916" spans="1:30">
      <c r="A1916">
        <v>1</v>
      </c>
      <c r="B1916" t="s">
        <v>32</v>
      </c>
      <c r="C1916">
        <v>55</v>
      </c>
      <c r="D1916" t="s">
        <v>35</v>
      </c>
      <c r="E1916" t="str">
        <f t="shared" si="87"/>
        <v>SOA-College of Applied Human Sci</v>
      </c>
      <c r="F1916" t="s">
        <v>30</v>
      </c>
      <c r="G1916" t="s">
        <v>28</v>
      </c>
      <c r="H1916" t="s">
        <v>114</v>
      </c>
      <c r="I1916">
        <f t="shared" si="88"/>
        <v>1</v>
      </c>
      <c r="J1916">
        <f t="shared" si="89"/>
        <v>0</v>
      </c>
      <c r="K1916" s="1">
        <v>39429</v>
      </c>
      <c r="L1916">
        <v>202008</v>
      </c>
      <c r="N1916">
        <v>20230514</v>
      </c>
      <c r="O1916" t="s">
        <v>29</v>
      </c>
      <c r="P1916">
        <v>0</v>
      </c>
      <c r="Q1916">
        <v>0</v>
      </c>
      <c r="R1916">
        <v>0</v>
      </c>
      <c r="T1916">
        <v>0</v>
      </c>
      <c r="U1916">
        <v>40366.910000000003</v>
      </c>
      <c r="V1916">
        <v>39429</v>
      </c>
      <c r="W1916">
        <v>39429</v>
      </c>
      <c r="X1916">
        <v>39429</v>
      </c>
      <c r="Y1916">
        <v>0</v>
      </c>
      <c r="Z1916">
        <v>0</v>
      </c>
      <c r="AA1916">
        <v>22689</v>
      </c>
      <c r="AB1916">
        <v>0</v>
      </c>
      <c r="AC1916">
        <v>3.71</v>
      </c>
      <c r="AD1916">
        <v>0</v>
      </c>
    </row>
    <row r="1917" spans="1:30">
      <c r="A1917">
        <v>1</v>
      </c>
      <c r="B1917" t="s">
        <v>24</v>
      </c>
      <c r="C1917">
        <v>21</v>
      </c>
      <c r="D1917" t="s">
        <v>41</v>
      </c>
      <c r="E1917" t="str">
        <f t="shared" si="87"/>
        <v>SWA-Business and Economics</v>
      </c>
      <c r="F1917" t="s">
        <v>25</v>
      </c>
      <c r="G1917" t="s">
        <v>26</v>
      </c>
      <c r="H1917" t="s">
        <v>109</v>
      </c>
      <c r="I1917">
        <f t="shared" si="88"/>
        <v>0</v>
      </c>
      <c r="J1917">
        <f t="shared" si="89"/>
        <v>1</v>
      </c>
      <c r="K1917" s="1">
        <v>0</v>
      </c>
      <c r="L1917">
        <v>202001</v>
      </c>
      <c r="N1917">
        <v>20230514</v>
      </c>
      <c r="O1917" t="s">
        <v>27</v>
      </c>
      <c r="S1917">
        <v>127725</v>
      </c>
      <c r="T1917">
        <v>0</v>
      </c>
      <c r="U1917">
        <v>102317.51</v>
      </c>
      <c r="V1917">
        <v>39000</v>
      </c>
      <c r="W1917">
        <v>39000</v>
      </c>
      <c r="X1917">
        <v>39000</v>
      </c>
      <c r="Y1917">
        <v>38500</v>
      </c>
      <c r="Z1917">
        <v>0</v>
      </c>
      <c r="AB1917">
        <v>0</v>
      </c>
      <c r="AC1917">
        <v>3.84</v>
      </c>
      <c r="AD1917">
        <v>38500</v>
      </c>
    </row>
    <row r="1918" spans="1:30">
      <c r="A1918">
        <v>1</v>
      </c>
      <c r="B1918" t="s">
        <v>24</v>
      </c>
      <c r="C1918">
        <v>21</v>
      </c>
      <c r="D1918" t="s">
        <v>41</v>
      </c>
      <c r="E1918" t="str">
        <f t="shared" si="87"/>
        <v>SWA-Business and Economics</v>
      </c>
      <c r="F1918" t="s">
        <v>25</v>
      </c>
      <c r="G1918" t="s">
        <v>28</v>
      </c>
      <c r="H1918" t="s">
        <v>110</v>
      </c>
      <c r="I1918">
        <f t="shared" si="88"/>
        <v>1</v>
      </c>
      <c r="J1918">
        <f t="shared" si="89"/>
        <v>0</v>
      </c>
      <c r="K1918" s="1">
        <v>21803</v>
      </c>
      <c r="L1918">
        <v>201908</v>
      </c>
      <c r="N1918">
        <v>20230514</v>
      </c>
      <c r="O1918" t="s">
        <v>27</v>
      </c>
      <c r="P1918">
        <v>14655</v>
      </c>
      <c r="Q1918">
        <v>21789</v>
      </c>
      <c r="R1918">
        <v>30784</v>
      </c>
      <c r="S1918">
        <v>10951</v>
      </c>
      <c r="T1918">
        <v>0</v>
      </c>
      <c r="U1918">
        <v>59646.61</v>
      </c>
      <c r="V1918">
        <v>21803</v>
      </c>
      <c r="W1918">
        <v>21803</v>
      </c>
      <c r="X1918">
        <v>21803</v>
      </c>
      <c r="Y1918">
        <v>19380</v>
      </c>
      <c r="Z1918">
        <v>2400</v>
      </c>
      <c r="AB1918">
        <v>0</v>
      </c>
      <c r="AC1918">
        <v>2.9</v>
      </c>
      <c r="AD1918">
        <v>12000</v>
      </c>
    </row>
    <row r="1919" spans="1:30">
      <c r="A1919">
        <v>1</v>
      </c>
      <c r="B1919" t="s">
        <v>24</v>
      </c>
      <c r="C1919">
        <v>30</v>
      </c>
      <c r="D1919" t="s">
        <v>40</v>
      </c>
      <c r="E1919" t="str">
        <f t="shared" si="87"/>
        <v>SWA-Engineering Mineral Resources</v>
      </c>
      <c r="F1919" t="s">
        <v>25</v>
      </c>
      <c r="G1919" t="s">
        <v>28</v>
      </c>
      <c r="H1919" t="s">
        <v>110</v>
      </c>
      <c r="I1919">
        <f t="shared" si="88"/>
        <v>0</v>
      </c>
      <c r="J1919">
        <f t="shared" si="89"/>
        <v>1</v>
      </c>
      <c r="K1919" s="1">
        <v>0</v>
      </c>
      <c r="L1919">
        <v>201808</v>
      </c>
      <c r="N1919">
        <v>20230514</v>
      </c>
      <c r="O1919" t="s">
        <v>27</v>
      </c>
      <c r="T1919">
        <v>0</v>
      </c>
      <c r="U1919">
        <v>53200.89</v>
      </c>
      <c r="V1919">
        <v>0</v>
      </c>
      <c r="W1919">
        <v>0</v>
      </c>
      <c r="X1919">
        <v>0</v>
      </c>
      <c r="Y1919">
        <v>29125</v>
      </c>
      <c r="Z1919">
        <v>0</v>
      </c>
      <c r="AB1919">
        <v>0</v>
      </c>
      <c r="AC1919">
        <v>3.63</v>
      </c>
      <c r="AD1919">
        <v>10000</v>
      </c>
    </row>
    <row r="1920" spans="1:30">
      <c r="A1920">
        <v>1</v>
      </c>
      <c r="B1920" t="s">
        <v>24</v>
      </c>
      <c r="C1920">
        <v>21</v>
      </c>
      <c r="D1920" t="s">
        <v>41</v>
      </c>
      <c r="E1920" t="str">
        <f t="shared" si="87"/>
        <v>SWA-Business and Economics</v>
      </c>
      <c r="F1920" t="s">
        <v>30</v>
      </c>
      <c r="G1920" t="s">
        <v>26</v>
      </c>
      <c r="H1920" t="s">
        <v>111</v>
      </c>
      <c r="I1920">
        <f t="shared" si="88"/>
        <v>1</v>
      </c>
      <c r="J1920">
        <f t="shared" si="89"/>
        <v>0</v>
      </c>
      <c r="K1920" s="1">
        <v>49847</v>
      </c>
      <c r="L1920">
        <v>202205</v>
      </c>
      <c r="N1920">
        <v>20230514</v>
      </c>
      <c r="O1920" t="s">
        <v>27</v>
      </c>
      <c r="P1920">
        <v>0</v>
      </c>
      <c r="Q1920">
        <v>0</v>
      </c>
      <c r="R1920">
        <v>3788</v>
      </c>
      <c r="S1920">
        <v>4316</v>
      </c>
      <c r="T1920">
        <v>1</v>
      </c>
      <c r="U1920">
        <v>56235</v>
      </c>
      <c r="V1920">
        <v>49847</v>
      </c>
      <c r="W1920">
        <v>49847</v>
      </c>
      <c r="X1920">
        <v>49847</v>
      </c>
      <c r="Y1920">
        <v>67</v>
      </c>
      <c r="Z1920">
        <v>0</v>
      </c>
      <c r="AA1920">
        <v>26082</v>
      </c>
      <c r="AB1920">
        <v>2535.5</v>
      </c>
      <c r="AC1920">
        <v>3.66</v>
      </c>
      <c r="AD1920">
        <v>0</v>
      </c>
    </row>
    <row r="1921" spans="1:30">
      <c r="A1921">
        <v>1</v>
      </c>
      <c r="B1921" t="s">
        <v>24</v>
      </c>
      <c r="C1921">
        <v>21</v>
      </c>
      <c r="D1921" t="s">
        <v>41</v>
      </c>
      <c r="E1921" t="str">
        <f t="shared" si="87"/>
        <v>SWA-Business and Economics</v>
      </c>
      <c r="F1921" t="s">
        <v>25</v>
      </c>
      <c r="G1921" t="s">
        <v>26</v>
      </c>
      <c r="H1921" t="s">
        <v>109</v>
      </c>
      <c r="I1921">
        <f t="shared" si="88"/>
        <v>1</v>
      </c>
      <c r="J1921">
        <f t="shared" si="89"/>
        <v>0</v>
      </c>
      <c r="K1921" s="1">
        <v>25000</v>
      </c>
      <c r="L1921">
        <v>201908</v>
      </c>
      <c r="N1921">
        <v>20230514</v>
      </c>
      <c r="O1921" t="s">
        <v>27</v>
      </c>
      <c r="P1921">
        <v>40286</v>
      </c>
      <c r="Q1921">
        <v>34703</v>
      </c>
      <c r="R1921">
        <v>22723</v>
      </c>
      <c r="S1921">
        <v>11868</v>
      </c>
      <c r="T1921">
        <v>0</v>
      </c>
      <c r="U1921">
        <v>120966.51</v>
      </c>
      <c r="V1921">
        <v>25000</v>
      </c>
      <c r="W1921">
        <v>25000</v>
      </c>
      <c r="X1921">
        <v>25000</v>
      </c>
      <c r="Y1921">
        <v>67175</v>
      </c>
      <c r="Z1921">
        <v>526</v>
      </c>
      <c r="AB1921">
        <v>0</v>
      </c>
      <c r="AC1921">
        <v>3.49</v>
      </c>
      <c r="AD1921">
        <v>67175</v>
      </c>
    </row>
    <row r="1922" spans="1:30">
      <c r="A1922">
        <v>1</v>
      </c>
      <c r="B1922" t="s">
        <v>24</v>
      </c>
      <c r="C1922">
        <v>83</v>
      </c>
      <c r="D1922" t="s">
        <v>38</v>
      </c>
      <c r="E1922" t="str">
        <f t="shared" si="87"/>
        <v>SWA-Medicine</v>
      </c>
      <c r="F1922" t="s">
        <v>30</v>
      </c>
      <c r="G1922" t="s">
        <v>28</v>
      </c>
      <c r="H1922" t="s">
        <v>114</v>
      </c>
      <c r="I1922">
        <f t="shared" si="88"/>
        <v>1</v>
      </c>
      <c r="J1922">
        <f t="shared" si="89"/>
        <v>0</v>
      </c>
      <c r="K1922" s="1">
        <v>72000</v>
      </c>
      <c r="L1922">
        <v>202101</v>
      </c>
      <c r="N1922">
        <v>20230514</v>
      </c>
      <c r="O1922" t="s">
        <v>29</v>
      </c>
      <c r="P1922">
        <v>14074</v>
      </c>
      <c r="Q1922">
        <v>10850</v>
      </c>
      <c r="R1922">
        <v>3328</v>
      </c>
      <c r="T1922">
        <v>0</v>
      </c>
      <c r="U1922">
        <v>78078.55</v>
      </c>
      <c r="V1922">
        <v>72000</v>
      </c>
      <c r="W1922">
        <v>72000</v>
      </c>
      <c r="X1922">
        <v>72000</v>
      </c>
      <c r="Y1922">
        <v>0</v>
      </c>
      <c r="Z1922">
        <v>0</v>
      </c>
      <c r="AB1922">
        <v>0</v>
      </c>
      <c r="AC1922">
        <v>3.85</v>
      </c>
      <c r="AD1922">
        <v>0</v>
      </c>
    </row>
    <row r="1923" spans="1:30">
      <c r="A1923">
        <v>1</v>
      </c>
      <c r="B1923" t="s">
        <v>24</v>
      </c>
      <c r="C1923">
        <v>14</v>
      </c>
      <c r="D1923" t="s">
        <v>36</v>
      </c>
      <c r="E1923" t="str">
        <f t="shared" ref="E1923:E1986" si="90">B1923&amp; "-" &amp; D1923</f>
        <v>SWA-Arts and Sciences</v>
      </c>
      <c r="F1923" t="s">
        <v>25</v>
      </c>
      <c r="G1923" t="s">
        <v>26</v>
      </c>
      <c r="H1923" t="s">
        <v>109</v>
      </c>
      <c r="I1923">
        <f t="shared" ref="I1923:I1986" si="91">IF(K1923&gt;0,1,0)</f>
        <v>1</v>
      </c>
      <c r="J1923">
        <f t="shared" ref="J1923:J1986" si="92">IF(K1923=0,1,0)</f>
        <v>0</v>
      </c>
      <c r="K1923" s="1">
        <v>18500</v>
      </c>
      <c r="L1923">
        <v>202008</v>
      </c>
      <c r="N1923">
        <v>20230514</v>
      </c>
      <c r="O1923" t="s">
        <v>29</v>
      </c>
      <c r="P1923">
        <v>5103</v>
      </c>
      <c r="Q1923">
        <v>3252</v>
      </c>
      <c r="R1923">
        <v>4706</v>
      </c>
      <c r="T1923">
        <v>0</v>
      </c>
      <c r="U1923">
        <v>94885</v>
      </c>
      <c r="V1923">
        <v>18500</v>
      </c>
      <c r="W1923">
        <v>18500</v>
      </c>
      <c r="X1923">
        <v>18500</v>
      </c>
      <c r="Y1923">
        <v>69700</v>
      </c>
      <c r="Z1923">
        <v>6585</v>
      </c>
      <c r="AB1923">
        <v>0</v>
      </c>
      <c r="AC1923">
        <v>3.81</v>
      </c>
      <c r="AD1923">
        <v>66000</v>
      </c>
    </row>
    <row r="1924" spans="1:30">
      <c r="A1924">
        <v>1</v>
      </c>
      <c r="B1924" t="s">
        <v>24</v>
      </c>
      <c r="C1924">
        <v>30</v>
      </c>
      <c r="D1924" t="s">
        <v>40</v>
      </c>
      <c r="E1924" t="str">
        <f t="shared" si="90"/>
        <v>SWA-Engineering Mineral Resources</v>
      </c>
      <c r="F1924" t="s">
        <v>25</v>
      </c>
      <c r="G1924" t="s">
        <v>28</v>
      </c>
      <c r="H1924" t="s">
        <v>110</v>
      </c>
      <c r="I1924">
        <f t="shared" si="91"/>
        <v>1</v>
      </c>
      <c r="J1924">
        <f t="shared" si="92"/>
        <v>0</v>
      </c>
      <c r="K1924" s="1">
        <v>3750</v>
      </c>
      <c r="L1924">
        <v>202008</v>
      </c>
      <c r="N1924">
        <v>20230514</v>
      </c>
      <c r="O1924" t="s">
        <v>27</v>
      </c>
      <c r="P1924">
        <v>41165</v>
      </c>
      <c r="Q1924">
        <v>26444</v>
      </c>
      <c r="R1924">
        <v>56541</v>
      </c>
      <c r="T1924">
        <v>0</v>
      </c>
      <c r="U1924">
        <v>36557.18</v>
      </c>
      <c r="V1924">
        <v>3750</v>
      </c>
      <c r="W1924">
        <v>3750</v>
      </c>
      <c r="X1924">
        <v>3750</v>
      </c>
      <c r="Y1924">
        <v>0</v>
      </c>
      <c r="Z1924">
        <v>0</v>
      </c>
      <c r="AB1924">
        <v>0</v>
      </c>
      <c r="AC1924">
        <v>2.9</v>
      </c>
      <c r="AD1924">
        <v>0</v>
      </c>
    </row>
    <row r="1925" spans="1:30">
      <c r="A1925">
        <v>1</v>
      </c>
      <c r="B1925" t="s">
        <v>24</v>
      </c>
      <c r="C1925">
        <v>30</v>
      </c>
      <c r="D1925" t="s">
        <v>40</v>
      </c>
      <c r="E1925" t="str">
        <f t="shared" si="90"/>
        <v>SWA-Engineering Mineral Resources</v>
      </c>
      <c r="F1925" t="s">
        <v>25</v>
      </c>
      <c r="G1925" t="s">
        <v>28</v>
      </c>
      <c r="H1925" t="s">
        <v>110</v>
      </c>
      <c r="I1925">
        <f t="shared" si="91"/>
        <v>1</v>
      </c>
      <c r="J1925">
        <f t="shared" si="92"/>
        <v>0</v>
      </c>
      <c r="K1925" s="1">
        <v>31000</v>
      </c>
      <c r="L1925">
        <v>201808</v>
      </c>
      <c r="N1925">
        <v>20230514</v>
      </c>
      <c r="O1925" t="s">
        <v>27</v>
      </c>
      <c r="P1925">
        <v>33364</v>
      </c>
      <c r="Q1925">
        <v>34724</v>
      </c>
      <c r="R1925">
        <v>17503</v>
      </c>
      <c r="S1925">
        <v>14872</v>
      </c>
      <c r="T1925">
        <v>0</v>
      </c>
      <c r="U1925">
        <v>68217.2</v>
      </c>
      <c r="V1925">
        <v>73848</v>
      </c>
      <c r="W1925">
        <v>31000</v>
      </c>
      <c r="X1925">
        <v>31000</v>
      </c>
      <c r="Y1925">
        <v>40500</v>
      </c>
      <c r="Z1925">
        <v>2300</v>
      </c>
      <c r="AB1925">
        <v>0</v>
      </c>
      <c r="AC1925">
        <v>3.22</v>
      </c>
      <c r="AD1925">
        <v>12500</v>
      </c>
    </row>
    <row r="1926" spans="1:30">
      <c r="A1926">
        <v>1</v>
      </c>
      <c r="B1926" t="s">
        <v>24</v>
      </c>
      <c r="C1926">
        <v>83</v>
      </c>
      <c r="D1926" t="s">
        <v>38</v>
      </c>
      <c r="E1926" t="str">
        <f t="shared" si="90"/>
        <v>SWA-Medicine</v>
      </c>
      <c r="F1926" t="s">
        <v>30</v>
      </c>
      <c r="G1926" t="s">
        <v>28</v>
      </c>
      <c r="H1926" t="s">
        <v>114</v>
      </c>
      <c r="I1926">
        <f t="shared" si="91"/>
        <v>0</v>
      </c>
      <c r="J1926">
        <f t="shared" si="92"/>
        <v>1</v>
      </c>
      <c r="K1926" s="1">
        <v>0</v>
      </c>
      <c r="L1926">
        <v>202005</v>
      </c>
      <c r="N1926">
        <v>20230514</v>
      </c>
      <c r="O1926" t="s">
        <v>27</v>
      </c>
      <c r="Q1926">
        <v>0</v>
      </c>
      <c r="R1926">
        <v>40479</v>
      </c>
      <c r="S1926">
        <v>44695</v>
      </c>
      <c r="T1926">
        <v>1</v>
      </c>
      <c r="U1926">
        <v>42695</v>
      </c>
      <c r="V1926">
        <v>0</v>
      </c>
      <c r="W1926">
        <v>0</v>
      </c>
      <c r="X1926">
        <v>0</v>
      </c>
      <c r="Y1926">
        <v>14500</v>
      </c>
      <c r="Z1926">
        <v>0</v>
      </c>
      <c r="AB1926">
        <v>0</v>
      </c>
      <c r="AC1926">
        <v>3.87</v>
      </c>
      <c r="AD1926">
        <v>5000</v>
      </c>
    </row>
    <row r="1927" spans="1:30">
      <c r="A1927">
        <v>1</v>
      </c>
      <c r="B1927" t="s">
        <v>24</v>
      </c>
      <c r="C1927">
        <v>7</v>
      </c>
      <c r="D1927" t="s">
        <v>43</v>
      </c>
      <c r="E1927" t="str">
        <f t="shared" si="90"/>
        <v>SWA-Agriculture Natural Res &amp; Dsg</v>
      </c>
      <c r="F1927" t="s">
        <v>25</v>
      </c>
      <c r="G1927" t="s">
        <v>26</v>
      </c>
      <c r="H1927" t="s">
        <v>109</v>
      </c>
      <c r="I1927">
        <f t="shared" si="91"/>
        <v>0</v>
      </c>
      <c r="J1927">
        <f t="shared" si="92"/>
        <v>1</v>
      </c>
      <c r="K1927" s="1">
        <v>0</v>
      </c>
      <c r="L1927">
        <v>201908</v>
      </c>
      <c r="N1927">
        <v>20230514</v>
      </c>
      <c r="O1927" t="s">
        <v>27</v>
      </c>
      <c r="P1927">
        <v>80161</v>
      </c>
      <c r="Q1927">
        <v>67891</v>
      </c>
      <c r="R1927">
        <v>67033</v>
      </c>
      <c r="S1927">
        <v>39294</v>
      </c>
      <c r="T1927">
        <v>0</v>
      </c>
      <c r="U1927">
        <v>119683.57</v>
      </c>
      <c r="V1927">
        <v>0</v>
      </c>
      <c r="W1927">
        <v>0</v>
      </c>
      <c r="X1927">
        <v>0</v>
      </c>
      <c r="Y1927">
        <v>48000</v>
      </c>
      <c r="Z1927">
        <v>0</v>
      </c>
      <c r="AB1927">
        <v>0</v>
      </c>
      <c r="AC1927">
        <v>3.55</v>
      </c>
      <c r="AD1927">
        <v>48000</v>
      </c>
    </row>
    <row r="1928" spans="1:30">
      <c r="A1928">
        <v>1</v>
      </c>
      <c r="B1928" t="s">
        <v>24</v>
      </c>
      <c r="C1928">
        <v>7</v>
      </c>
      <c r="D1928" t="s">
        <v>43</v>
      </c>
      <c r="E1928" t="str">
        <f t="shared" si="90"/>
        <v>SWA-Agriculture Natural Res &amp; Dsg</v>
      </c>
      <c r="F1928" t="s">
        <v>25</v>
      </c>
      <c r="G1928" t="s">
        <v>28</v>
      </c>
      <c r="H1928" t="s">
        <v>110</v>
      </c>
      <c r="I1928">
        <f t="shared" si="91"/>
        <v>0</v>
      </c>
      <c r="J1928">
        <f t="shared" si="92"/>
        <v>1</v>
      </c>
      <c r="K1928" s="1">
        <v>0</v>
      </c>
      <c r="L1928">
        <v>201908</v>
      </c>
      <c r="N1928">
        <v>20230514</v>
      </c>
      <c r="O1928" t="s">
        <v>27</v>
      </c>
      <c r="P1928">
        <v>31411</v>
      </c>
      <c r="Q1928">
        <v>24161</v>
      </c>
      <c r="R1928">
        <v>18754</v>
      </c>
      <c r="S1928">
        <v>15755</v>
      </c>
      <c r="T1928">
        <v>0</v>
      </c>
      <c r="U1928">
        <v>47120.79</v>
      </c>
      <c r="V1928">
        <v>0</v>
      </c>
      <c r="W1928">
        <v>0</v>
      </c>
      <c r="X1928">
        <v>0</v>
      </c>
      <c r="Y1928">
        <v>35750</v>
      </c>
      <c r="Z1928">
        <v>0</v>
      </c>
      <c r="AB1928">
        <v>0</v>
      </c>
      <c r="AC1928">
        <v>3.79</v>
      </c>
      <c r="AD1928">
        <v>16000</v>
      </c>
    </row>
    <row r="1929" spans="1:30">
      <c r="A1929">
        <v>1</v>
      </c>
      <c r="B1929" t="s">
        <v>24</v>
      </c>
      <c r="C1929">
        <v>14</v>
      </c>
      <c r="D1929" t="s">
        <v>36</v>
      </c>
      <c r="E1929" t="str">
        <f t="shared" si="90"/>
        <v>SWA-Arts and Sciences</v>
      </c>
      <c r="F1929" t="s">
        <v>25</v>
      </c>
      <c r="G1929" t="s">
        <v>26</v>
      </c>
      <c r="H1929" t="s">
        <v>109</v>
      </c>
      <c r="I1929">
        <f t="shared" si="91"/>
        <v>1</v>
      </c>
      <c r="J1929">
        <f t="shared" si="92"/>
        <v>0</v>
      </c>
      <c r="K1929" s="1">
        <v>18687</v>
      </c>
      <c r="L1929">
        <v>202008</v>
      </c>
      <c r="N1929">
        <v>20230514</v>
      </c>
      <c r="O1929" t="s">
        <v>27</v>
      </c>
      <c r="P1929">
        <v>59570</v>
      </c>
      <c r="Q1929">
        <v>53554</v>
      </c>
      <c r="R1929">
        <v>28709</v>
      </c>
      <c r="T1929">
        <v>0</v>
      </c>
      <c r="U1929">
        <v>114422.42</v>
      </c>
      <c r="V1929">
        <v>18687</v>
      </c>
      <c r="W1929">
        <v>18687</v>
      </c>
      <c r="X1929">
        <v>18687</v>
      </c>
      <c r="Y1929">
        <v>42000</v>
      </c>
      <c r="Z1929">
        <v>0</v>
      </c>
      <c r="AB1929">
        <v>0</v>
      </c>
      <c r="AC1929">
        <v>3.15</v>
      </c>
      <c r="AD1929">
        <v>42000</v>
      </c>
    </row>
    <row r="1930" spans="1:30">
      <c r="A1930">
        <v>1</v>
      </c>
      <c r="B1930" t="s">
        <v>24</v>
      </c>
      <c r="C1930">
        <v>21</v>
      </c>
      <c r="D1930" t="s">
        <v>41</v>
      </c>
      <c r="E1930" t="str">
        <f t="shared" si="90"/>
        <v>SWA-Business and Economics</v>
      </c>
      <c r="F1930" t="s">
        <v>25</v>
      </c>
      <c r="G1930" t="s">
        <v>28</v>
      </c>
      <c r="H1930" t="s">
        <v>110</v>
      </c>
      <c r="I1930">
        <f t="shared" si="91"/>
        <v>0</v>
      </c>
      <c r="J1930">
        <f t="shared" si="92"/>
        <v>1</v>
      </c>
      <c r="K1930" s="1">
        <v>0</v>
      </c>
      <c r="L1930">
        <v>202108</v>
      </c>
      <c r="N1930">
        <v>20230514</v>
      </c>
      <c r="O1930" t="s">
        <v>27</v>
      </c>
      <c r="P1930">
        <v>96356</v>
      </c>
      <c r="Q1930">
        <v>189658</v>
      </c>
      <c r="R1930">
        <v>70382</v>
      </c>
      <c r="S1930">
        <v>66905</v>
      </c>
      <c r="T1930">
        <v>0</v>
      </c>
      <c r="U1930">
        <v>21195</v>
      </c>
      <c r="V1930">
        <v>0</v>
      </c>
      <c r="W1930">
        <v>0</v>
      </c>
      <c r="X1930">
        <v>0</v>
      </c>
      <c r="Y1930">
        <v>6300</v>
      </c>
      <c r="Z1930">
        <v>0</v>
      </c>
      <c r="AB1930">
        <v>0</v>
      </c>
      <c r="AC1930">
        <v>3.58</v>
      </c>
      <c r="AD1930">
        <v>6300</v>
      </c>
    </row>
    <row r="1931" spans="1:30">
      <c r="A1931">
        <v>1</v>
      </c>
      <c r="B1931" t="s">
        <v>24</v>
      </c>
      <c r="C1931">
        <v>14</v>
      </c>
      <c r="D1931" t="s">
        <v>36</v>
      </c>
      <c r="E1931" t="str">
        <f t="shared" si="90"/>
        <v>SWA-Arts and Sciences</v>
      </c>
      <c r="F1931" t="s">
        <v>25</v>
      </c>
      <c r="G1931" t="s">
        <v>28</v>
      </c>
      <c r="H1931" t="s">
        <v>110</v>
      </c>
      <c r="I1931">
        <f t="shared" si="91"/>
        <v>0</v>
      </c>
      <c r="J1931">
        <f t="shared" si="92"/>
        <v>1</v>
      </c>
      <c r="K1931" s="1">
        <v>0</v>
      </c>
      <c r="L1931">
        <v>202008</v>
      </c>
      <c r="N1931">
        <v>20230514</v>
      </c>
      <c r="O1931" t="s">
        <v>27</v>
      </c>
      <c r="P1931">
        <v>98674</v>
      </c>
      <c r="Q1931">
        <v>79739</v>
      </c>
      <c r="R1931">
        <v>97309</v>
      </c>
      <c r="T1931">
        <v>0</v>
      </c>
      <c r="U1931">
        <v>32189</v>
      </c>
      <c r="V1931">
        <v>0</v>
      </c>
      <c r="W1931">
        <v>0</v>
      </c>
      <c r="X1931">
        <v>0</v>
      </c>
      <c r="Y1931">
        <v>31250</v>
      </c>
      <c r="Z1931">
        <v>0</v>
      </c>
      <c r="AB1931">
        <v>0</v>
      </c>
      <c r="AC1931">
        <v>3.75</v>
      </c>
      <c r="AD1931">
        <v>12500</v>
      </c>
    </row>
    <row r="1932" spans="1:30">
      <c r="A1932">
        <v>1</v>
      </c>
      <c r="B1932" t="s">
        <v>24</v>
      </c>
      <c r="C1932">
        <v>21</v>
      </c>
      <c r="D1932" t="s">
        <v>41</v>
      </c>
      <c r="E1932" t="str">
        <f t="shared" si="90"/>
        <v>SWA-Business and Economics</v>
      </c>
      <c r="F1932" t="s">
        <v>25</v>
      </c>
      <c r="G1932" t="s">
        <v>26</v>
      </c>
      <c r="H1932" t="s">
        <v>109</v>
      </c>
      <c r="I1932">
        <f t="shared" si="91"/>
        <v>1</v>
      </c>
      <c r="J1932">
        <f t="shared" si="92"/>
        <v>0</v>
      </c>
      <c r="K1932" s="1">
        <v>25000</v>
      </c>
      <c r="L1932">
        <v>201908</v>
      </c>
      <c r="N1932">
        <v>20230514</v>
      </c>
      <c r="O1932" t="s">
        <v>27</v>
      </c>
      <c r="P1932">
        <v>88823</v>
      </c>
      <c r="Q1932">
        <v>50578</v>
      </c>
      <c r="R1932">
        <v>49927</v>
      </c>
      <c r="S1932">
        <v>37372</v>
      </c>
      <c r="T1932">
        <v>0</v>
      </c>
      <c r="U1932">
        <v>131608.32000000001</v>
      </c>
      <c r="V1932">
        <v>25000</v>
      </c>
      <c r="W1932">
        <v>25000</v>
      </c>
      <c r="X1932">
        <v>25000</v>
      </c>
      <c r="Y1932">
        <v>56000</v>
      </c>
      <c r="Z1932">
        <v>0</v>
      </c>
      <c r="AB1932">
        <v>0</v>
      </c>
      <c r="AC1932">
        <v>2.91</v>
      </c>
      <c r="AD1932">
        <v>56000</v>
      </c>
    </row>
    <row r="1933" spans="1:30">
      <c r="A1933">
        <v>1</v>
      </c>
      <c r="B1933" t="s">
        <v>24</v>
      </c>
      <c r="C1933">
        <v>30</v>
      </c>
      <c r="D1933" t="s">
        <v>40</v>
      </c>
      <c r="E1933" t="str">
        <f t="shared" si="90"/>
        <v>SWA-Engineering Mineral Resources</v>
      </c>
      <c r="F1933" t="s">
        <v>25</v>
      </c>
      <c r="G1933" t="s">
        <v>28</v>
      </c>
      <c r="H1933" t="s">
        <v>110</v>
      </c>
      <c r="I1933">
        <f t="shared" si="91"/>
        <v>0</v>
      </c>
      <c r="J1933">
        <f t="shared" si="92"/>
        <v>1</v>
      </c>
      <c r="K1933" s="1">
        <v>0</v>
      </c>
      <c r="L1933">
        <v>201808</v>
      </c>
      <c r="N1933">
        <v>20230514</v>
      </c>
      <c r="O1933" t="s">
        <v>27</v>
      </c>
      <c r="P1933">
        <v>23383</v>
      </c>
      <c r="Q1933">
        <v>20003</v>
      </c>
      <c r="R1933">
        <v>28093</v>
      </c>
      <c r="S1933">
        <v>39688</v>
      </c>
      <c r="T1933">
        <v>0</v>
      </c>
      <c r="U1933">
        <v>68539</v>
      </c>
      <c r="V1933">
        <v>0</v>
      </c>
      <c r="W1933">
        <v>0</v>
      </c>
      <c r="X1933">
        <v>0</v>
      </c>
      <c r="Y1933">
        <v>35552.699999999997</v>
      </c>
      <c r="Z1933">
        <v>200</v>
      </c>
      <c r="AB1933">
        <v>0</v>
      </c>
      <c r="AC1933">
        <v>3.96</v>
      </c>
      <c r="AD1933">
        <v>16552.7</v>
      </c>
    </row>
    <row r="1934" spans="1:30">
      <c r="A1934">
        <v>1</v>
      </c>
      <c r="B1934" t="s">
        <v>24</v>
      </c>
      <c r="C1934">
        <v>21</v>
      </c>
      <c r="D1934" t="s">
        <v>41</v>
      </c>
      <c r="E1934" t="str">
        <f t="shared" si="90"/>
        <v>SWA-Business and Economics</v>
      </c>
      <c r="F1934" t="s">
        <v>25</v>
      </c>
      <c r="G1934" t="s">
        <v>28</v>
      </c>
      <c r="H1934" t="s">
        <v>110</v>
      </c>
      <c r="I1934">
        <f t="shared" si="91"/>
        <v>0</v>
      </c>
      <c r="J1934">
        <f t="shared" si="92"/>
        <v>1</v>
      </c>
      <c r="K1934" s="1">
        <v>0</v>
      </c>
      <c r="L1934">
        <v>202001</v>
      </c>
      <c r="N1934">
        <v>20230514</v>
      </c>
      <c r="O1934" t="s">
        <v>27</v>
      </c>
      <c r="S1934">
        <v>43852</v>
      </c>
      <c r="T1934">
        <v>0</v>
      </c>
      <c r="U1934">
        <v>41634</v>
      </c>
      <c r="V1934">
        <v>0</v>
      </c>
      <c r="W1934">
        <v>0</v>
      </c>
      <c r="X1934">
        <v>0</v>
      </c>
      <c r="Y1934">
        <v>0</v>
      </c>
      <c r="Z1934">
        <v>0</v>
      </c>
      <c r="AB1934">
        <v>0</v>
      </c>
      <c r="AC1934">
        <v>4</v>
      </c>
      <c r="AD1934">
        <v>0</v>
      </c>
    </row>
    <row r="1935" spans="1:30">
      <c r="A1935">
        <v>1</v>
      </c>
      <c r="B1935" t="s">
        <v>24</v>
      </c>
      <c r="C1935">
        <v>83</v>
      </c>
      <c r="D1935" t="s">
        <v>38</v>
      </c>
      <c r="E1935" t="str">
        <f t="shared" si="90"/>
        <v>SWA-Medicine</v>
      </c>
      <c r="F1935" t="s">
        <v>25</v>
      </c>
      <c r="G1935" t="s">
        <v>26</v>
      </c>
      <c r="H1935" t="s">
        <v>109</v>
      </c>
      <c r="I1935">
        <f t="shared" si="91"/>
        <v>1</v>
      </c>
      <c r="J1935">
        <f t="shared" si="92"/>
        <v>0</v>
      </c>
      <c r="K1935" s="1">
        <v>25000</v>
      </c>
      <c r="L1935">
        <v>201908</v>
      </c>
      <c r="N1935">
        <v>20230514</v>
      </c>
      <c r="O1935" t="s">
        <v>27</v>
      </c>
      <c r="P1935">
        <v>31976</v>
      </c>
      <c r="Q1935">
        <v>20866</v>
      </c>
      <c r="R1935">
        <v>16090</v>
      </c>
      <c r="S1935">
        <v>23476</v>
      </c>
      <c r="T1935">
        <v>0</v>
      </c>
      <c r="U1935">
        <v>132044.26</v>
      </c>
      <c r="V1935">
        <v>25000</v>
      </c>
      <c r="W1935">
        <v>25000</v>
      </c>
      <c r="X1935">
        <v>25000</v>
      </c>
      <c r="Y1935">
        <v>58000</v>
      </c>
      <c r="Z1935">
        <v>0</v>
      </c>
      <c r="AB1935">
        <v>0</v>
      </c>
      <c r="AC1935">
        <v>4</v>
      </c>
      <c r="AD1935">
        <v>58000</v>
      </c>
    </row>
    <row r="1936" spans="1:30">
      <c r="A1936">
        <v>1</v>
      </c>
      <c r="B1936" t="s">
        <v>24</v>
      </c>
      <c r="C1936">
        <v>12</v>
      </c>
      <c r="D1936" t="s">
        <v>45</v>
      </c>
      <c r="E1936" t="str">
        <f t="shared" si="90"/>
        <v>SWA-Intercollegiate Programs</v>
      </c>
      <c r="F1936" t="s">
        <v>25</v>
      </c>
      <c r="G1936" t="s">
        <v>26</v>
      </c>
      <c r="H1936" t="s">
        <v>109</v>
      </c>
      <c r="I1936">
        <f t="shared" si="91"/>
        <v>1</v>
      </c>
      <c r="J1936">
        <f t="shared" si="92"/>
        <v>0</v>
      </c>
      <c r="K1936" s="1">
        <v>27000</v>
      </c>
      <c r="L1936">
        <v>201908</v>
      </c>
      <c r="N1936">
        <v>20230514</v>
      </c>
      <c r="O1936" t="s">
        <v>27</v>
      </c>
      <c r="P1936">
        <v>27424</v>
      </c>
      <c r="Q1936">
        <v>0</v>
      </c>
      <c r="R1936">
        <v>0</v>
      </c>
      <c r="S1936">
        <v>0</v>
      </c>
      <c r="T1936">
        <v>0</v>
      </c>
      <c r="U1936">
        <v>119271.99</v>
      </c>
      <c r="V1936">
        <v>65683</v>
      </c>
      <c r="W1936">
        <v>65683</v>
      </c>
      <c r="X1936">
        <v>65683</v>
      </c>
      <c r="Y1936">
        <v>59500</v>
      </c>
      <c r="Z1936">
        <v>23213</v>
      </c>
      <c r="AB1936">
        <v>6296.37</v>
      </c>
      <c r="AC1936">
        <v>3.8</v>
      </c>
      <c r="AD1936">
        <v>58000</v>
      </c>
    </row>
    <row r="1937" spans="1:30">
      <c r="A1937">
        <v>1</v>
      </c>
      <c r="B1937" t="s">
        <v>24</v>
      </c>
      <c r="C1937">
        <v>83</v>
      </c>
      <c r="D1937" t="s">
        <v>38</v>
      </c>
      <c r="E1937" t="str">
        <f t="shared" si="90"/>
        <v>SWA-Medicine</v>
      </c>
      <c r="F1937" t="s">
        <v>31</v>
      </c>
      <c r="G1937" t="s">
        <v>28</v>
      </c>
      <c r="H1937" t="s">
        <v>113</v>
      </c>
      <c r="I1937">
        <f t="shared" si="91"/>
        <v>0</v>
      </c>
      <c r="J1937">
        <f t="shared" si="92"/>
        <v>1</v>
      </c>
      <c r="K1937" s="1">
        <v>0</v>
      </c>
      <c r="L1937">
        <v>201908</v>
      </c>
      <c r="N1937">
        <v>20230514</v>
      </c>
      <c r="O1937" t="s">
        <v>27</v>
      </c>
      <c r="T1937">
        <v>0</v>
      </c>
      <c r="U1937">
        <v>137505</v>
      </c>
      <c r="V1937">
        <v>0</v>
      </c>
      <c r="W1937">
        <v>0</v>
      </c>
      <c r="X1937">
        <v>0</v>
      </c>
      <c r="Y1937">
        <v>1500</v>
      </c>
      <c r="Z1937">
        <v>0</v>
      </c>
      <c r="AB1937">
        <v>0</v>
      </c>
      <c r="AC1937">
        <v>0</v>
      </c>
      <c r="AD1937">
        <v>0</v>
      </c>
    </row>
    <row r="1938" spans="1:30">
      <c r="A1938">
        <v>1</v>
      </c>
      <c r="B1938" t="s">
        <v>24</v>
      </c>
      <c r="C1938">
        <v>7</v>
      </c>
      <c r="D1938" t="s">
        <v>43</v>
      </c>
      <c r="E1938" t="str">
        <f t="shared" si="90"/>
        <v>SWA-Agriculture Natural Res &amp; Dsg</v>
      </c>
      <c r="F1938" t="s">
        <v>25</v>
      </c>
      <c r="G1938" t="s">
        <v>28</v>
      </c>
      <c r="H1938" t="s">
        <v>110</v>
      </c>
      <c r="I1938">
        <f t="shared" si="91"/>
        <v>1</v>
      </c>
      <c r="J1938">
        <f t="shared" si="92"/>
        <v>0</v>
      </c>
      <c r="K1938" s="1">
        <v>25000</v>
      </c>
      <c r="L1938">
        <v>201908</v>
      </c>
      <c r="N1938">
        <v>20230514</v>
      </c>
      <c r="O1938" t="s">
        <v>27</v>
      </c>
      <c r="P1938">
        <v>13318</v>
      </c>
      <c r="Q1938">
        <v>9316</v>
      </c>
      <c r="R1938">
        <v>4998</v>
      </c>
      <c r="S1938">
        <v>11530</v>
      </c>
      <c r="T1938">
        <v>0</v>
      </c>
      <c r="U1938">
        <v>49988.74</v>
      </c>
      <c r="V1938">
        <v>31000</v>
      </c>
      <c r="W1938">
        <v>25000</v>
      </c>
      <c r="X1938">
        <v>25000</v>
      </c>
      <c r="Y1938">
        <v>2000</v>
      </c>
      <c r="Z1938">
        <v>7295</v>
      </c>
      <c r="AB1938">
        <v>0</v>
      </c>
      <c r="AC1938">
        <v>3.19</v>
      </c>
      <c r="AD1938">
        <v>1250</v>
      </c>
    </row>
    <row r="1939" spans="1:30">
      <c r="A1939">
        <v>1</v>
      </c>
      <c r="B1939" t="s">
        <v>24</v>
      </c>
      <c r="C1939">
        <v>21</v>
      </c>
      <c r="D1939" t="s">
        <v>41</v>
      </c>
      <c r="E1939" t="str">
        <f t="shared" si="90"/>
        <v>SWA-Business and Economics</v>
      </c>
      <c r="F1939" t="s">
        <v>25</v>
      </c>
      <c r="G1939" t="s">
        <v>26</v>
      </c>
      <c r="H1939" t="s">
        <v>109</v>
      </c>
      <c r="I1939">
        <f t="shared" si="91"/>
        <v>0</v>
      </c>
      <c r="J1939">
        <f t="shared" si="92"/>
        <v>1</v>
      </c>
      <c r="K1939" s="1">
        <v>0</v>
      </c>
      <c r="L1939">
        <v>202008</v>
      </c>
      <c r="N1939">
        <v>20230514</v>
      </c>
      <c r="O1939" t="s">
        <v>27</v>
      </c>
      <c r="T1939">
        <v>0</v>
      </c>
      <c r="U1939">
        <v>90606.720000000001</v>
      </c>
      <c r="V1939">
        <v>0</v>
      </c>
      <c r="W1939">
        <v>0</v>
      </c>
      <c r="X1939">
        <v>0</v>
      </c>
      <c r="Y1939">
        <v>0</v>
      </c>
      <c r="Z1939">
        <v>0</v>
      </c>
      <c r="AB1939">
        <v>0</v>
      </c>
      <c r="AC1939">
        <v>2.5499999999999998</v>
      </c>
      <c r="AD1939">
        <v>0</v>
      </c>
    </row>
    <row r="1940" spans="1:30">
      <c r="A1940">
        <v>1</v>
      </c>
      <c r="B1940" t="s">
        <v>32</v>
      </c>
      <c r="C1940">
        <v>55</v>
      </c>
      <c r="D1940" t="s">
        <v>35</v>
      </c>
      <c r="E1940" t="str">
        <f t="shared" si="90"/>
        <v>SOA-College of Applied Human Sci</v>
      </c>
      <c r="F1940" t="s">
        <v>30</v>
      </c>
      <c r="G1940" t="s">
        <v>26</v>
      </c>
      <c r="H1940" t="s">
        <v>111</v>
      </c>
      <c r="I1940">
        <f t="shared" si="91"/>
        <v>0</v>
      </c>
      <c r="J1940">
        <f t="shared" si="92"/>
        <v>1</v>
      </c>
      <c r="K1940" s="1">
        <v>0</v>
      </c>
      <c r="L1940">
        <v>202108</v>
      </c>
      <c r="N1940">
        <v>20230514</v>
      </c>
      <c r="O1940" t="s">
        <v>27</v>
      </c>
      <c r="T1940">
        <v>0</v>
      </c>
      <c r="U1940">
        <v>19189</v>
      </c>
      <c r="V1940">
        <v>0</v>
      </c>
      <c r="W1940">
        <v>0</v>
      </c>
      <c r="X1940">
        <v>0</v>
      </c>
      <c r="Y1940">
        <v>0</v>
      </c>
      <c r="Z1940">
        <v>0</v>
      </c>
      <c r="AB1940">
        <v>0</v>
      </c>
      <c r="AC1940">
        <v>4</v>
      </c>
      <c r="AD1940">
        <v>0</v>
      </c>
    </row>
    <row r="1941" spans="1:30">
      <c r="A1941">
        <v>1</v>
      </c>
      <c r="B1941" t="s">
        <v>24</v>
      </c>
      <c r="C1941">
        <v>30</v>
      </c>
      <c r="D1941" t="s">
        <v>40</v>
      </c>
      <c r="E1941" t="str">
        <f t="shared" si="90"/>
        <v>SWA-Engineering Mineral Resources</v>
      </c>
      <c r="F1941" t="s">
        <v>30</v>
      </c>
      <c r="G1941" t="s">
        <v>26</v>
      </c>
      <c r="H1941" t="s">
        <v>111</v>
      </c>
      <c r="I1941">
        <f t="shared" si="91"/>
        <v>0</v>
      </c>
      <c r="J1941">
        <f t="shared" si="92"/>
        <v>1</v>
      </c>
      <c r="K1941" s="1">
        <v>0</v>
      </c>
      <c r="L1941">
        <v>202108</v>
      </c>
      <c r="N1941">
        <v>20230514</v>
      </c>
      <c r="O1941" t="s">
        <v>27</v>
      </c>
      <c r="T1941">
        <v>0</v>
      </c>
      <c r="U1941">
        <v>60288</v>
      </c>
      <c r="V1941">
        <v>0</v>
      </c>
      <c r="W1941">
        <v>0</v>
      </c>
      <c r="X1941">
        <v>0</v>
      </c>
      <c r="Y1941">
        <v>3937</v>
      </c>
      <c r="Z1941">
        <v>0</v>
      </c>
      <c r="AA1941">
        <v>52815</v>
      </c>
      <c r="AB1941">
        <v>0</v>
      </c>
      <c r="AC1941">
        <v>3.87</v>
      </c>
      <c r="AD1941">
        <v>0</v>
      </c>
    </row>
    <row r="1942" spans="1:30">
      <c r="A1942">
        <v>1</v>
      </c>
      <c r="B1942" t="s">
        <v>24</v>
      </c>
      <c r="C1942">
        <v>21</v>
      </c>
      <c r="D1942" t="s">
        <v>41</v>
      </c>
      <c r="E1942" t="str">
        <f t="shared" si="90"/>
        <v>SWA-Business and Economics</v>
      </c>
      <c r="F1942" t="s">
        <v>25</v>
      </c>
      <c r="G1942" t="s">
        <v>26</v>
      </c>
      <c r="H1942" t="s">
        <v>109</v>
      </c>
      <c r="I1942">
        <f t="shared" si="91"/>
        <v>1</v>
      </c>
      <c r="J1942">
        <f t="shared" si="92"/>
        <v>0</v>
      </c>
      <c r="K1942" s="1">
        <v>18500</v>
      </c>
      <c r="L1942">
        <v>201908</v>
      </c>
      <c r="N1942">
        <v>20230514</v>
      </c>
      <c r="O1942" t="s">
        <v>29</v>
      </c>
      <c r="P1942">
        <v>0</v>
      </c>
      <c r="Q1942">
        <v>762</v>
      </c>
      <c r="R1942">
        <v>0</v>
      </c>
      <c r="S1942">
        <v>0</v>
      </c>
      <c r="T1942">
        <v>0</v>
      </c>
      <c r="U1942">
        <v>119786.19</v>
      </c>
      <c r="V1942">
        <v>107796</v>
      </c>
      <c r="W1942">
        <v>18500</v>
      </c>
      <c r="X1942">
        <v>18500</v>
      </c>
      <c r="Y1942">
        <v>24000</v>
      </c>
      <c r="Z1942">
        <v>28180</v>
      </c>
      <c r="AB1942">
        <v>0</v>
      </c>
      <c r="AC1942">
        <v>3.4</v>
      </c>
      <c r="AD1942">
        <v>24000</v>
      </c>
    </row>
    <row r="1943" spans="1:30">
      <c r="A1943">
        <v>1</v>
      </c>
      <c r="B1943" t="s">
        <v>24</v>
      </c>
      <c r="C1943">
        <v>14</v>
      </c>
      <c r="D1943" t="s">
        <v>36</v>
      </c>
      <c r="E1943" t="str">
        <f t="shared" si="90"/>
        <v>SWA-Arts and Sciences</v>
      </c>
      <c r="F1943" t="s">
        <v>25</v>
      </c>
      <c r="G1943" t="s">
        <v>28</v>
      </c>
      <c r="H1943" t="s">
        <v>110</v>
      </c>
      <c r="I1943">
        <f t="shared" si="91"/>
        <v>0</v>
      </c>
      <c r="J1943">
        <f t="shared" si="92"/>
        <v>1</v>
      </c>
      <c r="K1943" s="1">
        <v>0</v>
      </c>
      <c r="L1943">
        <v>201908</v>
      </c>
      <c r="N1943">
        <v>20230514</v>
      </c>
      <c r="O1943" t="s">
        <v>27</v>
      </c>
      <c r="P1943">
        <v>260552</v>
      </c>
      <c r="Q1943">
        <v>659511</v>
      </c>
      <c r="R1943">
        <v>905257</v>
      </c>
      <c r="S1943">
        <v>642858</v>
      </c>
      <c r="T1943">
        <v>0</v>
      </c>
      <c r="U1943">
        <v>63124.34</v>
      </c>
      <c r="V1943">
        <v>0</v>
      </c>
      <c r="W1943">
        <v>0</v>
      </c>
      <c r="X1943">
        <v>0</v>
      </c>
      <c r="Y1943">
        <v>10000</v>
      </c>
      <c r="Z1943">
        <v>0</v>
      </c>
      <c r="AB1943">
        <v>0</v>
      </c>
      <c r="AC1943">
        <v>3.36</v>
      </c>
      <c r="AD1943">
        <v>10000</v>
      </c>
    </row>
    <row r="1944" spans="1:30">
      <c r="A1944">
        <v>1</v>
      </c>
      <c r="B1944" t="s">
        <v>24</v>
      </c>
      <c r="C1944">
        <v>7</v>
      </c>
      <c r="D1944" t="s">
        <v>43</v>
      </c>
      <c r="E1944" t="str">
        <f t="shared" si="90"/>
        <v>SWA-Agriculture Natural Res &amp; Dsg</v>
      </c>
      <c r="F1944" t="s">
        <v>25</v>
      </c>
      <c r="G1944" t="s">
        <v>26</v>
      </c>
      <c r="H1944" t="s">
        <v>109</v>
      </c>
      <c r="I1944">
        <f t="shared" si="91"/>
        <v>1</v>
      </c>
      <c r="J1944">
        <f t="shared" si="92"/>
        <v>0</v>
      </c>
      <c r="K1944" s="1">
        <v>31250</v>
      </c>
      <c r="L1944">
        <v>201808</v>
      </c>
      <c r="N1944">
        <v>20230514</v>
      </c>
      <c r="O1944" t="s">
        <v>29</v>
      </c>
      <c r="P1944">
        <v>368</v>
      </c>
      <c r="Q1944">
        <v>0</v>
      </c>
      <c r="R1944">
        <v>40528</v>
      </c>
      <c r="S1944">
        <v>14933</v>
      </c>
      <c r="T1944">
        <v>0</v>
      </c>
      <c r="U1944">
        <v>128199.54</v>
      </c>
      <c r="V1944">
        <v>31250</v>
      </c>
      <c r="W1944">
        <v>31250</v>
      </c>
      <c r="X1944">
        <v>31250</v>
      </c>
      <c r="Y1944">
        <v>0</v>
      </c>
      <c r="Z1944">
        <v>9768</v>
      </c>
      <c r="AB1944">
        <v>0</v>
      </c>
      <c r="AC1944">
        <v>3.24</v>
      </c>
      <c r="AD1944">
        <v>0</v>
      </c>
    </row>
    <row r="1945" spans="1:30">
      <c r="A1945">
        <v>1</v>
      </c>
      <c r="B1945" t="s">
        <v>24</v>
      </c>
      <c r="C1945">
        <v>21</v>
      </c>
      <c r="D1945" t="s">
        <v>41</v>
      </c>
      <c r="E1945" t="str">
        <f t="shared" si="90"/>
        <v>SWA-Business and Economics</v>
      </c>
      <c r="F1945" t="s">
        <v>25</v>
      </c>
      <c r="G1945" t="s">
        <v>28</v>
      </c>
      <c r="H1945" t="s">
        <v>110</v>
      </c>
      <c r="I1945">
        <f t="shared" si="91"/>
        <v>0</v>
      </c>
      <c r="J1945">
        <f t="shared" si="92"/>
        <v>1</v>
      </c>
      <c r="K1945" s="1">
        <v>0</v>
      </c>
      <c r="L1945">
        <v>201708</v>
      </c>
      <c r="N1945">
        <v>20230514</v>
      </c>
      <c r="O1945" t="s">
        <v>27</v>
      </c>
      <c r="P1945">
        <v>0</v>
      </c>
      <c r="R1945">
        <v>6398</v>
      </c>
      <c r="S1945">
        <v>742</v>
      </c>
      <c r="T1945">
        <v>0</v>
      </c>
      <c r="U1945">
        <v>77656.2</v>
      </c>
      <c r="V1945">
        <v>40905</v>
      </c>
      <c r="W1945">
        <v>40905</v>
      </c>
      <c r="X1945">
        <v>40905</v>
      </c>
      <c r="Y1945">
        <v>7250</v>
      </c>
      <c r="Z1945">
        <v>6270</v>
      </c>
      <c r="AB1945">
        <v>0</v>
      </c>
      <c r="AC1945">
        <v>2.4700000000000002</v>
      </c>
      <c r="AD1945">
        <v>2500</v>
      </c>
    </row>
    <row r="1946" spans="1:30">
      <c r="A1946">
        <v>1</v>
      </c>
      <c r="B1946" t="s">
        <v>24</v>
      </c>
      <c r="C1946">
        <v>30</v>
      </c>
      <c r="D1946" t="s">
        <v>40</v>
      </c>
      <c r="E1946" t="str">
        <f t="shared" si="90"/>
        <v>SWA-Engineering Mineral Resources</v>
      </c>
      <c r="F1946" t="s">
        <v>30</v>
      </c>
      <c r="G1946" t="s">
        <v>26</v>
      </c>
      <c r="H1946" t="s">
        <v>111</v>
      </c>
      <c r="I1946">
        <f t="shared" si="91"/>
        <v>0</v>
      </c>
      <c r="J1946">
        <f t="shared" si="92"/>
        <v>1</v>
      </c>
      <c r="K1946" s="1">
        <v>0</v>
      </c>
      <c r="L1946">
        <v>202108</v>
      </c>
      <c r="N1946">
        <v>20230514</v>
      </c>
      <c r="O1946" t="s">
        <v>27</v>
      </c>
      <c r="T1946">
        <v>0</v>
      </c>
      <c r="U1946">
        <v>59158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47145</v>
      </c>
      <c r="AB1946">
        <v>0</v>
      </c>
      <c r="AC1946">
        <v>3.58</v>
      </c>
      <c r="AD1946">
        <v>0</v>
      </c>
    </row>
    <row r="1947" spans="1:30">
      <c r="A1947">
        <v>1</v>
      </c>
      <c r="B1947" t="s">
        <v>24</v>
      </c>
      <c r="C1947">
        <v>25</v>
      </c>
      <c r="D1947" t="s">
        <v>37</v>
      </c>
      <c r="E1947" t="str">
        <f t="shared" si="90"/>
        <v>SWA-Creative Arts</v>
      </c>
      <c r="F1947" t="s">
        <v>25</v>
      </c>
      <c r="G1947" t="s">
        <v>28</v>
      </c>
      <c r="H1947" t="s">
        <v>110</v>
      </c>
      <c r="I1947">
        <f t="shared" si="91"/>
        <v>1</v>
      </c>
      <c r="J1947">
        <f t="shared" si="92"/>
        <v>0</v>
      </c>
      <c r="K1947" s="1">
        <v>17189</v>
      </c>
      <c r="L1947">
        <v>201908</v>
      </c>
      <c r="N1947">
        <v>20230514</v>
      </c>
      <c r="O1947" t="s">
        <v>27</v>
      </c>
      <c r="P1947">
        <v>0</v>
      </c>
      <c r="Q1947">
        <v>400</v>
      </c>
      <c r="R1947">
        <v>0</v>
      </c>
      <c r="S1947">
        <v>0</v>
      </c>
      <c r="T1947">
        <v>0</v>
      </c>
      <c r="U1947">
        <v>53765.2</v>
      </c>
      <c r="V1947">
        <v>17189</v>
      </c>
      <c r="W1947">
        <v>17189</v>
      </c>
      <c r="X1947">
        <v>17189</v>
      </c>
      <c r="Y1947">
        <v>36239</v>
      </c>
      <c r="Z1947">
        <v>40480</v>
      </c>
      <c r="AB1947">
        <v>0</v>
      </c>
      <c r="AC1947">
        <v>3.68</v>
      </c>
      <c r="AD1947">
        <v>11000</v>
      </c>
    </row>
    <row r="1948" spans="1:30">
      <c r="A1948">
        <v>1</v>
      </c>
      <c r="B1948" t="s">
        <v>24</v>
      </c>
      <c r="C1948">
        <v>14</v>
      </c>
      <c r="D1948" t="s">
        <v>36</v>
      </c>
      <c r="E1948" t="str">
        <f t="shared" si="90"/>
        <v>SWA-Arts and Sciences</v>
      </c>
      <c r="F1948" t="s">
        <v>25</v>
      </c>
      <c r="G1948" t="s">
        <v>26</v>
      </c>
      <c r="H1948" t="s">
        <v>109</v>
      </c>
      <c r="I1948">
        <f t="shared" si="91"/>
        <v>0</v>
      </c>
      <c r="J1948">
        <f t="shared" si="92"/>
        <v>1</v>
      </c>
      <c r="K1948" s="1">
        <v>0</v>
      </c>
      <c r="L1948">
        <v>201908</v>
      </c>
      <c r="N1948">
        <v>20230514</v>
      </c>
      <c r="O1948" t="s">
        <v>27</v>
      </c>
      <c r="S1948">
        <v>16606</v>
      </c>
      <c r="T1948">
        <v>0</v>
      </c>
      <c r="U1948">
        <v>132897.66</v>
      </c>
      <c r="V1948">
        <v>0</v>
      </c>
      <c r="W1948">
        <v>0</v>
      </c>
      <c r="X1948">
        <v>0</v>
      </c>
      <c r="Y1948">
        <v>73050</v>
      </c>
      <c r="Z1948">
        <v>0</v>
      </c>
      <c r="AB1948">
        <v>0</v>
      </c>
      <c r="AC1948">
        <v>3.84</v>
      </c>
      <c r="AD1948">
        <v>70000</v>
      </c>
    </row>
    <row r="1949" spans="1:30">
      <c r="A1949">
        <v>1</v>
      </c>
      <c r="B1949" t="s">
        <v>57</v>
      </c>
      <c r="C1949" t="s">
        <v>62</v>
      </c>
      <c r="D1949" t="s">
        <v>63</v>
      </c>
      <c r="E1949" t="str">
        <f t="shared" si="90"/>
        <v>STA-Bus, Hum, Soc Sci at WVUIT</v>
      </c>
      <c r="F1949" t="s">
        <v>25</v>
      </c>
      <c r="G1949" t="s">
        <v>28</v>
      </c>
      <c r="H1949" t="s">
        <v>110</v>
      </c>
      <c r="I1949">
        <f t="shared" si="91"/>
        <v>0</v>
      </c>
      <c r="J1949">
        <f t="shared" si="92"/>
        <v>1</v>
      </c>
      <c r="K1949" s="1">
        <v>0</v>
      </c>
      <c r="L1949">
        <v>201708</v>
      </c>
      <c r="N1949">
        <v>20230506</v>
      </c>
      <c r="O1949" t="s">
        <v>29</v>
      </c>
      <c r="P1949">
        <v>1550</v>
      </c>
      <c r="Q1949">
        <v>816</v>
      </c>
      <c r="R1949">
        <v>0</v>
      </c>
      <c r="S1949">
        <v>0</v>
      </c>
      <c r="T1949">
        <v>0</v>
      </c>
      <c r="U1949">
        <v>40193.32</v>
      </c>
      <c r="V1949">
        <v>0</v>
      </c>
      <c r="W1949">
        <v>0</v>
      </c>
      <c r="X1949">
        <v>0</v>
      </c>
      <c r="Y1949">
        <v>0</v>
      </c>
      <c r="Z1949">
        <v>44124</v>
      </c>
      <c r="AB1949">
        <v>4886.5</v>
      </c>
      <c r="AC1949">
        <v>2.61</v>
      </c>
      <c r="AD1949">
        <v>0</v>
      </c>
    </row>
    <row r="1950" spans="1:30">
      <c r="A1950">
        <v>1</v>
      </c>
      <c r="B1950" t="s">
        <v>24</v>
      </c>
      <c r="C1950">
        <v>83</v>
      </c>
      <c r="D1950" t="s">
        <v>38</v>
      </c>
      <c r="E1950" t="str">
        <f t="shared" si="90"/>
        <v>SWA-Medicine</v>
      </c>
      <c r="F1950" t="s">
        <v>25</v>
      </c>
      <c r="G1950" t="s">
        <v>28</v>
      </c>
      <c r="H1950" t="s">
        <v>110</v>
      </c>
      <c r="I1950">
        <f t="shared" si="91"/>
        <v>1</v>
      </c>
      <c r="J1950">
        <f t="shared" si="92"/>
        <v>0</v>
      </c>
      <c r="K1950" s="1">
        <v>19000</v>
      </c>
      <c r="L1950">
        <v>201908</v>
      </c>
      <c r="N1950">
        <v>20230514</v>
      </c>
      <c r="O1950" t="s">
        <v>27</v>
      </c>
      <c r="P1950">
        <v>0</v>
      </c>
      <c r="Q1950">
        <v>10982</v>
      </c>
      <c r="R1950">
        <v>7844</v>
      </c>
      <c r="S1950">
        <v>8826</v>
      </c>
      <c r="T1950">
        <v>0</v>
      </c>
      <c r="U1950">
        <v>42737</v>
      </c>
      <c r="V1950">
        <v>19000</v>
      </c>
      <c r="W1950">
        <v>19000</v>
      </c>
      <c r="X1950">
        <v>19000</v>
      </c>
      <c r="Y1950">
        <v>2500</v>
      </c>
      <c r="Z1950">
        <v>19195</v>
      </c>
      <c r="AB1950">
        <v>0</v>
      </c>
      <c r="AC1950">
        <v>3.72</v>
      </c>
      <c r="AD1950">
        <v>2500</v>
      </c>
    </row>
    <row r="1951" spans="1:30">
      <c r="A1951">
        <v>1</v>
      </c>
      <c r="B1951" t="s">
        <v>24</v>
      </c>
      <c r="C1951">
        <v>83</v>
      </c>
      <c r="D1951" t="s">
        <v>38</v>
      </c>
      <c r="E1951" t="str">
        <f t="shared" si="90"/>
        <v>SWA-Medicine</v>
      </c>
      <c r="F1951" t="s">
        <v>25</v>
      </c>
      <c r="G1951" t="s">
        <v>28</v>
      </c>
      <c r="H1951" t="s">
        <v>110</v>
      </c>
      <c r="I1951">
        <f t="shared" si="91"/>
        <v>1</v>
      </c>
      <c r="J1951">
        <f t="shared" si="92"/>
        <v>0</v>
      </c>
      <c r="K1951" s="1">
        <v>15750</v>
      </c>
      <c r="L1951">
        <v>202008</v>
      </c>
      <c r="N1951">
        <v>20230514</v>
      </c>
      <c r="O1951" t="s">
        <v>27</v>
      </c>
      <c r="P1951">
        <v>6147</v>
      </c>
      <c r="Q1951">
        <v>6162</v>
      </c>
      <c r="R1951">
        <v>6818</v>
      </c>
      <c r="T1951">
        <v>0</v>
      </c>
      <c r="U1951">
        <v>43336</v>
      </c>
      <c r="V1951">
        <v>15750</v>
      </c>
      <c r="W1951">
        <v>15750</v>
      </c>
      <c r="X1951">
        <v>15750</v>
      </c>
      <c r="Y1951">
        <v>25000</v>
      </c>
      <c r="Z1951">
        <v>9645</v>
      </c>
      <c r="AB1951">
        <v>0</v>
      </c>
      <c r="AC1951">
        <v>3.99</v>
      </c>
      <c r="AD1951">
        <v>10500</v>
      </c>
    </row>
    <row r="1952" spans="1:30">
      <c r="A1952">
        <v>1</v>
      </c>
      <c r="B1952" t="s">
        <v>24</v>
      </c>
      <c r="C1952">
        <v>86</v>
      </c>
      <c r="D1952" t="s">
        <v>34</v>
      </c>
      <c r="E1952" t="str">
        <f t="shared" si="90"/>
        <v>SWA-Nursing</v>
      </c>
      <c r="F1952" t="s">
        <v>25</v>
      </c>
      <c r="G1952" t="s">
        <v>28</v>
      </c>
      <c r="H1952" t="s">
        <v>110</v>
      </c>
      <c r="I1952">
        <f t="shared" si="91"/>
        <v>1</v>
      </c>
      <c r="J1952">
        <f t="shared" si="92"/>
        <v>0</v>
      </c>
      <c r="K1952" s="1">
        <v>25712</v>
      </c>
      <c r="L1952">
        <v>201908</v>
      </c>
      <c r="N1952">
        <v>20230514</v>
      </c>
      <c r="O1952" t="s">
        <v>29</v>
      </c>
      <c r="P1952">
        <v>15461</v>
      </c>
      <c r="Q1952">
        <v>11421</v>
      </c>
      <c r="R1952">
        <v>5632</v>
      </c>
      <c r="S1952">
        <v>5924</v>
      </c>
      <c r="T1952">
        <v>0</v>
      </c>
      <c r="U1952">
        <v>59178.18</v>
      </c>
      <c r="V1952">
        <v>32329</v>
      </c>
      <c r="W1952">
        <v>25712</v>
      </c>
      <c r="X1952">
        <v>25712</v>
      </c>
      <c r="Y1952">
        <v>35250</v>
      </c>
      <c r="Z1952">
        <v>8995</v>
      </c>
      <c r="AB1952">
        <v>1044.25</v>
      </c>
      <c r="AC1952">
        <v>3.29</v>
      </c>
      <c r="AD1952">
        <v>14000</v>
      </c>
    </row>
    <row r="1953" spans="1:30">
      <c r="A1953">
        <v>1</v>
      </c>
      <c r="B1953" t="s">
        <v>24</v>
      </c>
      <c r="C1953">
        <v>14</v>
      </c>
      <c r="D1953" t="s">
        <v>36</v>
      </c>
      <c r="E1953" t="str">
        <f t="shared" si="90"/>
        <v>SWA-Arts and Sciences</v>
      </c>
      <c r="F1953" t="s">
        <v>25</v>
      </c>
      <c r="G1953" t="s">
        <v>28</v>
      </c>
      <c r="H1953" t="s">
        <v>110</v>
      </c>
      <c r="I1953">
        <f t="shared" si="91"/>
        <v>1</v>
      </c>
      <c r="J1953">
        <f t="shared" si="92"/>
        <v>0</v>
      </c>
      <c r="K1953" s="1">
        <v>21407</v>
      </c>
      <c r="L1953">
        <v>201908</v>
      </c>
      <c r="N1953">
        <v>20230514</v>
      </c>
      <c r="O1953" t="s">
        <v>29</v>
      </c>
      <c r="P1953">
        <v>0</v>
      </c>
      <c r="Q1953">
        <v>1981</v>
      </c>
      <c r="R1953">
        <v>13</v>
      </c>
      <c r="S1953">
        <v>24</v>
      </c>
      <c r="T1953">
        <v>0</v>
      </c>
      <c r="U1953">
        <v>49982.02</v>
      </c>
      <c r="V1953">
        <v>21407</v>
      </c>
      <c r="W1953">
        <v>21407</v>
      </c>
      <c r="X1953">
        <v>21407</v>
      </c>
      <c r="Y1953">
        <v>29250</v>
      </c>
      <c r="Z1953">
        <v>36780</v>
      </c>
      <c r="AB1953">
        <v>0</v>
      </c>
      <c r="AC1953">
        <v>3.18</v>
      </c>
      <c r="AD1953">
        <v>10000</v>
      </c>
    </row>
    <row r="1954" spans="1:30">
      <c r="A1954">
        <v>1</v>
      </c>
      <c r="B1954" t="s">
        <v>24</v>
      </c>
      <c r="C1954">
        <v>49</v>
      </c>
      <c r="D1954" t="s">
        <v>39</v>
      </c>
      <c r="E1954" t="str">
        <f t="shared" si="90"/>
        <v>SWA-Reed College of Media</v>
      </c>
      <c r="F1954" t="s">
        <v>25</v>
      </c>
      <c r="G1954" t="s">
        <v>28</v>
      </c>
      <c r="H1954" t="s">
        <v>110</v>
      </c>
      <c r="I1954">
        <f t="shared" si="91"/>
        <v>0</v>
      </c>
      <c r="J1954">
        <f t="shared" si="92"/>
        <v>1</v>
      </c>
      <c r="K1954" s="1">
        <v>0</v>
      </c>
      <c r="L1954">
        <v>201908</v>
      </c>
      <c r="N1954">
        <v>20230514</v>
      </c>
      <c r="O1954" t="s">
        <v>27</v>
      </c>
      <c r="P1954">
        <v>68415</v>
      </c>
      <c r="Q1954">
        <v>21280</v>
      </c>
      <c r="R1954">
        <v>42726</v>
      </c>
      <c r="S1954">
        <v>33373</v>
      </c>
      <c r="T1954">
        <v>0</v>
      </c>
      <c r="U1954">
        <v>52327.91</v>
      </c>
      <c r="V1954">
        <v>0</v>
      </c>
      <c r="W1954">
        <v>0</v>
      </c>
      <c r="X1954">
        <v>0</v>
      </c>
      <c r="Y1954">
        <v>29250</v>
      </c>
      <c r="Z1954">
        <v>0</v>
      </c>
      <c r="AB1954">
        <v>0</v>
      </c>
      <c r="AC1954">
        <v>3.23</v>
      </c>
      <c r="AD1954">
        <v>10000</v>
      </c>
    </row>
    <row r="1955" spans="1:30">
      <c r="A1955">
        <v>1</v>
      </c>
      <c r="B1955" t="s">
        <v>24</v>
      </c>
      <c r="C1955">
        <v>21</v>
      </c>
      <c r="D1955" t="s">
        <v>41</v>
      </c>
      <c r="E1955" t="str">
        <f t="shared" si="90"/>
        <v>SWA-Business and Economics</v>
      </c>
      <c r="F1955" t="s">
        <v>25</v>
      </c>
      <c r="G1955" t="s">
        <v>28</v>
      </c>
      <c r="H1955" t="s">
        <v>110</v>
      </c>
      <c r="I1955">
        <f t="shared" si="91"/>
        <v>1</v>
      </c>
      <c r="J1955">
        <f t="shared" si="92"/>
        <v>0</v>
      </c>
      <c r="K1955" s="1">
        <v>31000</v>
      </c>
      <c r="L1955">
        <v>201908</v>
      </c>
      <c r="N1955">
        <v>20230514</v>
      </c>
      <c r="O1955" t="s">
        <v>27</v>
      </c>
      <c r="P1955">
        <v>0</v>
      </c>
      <c r="Q1955">
        <v>0</v>
      </c>
      <c r="R1955">
        <v>3626</v>
      </c>
      <c r="S1955">
        <v>339</v>
      </c>
      <c r="T1955">
        <v>0</v>
      </c>
      <c r="U1955">
        <v>49151.02</v>
      </c>
      <c r="V1955">
        <v>31000</v>
      </c>
      <c r="W1955">
        <v>31000</v>
      </c>
      <c r="X1955">
        <v>31000</v>
      </c>
      <c r="Y1955">
        <v>12000</v>
      </c>
      <c r="Z1955">
        <v>30880</v>
      </c>
      <c r="AB1955">
        <v>0</v>
      </c>
      <c r="AC1955">
        <v>3.46</v>
      </c>
      <c r="AD1955">
        <v>12000</v>
      </c>
    </row>
    <row r="1956" spans="1:30">
      <c r="A1956">
        <v>1</v>
      </c>
      <c r="B1956" t="s">
        <v>24</v>
      </c>
      <c r="C1956">
        <v>25</v>
      </c>
      <c r="D1956" t="s">
        <v>37</v>
      </c>
      <c r="E1956" t="str">
        <f t="shared" si="90"/>
        <v>SWA-Creative Arts</v>
      </c>
      <c r="F1956" t="s">
        <v>25</v>
      </c>
      <c r="G1956" t="s">
        <v>26</v>
      </c>
      <c r="H1956" t="s">
        <v>109</v>
      </c>
      <c r="I1956">
        <f t="shared" si="91"/>
        <v>1</v>
      </c>
      <c r="J1956">
        <f t="shared" si="92"/>
        <v>0</v>
      </c>
      <c r="K1956" s="1">
        <v>23500</v>
      </c>
      <c r="L1956">
        <v>201908</v>
      </c>
      <c r="N1956">
        <v>20230514</v>
      </c>
      <c r="O1956" t="s">
        <v>27</v>
      </c>
      <c r="P1956">
        <v>0</v>
      </c>
      <c r="Q1956">
        <v>3214</v>
      </c>
      <c r="R1956">
        <v>0</v>
      </c>
      <c r="S1956">
        <v>0</v>
      </c>
      <c r="T1956">
        <v>0</v>
      </c>
      <c r="U1956">
        <v>59348.01</v>
      </c>
      <c r="V1956">
        <v>23500</v>
      </c>
      <c r="W1956">
        <v>23500</v>
      </c>
      <c r="X1956">
        <v>23500</v>
      </c>
      <c r="Y1956">
        <v>11325</v>
      </c>
      <c r="Z1956">
        <v>23980</v>
      </c>
      <c r="AB1956">
        <v>0</v>
      </c>
      <c r="AC1956">
        <v>3.46</v>
      </c>
      <c r="AD1956">
        <v>9000</v>
      </c>
    </row>
    <row r="1957" spans="1:30">
      <c r="A1957">
        <v>1</v>
      </c>
      <c r="B1957" t="s">
        <v>24</v>
      </c>
      <c r="C1957">
        <v>83</v>
      </c>
      <c r="D1957" t="s">
        <v>38</v>
      </c>
      <c r="E1957" t="str">
        <f t="shared" si="90"/>
        <v>SWA-Medicine</v>
      </c>
      <c r="F1957" t="s">
        <v>25</v>
      </c>
      <c r="G1957" t="s">
        <v>28</v>
      </c>
      <c r="H1957" t="s">
        <v>110</v>
      </c>
      <c r="I1957">
        <f t="shared" si="91"/>
        <v>1</v>
      </c>
      <c r="J1957">
        <f t="shared" si="92"/>
        <v>0</v>
      </c>
      <c r="K1957" s="1">
        <v>25000</v>
      </c>
      <c r="L1957">
        <v>201908</v>
      </c>
      <c r="N1957">
        <v>20230514</v>
      </c>
      <c r="O1957" t="s">
        <v>27</v>
      </c>
      <c r="P1957">
        <v>0</v>
      </c>
      <c r="Q1957">
        <v>40673</v>
      </c>
      <c r="R1957">
        <v>38367</v>
      </c>
      <c r="S1957">
        <v>52516</v>
      </c>
      <c r="T1957">
        <v>0</v>
      </c>
      <c r="U1957">
        <v>54455.87</v>
      </c>
      <c r="V1957">
        <v>25000</v>
      </c>
      <c r="W1957">
        <v>25000</v>
      </c>
      <c r="X1957">
        <v>25000</v>
      </c>
      <c r="Y1957">
        <v>33250</v>
      </c>
      <c r="Z1957">
        <v>0</v>
      </c>
      <c r="AB1957">
        <v>0</v>
      </c>
      <c r="AC1957">
        <v>3.23</v>
      </c>
      <c r="AD1957">
        <v>14000</v>
      </c>
    </row>
    <row r="1958" spans="1:30">
      <c r="A1958">
        <v>1</v>
      </c>
      <c r="B1958" t="s">
        <v>24</v>
      </c>
      <c r="C1958">
        <v>7</v>
      </c>
      <c r="D1958" t="s">
        <v>43</v>
      </c>
      <c r="E1958" t="str">
        <f t="shared" si="90"/>
        <v>SWA-Agriculture Natural Res &amp; Dsg</v>
      </c>
      <c r="F1958" t="s">
        <v>31</v>
      </c>
      <c r="G1958" t="s">
        <v>26</v>
      </c>
      <c r="H1958" t="s">
        <v>112</v>
      </c>
      <c r="I1958">
        <f t="shared" si="91"/>
        <v>0</v>
      </c>
      <c r="J1958">
        <f t="shared" si="92"/>
        <v>1</v>
      </c>
      <c r="K1958" s="1">
        <v>0</v>
      </c>
      <c r="L1958">
        <v>201608</v>
      </c>
      <c r="N1958">
        <v>20230514</v>
      </c>
      <c r="O1958" t="s">
        <v>27</v>
      </c>
      <c r="T1958">
        <v>0</v>
      </c>
      <c r="U1958">
        <v>124618.63</v>
      </c>
      <c r="V1958">
        <v>0</v>
      </c>
      <c r="W1958">
        <v>0</v>
      </c>
      <c r="X1958">
        <v>0</v>
      </c>
      <c r="Y1958">
        <v>5250</v>
      </c>
      <c r="Z1958">
        <v>0</v>
      </c>
      <c r="AA1958">
        <v>111198</v>
      </c>
      <c r="AB1958">
        <v>0</v>
      </c>
      <c r="AC1958">
        <v>3.85</v>
      </c>
      <c r="AD1958">
        <v>3750</v>
      </c>
    </row>
    <row r="1959" spans="1:30">
      <c r="A1959">
        <v>1</v>
      </c>
      <c r="B1959" t="s">
        <v>24</v>
      </c>
      <c r="C1959">
        <v>21</v>
      </c>
      <c r="D1959" t="s">
        <v>41</v>
      </c>
      <c r="E1959" t="str">
        <f t="shared" si="90"/>
        <v>SWA-Business and Economics</v>
      </c>
      <c r="F1959" t="s">
        <v>30</v>
      </c>
      <c r="G1959" t="s">
        <v>26</v>
      </c>
      <c r="H1959" t="s">
        <v>111</v>
      </c>
      <c r="I1959">
        <f t="shared" si="91"/>
        <v>0</v>
      </c>
      <c r="J1959">
        <f t="shared" si="92"/>
        <v>1</v>
      </c>
      <c r="K1959" s="1">
        <v>0</v>
      </c>
      <c r="L1959">
        <v>202205</v>
      </c>
      <c r="N1959">
        <v>20230514</v>
      </c>
      <c r="O1959" t="s">
        <v>27</v>
      </c>
      <c r="Q1959">
        <v>4804</v>
      </c>
      <c r="R1959">
        <v>41643</v>
      </c>
      <c r="S1959">
        <v>10198</v>
      </c>
      <c r="T1959">
        <v>1</v>
      </c>
      <c r="U1959">
        <v>62321.78</v>
      </c>
      <c r="V1959">
        <v>18000</v>
      </c>
      <c r="W1959">
        <v>18000</v>
      </c>
      <c r="X1959">
        <v>18000</v>
      </c>
      <c r="Y1959">
        <v>1250</v>
      </c>
      <c r="Z1959">
        <v>0</v>
      </c>
      <c r="AA1959">
        <v>38745</v>
      </c>
      <c r="AB1959">
        <v>0</v>
      </c>
      <c r="AC1959">
        <v>4</v>
      </c>
      <c r="AD1959">
        <v>0</v>
      </c>
    </row>
    <row r="1960" spans="1:30">
      <c r="A1960">
        <v>1</v>
      </c>
      <c r="B1960" t="s">
        <v>24</v>
      </c>
      <c r="C1960">
        <v>30</v>
      </c>
      <c r="D1960" t="s">
        <v>40</v>
      </c>
      <c r="E1960" t="str">
        <f t="shared" si="90"/>
        <v>SWA-Engineering Mineral Resources</v>
      </c>
      <c r="F1960" t="s">
        <v>25</v>
      </c>
      <c r="G1960" t="s">
        <v>26</v>
      </c>
      <c r="H1960" t="s">
        <v>109</v>
      </c>
      <c r="I1960">
        <f t="shared" si="91"/>
        <v>0</v>
      </c>
      <c r="J1960">
        <f t="shared" si="92"/>
        <v>1</v>
      </c>
      <c r="K1960" s="1">
        <v>0</v>
      </c>
      <c r="L1960">
        <v>201908</v>
      </c>
      <c r="N1960">
        <v>20230514</v>
      </c>
      <c r="O1960" t="s">
        <v>27</v>
      </c>
      <c r="P1960">
        <v>77041</v>
      </c>
      <c r="Q1960">
        <v>94902</v>
      </c>
      <c r="R1960">
        <v>110408</v>
      </c>
      <c r="S1960">
        <v>96092</v>
      </c>
      <c r="T1960">
        <v>0</v>
      </c>
      <c r="U1960">
        <v>106161.94</v>
      </c>
      <c r="V1960">
        <v>0</v>
      </c>
      <c r="W1960">
        <v>0</v>
      </c>
      <c r="X1960">
        <v>0</v>
      </c>
      <c r="Y1960">
        <v>65500</v>
      </c>
      <c r="Z1960">
        <v>0</v>
      </c>
      <c r="AA1960">
        <v>17016</v>
      </c>
      <c r="AB1960">
        <v>0</v>
      </c>
      <c r="AC1960">
        <v>3.8</v>
      </c>
      <c r="AD1960">
        <v>65500</v>
      </c>
    </row>
    <row r="1961" spans="1:30">
      <c r="A1961">
        <v>1</v>
      </c>
      <c r="B1961" t="s">
        <v>24</v>
      </c>
      <c r="C1961">
        <v>14</v>
      </c>
      <c r="D1961" t="s">
        <v>36</v>
      </c>
      <c r="E1961" t="str">
        <f t="shared" si="90"/>
        <v>SWA-Arts and Sciences</v>
      </c>
      <c r="F1961" t="s">
        <v>25</v>
      </c>
      <c r="G1961" t="s">
        <v>26</v>
      </c>
      <c r="H1961" t="s">
        <v>109</v>
      </c>
      <c r="I1961">
        <f t="shared" si="91"/>
        <v>0</v>
      </c>
      <c r="J1961">
        <f t="shared" si="92"/>
        <v>1</v>
      </c>
      <c r="K1961" s="1">
        <v>0</v>
      </c>
      <c r="L1961">
        <v>201908</v>
      </c>
      <c r="N1961">
        <v>20230514</v>
      </c>
      <c r="O1961" t="s">
        <v>27</v>
      </c>
      <c r="P1961">
        <v>96257</v>
      </c>
      <c r="Q1961">
        <v>102689</v>
      </c>
      <c r="R1961">
        <v>99590</v>
      </c>
      <c r="S1961">
        <v>41578</v>
      </c>
      <c r="T1961">
        <v>0</v>
      </c>
      <c r="U1961">
        <v>117414.06</v>
      </c>
      <c r="V1961">
        <v>0</v>
      </c>
      <c r="W1961">
        <v>0</v>
      </c>
      <c r="X1961">
        <v>0</v>
      </c>
      <c r="Y1961">
        <v>36000</v>
      </c>
      <c r="Z1961">
        <v>0</v>
      </c>
      <c r="AB1961">
        <v>0</v>
      </c>
      <c r="AC1961">
        <v>3.23</v>
      </c>
      <c r="AD1961">
        <v>36000</v>
      </c>
    </row>
    <row r="1962" spans="1:30">
      <c r="A1962">
        <v>1</v>
      </c>
      <c r="B1962" t="s">
        <v>24</v>
      </c>
      <c r="C1962">
        <v>25</v>
      </c>
      <c r="D1962" t="s">
        <v>37</v>
      </c>
      <c r="E1962" t="str">
        <f t="shared" si="90"/>
        <v>SWA-Creative Arts</v>
      </c>
      <c r="F1962" t="s">
        <v>25</v>
      </c>
      <c r="G1962" t="s">
        <v>26</v>
      </c>
      <c r="H1962" t="s">
        <v>109</v>
      </c>
      <c r="I1962">
        <f t="shared" si="91"/>
        <v>1</v>
      </c>
      <c r="J1962">
        <f t="shared" si="92"/>
        <v>0</v>
      </c>
      <c r="K1962" s="1">
        <v>25449</v>
      </c>
      <c r="L1962">
        <v>201808</v>
      </c>
      <c r="N1962">
        <v>20230514</v>
      </c>
      <c r="O1962" t="s">
        <v>27</v>
      </c>
      <c r="P1962">
        <v>35554</v>
      </c>
      <c r="Q1962">
        <v>17226</v>
      </c>
      <c r="R1962">
        <v>15753</v>
      </c>
      <c r="S1962">
        <v>12164</v>
      </c>
      <c r="T1962">
        <v>0</v>
      </c>
      <c r="U1962">
        <v>160322.59</v>
      </c>
      <c r="V1962">
        <v>89116</v>
      </c>
      <c r="W1962">
        <v>30449</v>
      </c>
      <c r="X1962">
        <v>30449</v>
      </c>
      <c r="Y1962">
        <v>46500</v>
      </c>
      <c r="Z1962">
        <v>7595</v>
      </c>
      <c r="AA1962">
        <v>15744</v>
      </c>
      <c r="AB1962">
        <v>921.38</v>
      </c>
      <c r="AC1962">
        <v>3.79</v>
      </c>
      <c r="AD1962">
        <v>46500</v>
      </c>
    </row>
    <row r="1963" spans="1:30">
      <c r="A1963">
        <v>1</v>
      </c>
      <c r="B1963" t="s">
        <v>24</v>
      </c>
      <c r="C1963">
        <v>21</v>
      </c>
      <c r="D1963" t="s">
        <v>41</v>
      </c>
      <c r="E1963" t="str">
        <f t="shared" si="90"/>
        <v>SWA-Business and Economics</v>
      </c>
      <c r="F1963" t="s">
        <v>25</v>
      </c>
      <c r="G1963" t="s">
        <v>28</v>
      </c>
      <c r="H1963" t="s">
        <v>110</v>
      </c>
      <c r="I1963">
        <f t="shared" si="91"/>
        <v>0</v>
      </c>
      <c r="J1963">
        <f t="shared" si="92"/>
        <v>1</v>
      </c>
      <c r="K1963" s="1">
        <v>0</v>
      </c>
      <c r="L1963">
        <v>201908</v>
      </c>
      <c r="N1963">
        <v>20230514</v>
      </c>
      <c r="O1963" t="s">
        <v>27</v>
      </c>
      <c r="P1963">
        <v>27560</v>
      </c>
      <c r="Q1963">
        <v>25003</v>
      </c>
      <c r="R1963">
        <v>52135</v>
      </c>
      <c r="S1963">
        <v>44417</v>
      </c>
      <c r="T1963">
        <v>0</v>
      </c>
      <c r="U1963">
        <v>61950.2</v>
      </c>
      <c r="V1963">
        <v>0</v>
      </c>
      <c r="W1963">
        <v>0</v>
      </c>
      <c r="X1963">
        <v>0</v>
      </c>
      <c r="Y1963">
        <v>30471</v>
      </c>
      <c r="Z1963">
        <v>0</v>
      </c>
      <c r="AB1963">
        <v>0</v>
      </c>
      <c r="AC1963">
        <v>3.15</v>
      </c>
      <c r="AD1963">
        <v>10000</v>
      </c>
    </row>
    <row r="1964" spans="1:30">
      <c r="A1964">
        <v>1</v>
      </c>
      <c r="B1964" t="s">
        <v>24</v>
      </c>
      <c r="C1964">
        <v>21</v>
      </c>
      <c r="D1964" t="s">
        <v>41</v>
      </c>
      <c r="E1964" t="str">
        <f t="shared" si="90"/>
        <v>SWA-Business and Economics</v>
      </c>
      <c r="F1964" t="s">
        <v>25</v>
      </c>
      <c r="G1964" t="s">
        <v>26</v>
      </c>
      <c r="H1964" t="s">
        <v>109</v>
      </c>
      <c r="I1964">
        <f t="shared" si="91"/>
        <v>1</v>
      </c>
      <c r="J1964">
        <f t="shared" si="92"/>
        <v>0</v>
      </c>
      <c r="K1964" s="1">
        <v>25000</v>
      </c>
      <c r="L1964">
        <v>201908</v>
      </c>
      <c r="N1964">
        <v>20230514</v>
      </c>
      <c r="O1964" t="s">
        <v>27</v>
      </c>
      <c r="P1964">
        <v>22773</v>
      </c>
      <c r="Q1964">
        <v>15941</v>
      </c>
      <c r="R1964">
        <v>9855</v>
      </c>
      <c r="S1964">
        <v>12387</v>
      </c>
      <c r="T1964">
        <v>0</v>
      </c>
      <c r="U1964">
        <v>118166.33</v>
      </c>
      <c r="V1964">
        <v>25000</v>
      </c>
      <c r="W1964">
        <v>25000</v>
      </c>
      <c r="X1964">
        <v>25000</v>
      </c>
      <c r="Y1964">
        <v>46000</v>
      </c>
      <c r="Z1964">
        <v>0</v>
      </c>
      <c r="AB1964">
        <v>89.69</v>
      </c>
      <c r="AC1964">
        <v>3.47</v>
      </c>
      <c r="AD1964">
        <v>46000</v>
      </c>
    </row>
    <row r="1965" spans="1:30">
      <c r="A1965">
        <v>1</v>
      </c>
      <c r="B1965" t="s">
        <v>24</v>
      </c>
      <c r="C1965">
        <v>49</v>
      </c>
      <c r="D1965" t="s">
        <v>39</v>
      </c>
      <c r="E1965" t="str">
        <f t="shared" si="90"/>
        <v>SWA-Reed College of Media</v>
      </c>
      <c r="F1965" t="s">
        <v>25</v>
      </c>
      <c r="G1965" t="s">
        <v>26</v>
      </c>
      <c r="H1965" t="s">
        <v>109</v>
      </c>
      <c r="I1965">
        <f t="shared" si="91"/>
        <v>1</v>
      </c>
      <c r="J1965">
        <f t="shared" si="92"/>
        <v>0</v>
      </c>
      <c r="K1965" s="1">
        <v>21500</v>
      </c>
      <c r="L1965">
        <v>202008</v>
      </c>
      <c r="N1965">
        <v>20230514</v>
      </c>
      <c r="O1965" t="s">
        <v>27</v>
      </c>
      <c r="P1965">
        <v>1989</v>
      </c>
      <c r="Q1965">
        <v>18899</v>
      </c>
      <c r="R1965">
        <v>16435</v>
      </c>
      <c r="T1965">
        <v>0</v>
      </c>
      <c r="U1965">
        <v>97882</v>
      </c>
      <c r="V1965">
        <v>87339</v>
      </c>
      <c r="W1965">
        <v>87339</v>
      </c>
      <c r="X1965">
        <v>87339</v>
      </c>
      <c r="Y1965">
        <v>24025</v>
      </c>
      <c r="Z1965">
        <v>5563</v>
      </c>
      <c r="AB1965">
        <v>0</v>
      </c>
      <c r="AC1965">
        <v>3.53</v>
      </c>
      <c r="AD1965">
        <v>24000</v>
      </c>
    </row>
    <row r="1966" spans="1:30">
      <c r="A1966">
        <v>1</v>
      </c>
      <c r="B1966" t="s">
        <v>24</v>
      </c>
      <c r="C1966">
        <v>55</v>
      </c>
      <c r="D1966" t="s">
        <v>35</v>
      </c>
      <c r="E1966" t="str">
        <f t="shared" si="90"/>
        <v>SWA-College of Applied Human Sci</v>
      </c>
      <c r="F1966" t="s">
        <v>25</v>
      </c>
      <c r="G1966" t="s">
        <v>26</v>
      </c>
      <c r="H1966" t="s">
        <v>109</v>
      </c>
      <c r="I1966">
        <f t="shared" si="91"/>
        <v>0</v>
      </c>
      <c r="J1966">
        <f t="shared" si="92"/>
        <v>1</v>
      </c>
      <c r="K1966" s="1">
        <v>0</v>
      </c>
      <c r="L1966">
        <v>201908</v>
      </c>
      <c r="N1966">
        <v>20230514</v>
      </c>
      <c r="O1966" t="s">
        <v>27</v>
      </c>
      <c r="S1966">
        <v>2957</v>
      </c>
      <c r="T1966">
        <v>0</v>
      </c>
      <c r="U1966">
        <v>139247.35999999999</v>
      </c>
      <c r="V1966">
        <v>0</v>
      </c>
      <c r="W1966">
        <v>0</v>
      </c>
      <c r="X1966">
        <v>0</v>
      </c>
      <c r="Y1966">
        <v>195114.74</v>
      </c>
      <c r="Z1966">
        <v>0</v>
      </c>
      <c r="AB1966">
        <v>0</v>
      </c>
      <c r="AC1966">
        <v>3.06</v>
      </c>
      <c r="AD1966">
        <v>195114.74</v>
      </c>
    </row>
    <row r="1967" spans="1:30">
      <c r="A1967">
        <v>1</v>
      </c>
      <c r="B1967" t="s">
        <v>24</v>
      </c>
      <c r="C1967">
        <v>30</v>
      </c>
      <c r="D1967" t="s">
        <v>40</v>
      </c>
      <c r="E1967" t="str">
        <f t="shared" si="90"/>
        <v>SWA-Engineering Mineral Resources</v>
      </c>
      <c r="F1967" t="s">
        <v>25</v>
      </c>
      <c r="G1967" t="s">
        <v>28</v>
      </c>
      <c r="H1967" t="s">
        <v>110</v>
      </c>
      <c r="I1967">
        <f t="shared" si="91"/>
        <v>1</v>
      </c>
      <c r="J1967">
        <f t="shared" si="92"/>
        <v>0</v>
      </c>
      <c r="K1967" s="1">
        <v>38062</v>
      </c>
      <c r="L1967">
        <v>201208</v>
      </c>
      <c r="N1967">
        <v>20230514</v>
      </c>
      <c r="O1967" t="s">
        <v>27</v>
      </c>
      <c r="P1967">
        <v>2481</v>
      </c>
      <c r="Q1967">
        <v>2934</v>
      </c>
      <c r="R1967">
        <v>1510</v>
      </c>
      <c r="T1967">
        <v>0</v>
      </c>
      <c r="U1967">
        <v>79140</v>
      </c>
      <c r="V1967">
        <v>38062</v>
      </c>
      <c r="W1967">
        <v>38062</v>
      </c>
      <c r="X1967">
        <v>38062</v>
      </c>
      <c r="Y1967">
        <v>0</v>
      </c>
      <c r="Z1967">
        <v>16437</v>
      </c>
      <c r="AA1967">
        <v>365</v>
      </c>
      <c r="AB1967">
        <v>1878</v>
      </c>
      <c r="AC1967">
        <v>2.85</v>
      </c>
      <c r="AD1967">
        <v>0</v>
      </c>
    </row>
    <row r="1968" spans="1:30">
      <c r="A1968">
        <v>1</v>
      </c>
      <c r="B1968" t="s">
        <v>24</v>
      </c>
      <c r="C1968">
        <v>7</v>
      </c>
      <c r="D1968" t="s">
        <v>43</v>
      </c>
      <c r="E1968" t="str">
        <f t="shared" si="90"/>
        <v>SWA-Agriculture Natural Res &amp; Dsg</v>
      </c>
      <c r="F1968" t="s">
        <v>25</v>
      </c>
      <c r="G1968" t="s">
        <v>26</v>
      </c>
      <c r="H1968" t="s">
        <v>109</v>
      </c>
      <c r="I1968">
        <f t="shared" si="91"/>
        <v>0</v>
      </c>
      <c r="J1968">
        <f t="shared" si="92"/>
        <v>1</v>
      </c>
      <c r="K1968" s="1">
        <v>0</v>
      </c>
      <c r="L1968">
        <v>201908</v>
      </c>
      <c r="N1968">
        <v>20230514</v>
      </c>
      <c r="O1968" t="s">
        <v>27</v>
      </c>
      <c r="P1968">
        <v>26798</v>
      </c>
      <c r="Q1968">
        <v>15387</v>
      </c>
      <c r="R1968">
        <v>64246</v>
      </c>
      <c r="S1968">
        <v>47296</v>
      </c>
      <c r="T1968">
        <v>0</v>
      </c>
      <c r="U1968">
        <v>57791.4</v>
      </c>
      <c r="V1968">
        <v>0</v>
      </c>
      <c r="W1968">
        <v>0</v>
      </c>
      <c r="X1968">
        <v>0</v>
      </c>
      <c r="Y1968">
        <v>13000</v>
      </c>
      <c r="Z1968">
        <v>0</v>
      </c>
      <c r="AB1968">
        <v>0</v>
      </c>
      <c r="AC1968">
        <v>3.68</v>
      </c>
      <c r="AD1968">
        <v>12500</v>
      </c>
    </row>
    <row r="1969" spans="1:30">
      <c r="A1969">
        <v>1</v>
      </c>
      <c r="B1969" t="s">
        <v>51</v>
      </c>
      <c r="C1969" t="s">
        <v>60</v>
      </c>
      <c r="D1969" t="s">
        <v>61</v>
      </c>
      <c r="E1969" t="str">
        <f t="shared" si="90"/>
        <v>SPA-Applied Sciences</v>
      </c>
      <c r="F1969" t="s">
        <v>54</v>
      </c>
      <c r="G1969" t="s">
        <v>28</v>
      </c>
      <c r="H1969" t="s">
        <v>115</v>
      </c>
      <c r="I1969">
        <f t="shared" si="91"/>
        <v>0</v>
      </c>
      <c r="J1969">
        <f t="shared" si="92"/>
        <v>1</v>
      </c>
      <c r="K1969" s="1">
        <v>0</v>
      </c>
      <c r="L1969">
        <v>202108</v>
      </c>
      <c r="N1969">
        <v>20230506</v>
      </c>
      <c r="O1969" t="s">
        <v>27</v>
      </c>
      <c r="P1969">
        <v>200</v>
      </c>
      <c r="Q1969">
        <v>50</v>
      </c>
      <c r="T1969">
        <v>0</v>
      </c>
      <c r="U1969">
        <v>28482.03</v>
      </c>
      <c r="V1969">
        <v>0</v>
      </c>
      <c r="W1969">
        <v>0</v>
      </c>
      <c r="X1969">
        <v>0</v>
      </c>
      <c r="Y1969">
        <v>10679</v>
      </c>
      <c r="Z1969">
        <v>19390</v>
      </c>
      <c r="AB1969">
        <v>0</v>
      </c>
      <c r="AC1969">
        <v>3.8</v>
      </c>
      <c r="AD1969">
        <v>2000</v>
      </c>
    </row>
    <row r="1970" spans="1:30">
      <c r="A1970">
        <v>1</v>
      </c>
      <c r="B1970" t="s">
        <v>24</v>
      </c>
      <c r="C1970">
        <v>14</v>
      </c>
      <c r="D1970" t="s">
        <v>36</v>
      </c>
      <c r="E1970" t="str">
        <f t="shared" si="90"/>
        <v>SWA-Arts and Sciences</v>
      </c>
      <c r="F1970" t="s">
        <v>25</v>
      </c>
      <c r="G1970" t="s">
        <v>26</v>
      </c>
      <c r="H1970" t="s">
        <v>109</v>
      </c>
      <c r="I1970">
        <f t="shared" si="91"/>
        <v>1</v>
      </c>
      <c r="J1970">
        <f t="shared" si="92"/>
        <v>0</v>
      </c>
      <c r="K1970" s="1">
        <v>28000</v>
      </c>
      <c r="L1970">
        <v>201908</v>
      </c>
      <c r="N1970">
        <v>20230514</v>
      </c>
      <c r="O1970" t="s">
        <v>27</v>
      </c>
      <c r="P1970">
        <v>15883</v>
      </c>
      <c r="Q1970">
        <v>13018</v>
      </c>
      <c r="R1970">
        <v>6983</v>
      </c>
      <c r="S1970">
        <v>4063</v>
      </c>
      <c r="T1970">
        <v>0</v>
      </c>
      <c r="U1970">
        <v>123019.18</v>
      </c>
      <c r="V1970">
        <v>114568</v>
      </c>
      <c r="W1970">
        <v>28000</v>
      </c>
      <c r="X1970">
        <v>28000</v>
      </c>
      <c r="Y1970">
        <v>58000</v>
      </c>
      <c r="Z1970">
        <v>4081</v>
      </c>
      <c r="AB1970">
        <v>0</v>
      </c>
      <c r="AC1970">
        <v>2.8</v>
      </c>
      <c r="AD1970">
        <v>58000</v>
      </c>
    </row>
    <row r="1971" spans="1:30">
      <c r="A1971">
        <v>1</v>
      </c>
      <c r="B1971" t="s">
        <v>24</v>
      </c>
      <c r="C1971">
        <v>14</v>
      </c>
      <c r="D1971" t="s">
        <v>36</v>
      </c>
      <c r="E1971" t="str">
        <f t="shared" si="90"/>
        <v>SWA-Arts and Sciences</v>
      </c>
      <c r="F1971" t="s">
        <v>25</v>
      </c>
      <c r="G1971" t="s">
        <v>28</v>
      </c>
      <c r="H1971" t="s">
        <v>110</v>
      </c>
      <c r="I1971">
        <f t="shared" si="91"/>
        <v>0</v>
      </c>
      <c r="J1971">
        <f t="shared" si="92"/>
        <v>1</v>
      </c>
      <c r="K1971" s="1">
        <v>0</v>
      </c>
      <c r="L1971">
        <v>201908</v>
      </c>
      <c r="N1971">
        <v>20230514</v>
      </c>
      <c r="O1971" t="s">
        <v>29</v>
      </c>
      <c r="P1971">
        <v>5309</v>
      </c>
      <c r="Q1971">
        <v>5091</v>
      </c>
      <c r="R1971">
        <v>7498</v>
      </c>
      <c r="S1971">
        <v>8992</v>
      </c>
      <c r="T1971">
        <v>0</v>
      </c>
      <c r="U1971">
        <v>49262.11</v>
      </c>
      <c r="V1971">
        <v>0</v>
      </c>
      <c r="W1971">
        <v>0</v>
      </c>
      <c r="X1971">
        <v>0</v>
      </c>
      <c r="Y1971">
        <v>44468</v>
      </c>
      <c r="Z1971">
        <v>14290</v>
      </c>
      <c r="AB1971">
        <v>0</v>
      </c>
      <c r="AC1971">
        <v>3.35</v>
      </c>
      <c r="AD1971">
        <v>18000</v>
      </c>
    </row>
    <row r="1972" spans="1:30">
      <c r="A1972">
        <v>1</v>
      </c>
      <c r="B1972" t="s">
        <v>24</v>
      </c>
      <c r="C1972">
        <v>21</v>
      </c>
      <c r="D1972" t="s">
        <v>41</v>
      </c>
      <c r="E1972" t="str">
        <f t="shared" si="90"/>
        <v>SWA-Business and Economics</v>
      </c>
      <c r="F1972" t="s">
        <v>25</v>
      </c>
      <c r="G1972" t="s">
        <v>26</v>
      </c>
      <c r="H1972" t="s">
        <v>109</v>
      </c>
      <c r="I1972">
        <f t="shared" si="91"/>
        <v>1</v>
      </c>
      <c r="J1972">
        <f t="shared" si="92"/>
        <v>0</v>
      </c>
      <c r="K1972" s="1">
        <v>26000</v>
      </c>
      <c r="L1972">
        <v>201908</v>
      </c>
      <c r="N1972">
        <v>20230514</v>
      </c>
      <c r="O1972" t="s">
        <v>27</v>
      </c>
      <c r="P1972">
        <v>22619</v>
      </c>
      <c r="Q1972">
        <v>26346</v>
      </c>
      <c r="R1972">
        <v>9396</v>
      </c>
      <c r="S1972">
        <v>8399</v>
      </c>
      <c r="T1972">
        <v>0</v>
      </c>
      <c r="U1972">
        <v>120622.19</v>
      </c>
      <c r="V1972">
        <v>26000</v>
      </c>
      <c r="W1972">
        <v>26000</v>
      </c>
      <c r="X1972">
        <v>26000</v>
      </c>
      <c r="Y1972">
        <v>60095</v>
      </c>
      <c r="Z1972">
        <v>0</v>
      </c>
      <c r="AB1972">
        <v>1544.46</v>
      </c>
      <c r="AC1972">
        <v>3.91</v>
      </c>
      <c r="AD1972">
        <v>60000</v>
      </c>
    </row>
    <row r="1973" spans="1:30">
      <c r="A1973">
        <v>1</v>
      </c>
      <c r="B1973" t="s">
        <v>24</v>
      </c>
      <c r="C1973">
        <v>30</v>
      </c>
      <c r="D1973" t="s">
        <v>40</v>
      </c>
      <c r="E1973" t="str">
        <f t="shared" si="90"/>
        <v>SWA-Engineering Mineral Resources</v>
      </c>
      <c r="F1973" t="s">
        <v>25</v>
      </c>
      <c r="G1973" t="s">
        <v>26</v>
      </c>
      <c r="H1973" t="s">
        <v>109</v>
      </c>
      <c r="I1973">
        <f t="shared" si="91"/>
        <v>0</v>
      </c>
      <c r="J1973">
        <f t="shared" si="92"/>
        <v>1</v>
      </c>
      <c r="K1973" s="1">
        <v>0</v>
      </c>
      <c r="L1973">
        <v>201908</v>
      </c>
      <c r="N1973">
        <v>20230514</v>
      </c>
      <c r="O1973" t="s">
        <v>27</v>
      </c>
      <c r="S1973">
        <v>37924</v>
      </c>
      <c r="T1973">
        <v>0</v>
      </c>
      <c r="U1973">
        <v>71187.22</v>
      </c>
      <c r="V1973">
        <v>0</v>
      </c>
      <c r="W1973">
        <v>0</v>
      </c>
      <c r="X1973">
        <v>0</v>
      </c>
      <c r="Y1973">
        <v>17558</v>
      </c>
      <c r="Z1973">
        <v>0</v>
      </c>
      <c r="AB1973">
        <v>0</v>
      </c>
      <c r="AC1973">
        <v>3.86</v>
      </c>
      <c r="AD1973">
        <v>17558</v>
      </c>
    </row>
    <row r="1974" spans="1:30">
      <c r="A1974">
        <v>1</v>
      </c>
      <c r="B1974" t="s">
        <v>24</v>
      </c>
      <c r="C1974">
        <v>25</v>
      </c>
      <c r="D1974" t="s">
        <v>37</v>
      </c>
      <c r="E1974" t="str">
        <f t="shared" si="90"/>
        <v>SWA-Creative Arts</v>
      </c>
      <c r="F1974" t="s">
        <v>25</v>
      </c>
      <c r="G1974" t="s">
        <v>28</v>
      </c>
      <c r="H1974" t="s">
        <v>110</v>
      </c>
      <c r="I1974">
        <f t="shared" si="91"/>
        <v>0</v>
      </c>
      <c r="J1974">
        <f t="shared" si="92"/>
        <v>1</v>
      </c>
      <c r="K1974" s="1">
        <v>0</v>
      </c>
      <c r="L1974">
        <v>201908</v>
      </c>
      <c r="N1974">
        <v>20230514</v>
      </c>
      <c r="O1974" t="s">
        <v>27</v>
      </c>
      <c r="P1974">
        <v>9863</v>
      </c>
      <c r="Q1974">
        <v>19388</v>
      </c>
      <c r="S1974">
        <v>31861</v>
      </c>
      <c r="T1974">
        <v>0</v>
      </c>
      <c r="U1974">
        <v>49348.31</v>
      </c>
      <c r="V1974">
        <v>0</v>
      </c>
      <c r="W1974">
        <v>0</v>
      </c>
      <c r="X1974">
        <v>0</v>
      </c>
      <c r="Y1974">
        <v>29250</v>
      </c>
      <c r="Z1974">
        <v>3200</v>
      </c>
      <c r="AB1974">
        <v>0</v>
      </c>
      <c r="AC1974">
        <v>3.19</v>
      </c>
      <c r="AD1974">
        <v>10000</v>
      </c>
    </row>
    <row r="1975" spans="1:30">
      <c r="A1975">
        <v>1</v>
      </c>
      <c r="B1975" t="s">
        <v>24</v>
      </c>
      <c r="C1975">
        <v>89</v>
      </c>
      <c r="D1975" t="s">
        <v>46</v>
      </c>
      <c r="E1975" t="str">
        <f t="shared" si="90"/>
        <v>SWA-Pharmacy</v>
      </c>
      <c r="F1975" t="s">
        <v>31</v>
      </c>
      <c r="G1975" t="s">
        <v>26</v>
      </c>
      <c r="H1975" t="s">
        <v>112</v>
      </c>
      <c r="I1975">
        <f t="shared" si="91"/>
        <v>1</v>
      </c>
      <c r="J1975">
        <f t="shared" si="92"/>
        <v>0</v>
      </c>
      <c r="K1975" s="1">
        <v>99719</v>
      </c>
      <c r="L1975">
        <v>201908</v>
      </c>
      <c r="N1975">
        <v>20230514</v>
      </c>
      <c r="O1975" t="s">
        <v>27</v>
      </c>
      <c r="P1975">
        <v>0</v>
      </c>
      <c r="Q1975">
        <v>0</v>
      </c>
      <c r="R1975">
        <v>3514</v>
      </c>
      <c r="S1975">
        <v>7679</v>
      </c>
      <c r="T1975">
        <v>0</v>
      </c>
      <c r="U1975">
        <v>182391.76</v>
      </c>
      <c r="V1975">
        <v>196548</v>
      </c>
      <c r="W1975">
        <v>99719</v>
      </c>
      <c r="X1975">
        <v>99719</v>
      </c>
      <c r="Y1975">
        <v>0</v>
      </c>
      <c r="Z1975">
        <v>3295</v>
      </c>
      <c r="AB1975">
        <v>0</v>
      </c>
      <c r="AC1975">
        <v>3.25</v>
      </c>
      <c r="AD1975">
        <v>0</v>
      </c>
    </row>
    <row r="1976" spans="1:30">
      <c r="A1976">
        <v>1</v>
      </c>
      <c r="B1976" t="s">
        <v>24</v>
      </c>
      <c r="C1976">
        <v>7</v>
      </c>
      <c r="D1976" t="s">
        <v>43</v>
      </c>
      <c r="E1976" t="str">
        <f t="shared" si="90"/>
        <v>SWA-Agriculture Natural Res &amp; Dsg</v>
      </c>
      <c r="F1976" t="s">
        <v>25</v>
      </c>
      <c r="G1976" t="s">
        <v>26</v>
      </c>
      <c r="H1976" t="s">
        <v>109</v>
      </c>
      <c r="I1976">
        <f t="shared" si="91"/>
        <v>1</v>
      </c>
      <c r="J1976">
        <f t="shared" si="92"/>
        <v>0</v>
      </c>
      <c r="K1976" s="1">
        <v>15000</v>
      </c>
      <c r="L1976">
        <v>202108</v>
      </c>
      <c r="N1976">
        <v>20230514</v>
      </c>
      <c r="O1976" t="s">
        <v>27</v>
      </c>
      <c r="P1976">
        <v>4506</v>
      </c>
      <c r="Q1976">
        <v>3458</v>
      </c>
      <c r="T1976">
        <v>0</v>
      </c>
      <c r="U1976">
        <v>39603.599999999999</v>
      </c>
      <c r="V1976">
        <v>41399</v>
      </c>
      <c r="W1976">
        <v>41399</v>
      </c>
      <c r="X1976">
        <v>41399</v>
      </c>
      <c r="Y1976">
        <v>0</v>
      </c>
      <c r="Z1976">
        <v>5390</v>
      </c>
      <c r="AB1976">
        <v>0</v>
      </c>
      <c r="AC1976">
        <v>3.03</v>
      </c>
      <c r="AD1976">
        <v>0</v>
      </c>
    </row>
    <row r="1977" spans="1:30">
      <c r="A1977">
        <v>1</v>
      </c>
      <c r="B1977" t="s">
        <v>24</v>
      </c>
      <c r="C1977">
        <v>21</v>
      </c>
      <c r="D1977" t="s">
        <v>41</v>
      </c>
      <c r="E1977" t="str">
        <f t="shared" si="90"/>
        <v>SWA-Business and Economics</v>
      </c>
      <c r="F1977" t="s">
        <v>25</v>
      </c>
      <c r="G1977" t="s">
        <v>26</v>
      </c>
      <c r="H1977" t="s">
        <v>109</v>
      </c>
      <c r="I1977">
        <f t="shared" si="91"/>
        <v>0</v>
      </c>
      <c r="J1977">
        <f t="shared" si="92"/>
        <v>1</v>
      </c>
      <c r="K1977" s="1">
        <v>0</v>
      </c>
      <c r="L1977">
        <v>201908</v>
      </c>
      <c r="N1977">
        <v>20230514</v>
      </c>
      <c r="O1977" t="s">
        <v>27</v>
      </c>
      <c r="S1977">
        <v>54152</v>
      </c>
      <c r="T1977">
        <v>0</v>
      </c>
      <c r="U1977">
        <v>121937.3</v>
      </c>
      <c r="V1977">
        <v>0</v>
      </c>
      <c r="W1977">
        <v>0</v>
      </c>
      <c r="X1977">
        <v>0</v>
      </c>
      <c r="Y1977">
        <v>52000</v>
      </c>
      <c r="Z1977">
        <v>0</v>
      </c>
      <c r="AB1977">
        <v>0</v>
      </c>
      <c r="AC1977">
        <v>3.25</v>
      </c>
      <c r="AD1977">
        <v>52000</v>
      </c>
    </row>
    <row r="1978" spans="1:30">
      <c r="A1978">
        <v>1</v>
      </c>
      <c r="B1978" t="s">
        <v>24</v>
      </c>
      <c r="C1978">
        <v>86</v>
      </c>
      <c r="D1978" t="s">
        <v>34</v>
      </c>
      <c r="E1978" t="str">
        <f t="shared" si="90"/>
        <v>SWA-Nursing</v>
      </c>
      <c r="F1978" t="s">
        <v>25</v>
      </c>
      <c r="G1978" t="s">
        <v>28</v>
      </c>
      <c r="H1978" t="s">
        <v>110</v>
      </c>
      <c r="I1978">
        <f t="shared" si="91"/>
        <v>0</v>
      </c>
      <c r="J1978">
        <f t="shared" si="92"/>
        <v>1</v>
      </c>
      <c r="K1978" s="1">
        <v>0</v>
      </c>
      <c r="L1978">
        <v>201908</v>
      </c>
      <c r="N1978">
        <v>20230514</v>
      </c>
      <c r="O1978" t="s">
        <v>27</v>
      </c>
      <c r="P1978">
        <v>39282</v>
      </c>
      <c r="Q1978">
        <v>46648</v>
      </c>
      <c r="R1978">
        <v>51645</v>
      </c>
      <c r="S1978">
        <v>47236</v>
      </c>
      <c r="T1978">
        <v>0</v>
      </c>
      <c r="U1978">
        <v>77949.320000000007</v>
      </c>
      <c r="V1978">
        <v>0</v>
      </c>
      <c r="W1978">
        <v>0</v>
      </c>
      <c r="X1978">
        <v>0</v>
      </c>
      <c r="Y1978">
        <v>35250</v>
      </c>
      <c r="Z1978">
        <v>0</v>
      </c>
      <c r="AA1978">
        <v>7290</v>
      </c>
      <c r="AB1978">
        <v>0</v>
      </c>
      <c r="AC1978">
        <v>3.69</v>
      </c>
      <c r="AD1978">
        <v>16000</v>
      </c>
    </row>
    <row r="1979" spans="1:30">
      <c r="A1979">
        <v>1</v>
      </c>
      <c r="B1979" t="s">
        <v>24</v>
      </c>
      <c r="C1979">
        <v>14</v>
      </c>
      <c r="D1979" t="s">
        <v>36</v>
      </c>
      <c r="E1979" t="str">
        <f t="shared" si="90"/>
        <v>SWA-Arts and Sciences</v>
      </c>
      <c r="F1979" t="s">
        <v>25</v>
      </c>
      <c r="G1979" t="s">
        <v>26</v>
      </c>
      <c r="H1979" t="s">
        <v>109</v>
      </c>
      <c r="I1979">
        <f t="shared" si="91"/>
        <v>1</v>
      </c>
      <c r="J1979">
        <f t="shared" si="92"/>
        <v>0</v>
      </c>
      <c r="K1979" s="1">
        <v>25000</v>
      </c>
      <c r="L1979">
        <v>201908</v>
      </c>
      <c r="N1979">
        <v>20230514</v>
      </c>
      <c r="O1979" t="s">
        <v>27</v>
      </c>
      <c r="P1979">
        <v>85651</v>
      </c>
      <c r="Q1979">
        <v>297013</v>
      </c>
      <c r="R1979">
        <v>57469</v>
      </c>
      <c r="S1979">
        <v>47709</v>
      </c>
      <c r="T1979">
        <v>0</v>
      </c>
      <c r="U1979">
        <v>130598.21</v>
      </c>
      <c r="V1979">
        <v>44912</v>
      </c>
      <c r="W1979">
        <v>35412</v>
      </c>
      <c r="X1979">
        <v>35412</v>
      </c>
      <c r="Y1979">
        <v>38000</v>
      </c>
      <c r="Z1979">
        <v>0</v>
      </c>
      <c r="AB1979">
        <v>0</v>
      </c>
      <c r="AC1979">
        <v>3.26</v>
      </c>
      <c r="AD1979">
        <v>38000</v>
      </c>
    </row>
    <row r="1980" spans="1:30">
      <c r="A1980">
        <v>1</v>
      </c>
      <c r="B1980" t="s">
        <v>24</v>
      </c>
      <c r="C1980">
        <v>14</v>
      </c>
      <c r="D1980" t="s">
        <v>36</v>
      </c>
      <c r="E1980" t="str">
        <f t="shared" si="90"/>
        <v>SWA-Arts and Sciences</v>
      </c>
      <c r="F1980" t="s">
        <v>25</v>
      </c>
      <c r="G1980" t="s">
        <v>26</v>
      </c>
      <c r="H1980" t="s">
        <v>109</v>
      </c>
      <c r="I1980">
        <f t="shared" si="91"/>
        <v>1</v>
      </c>
      <c r="J1980">
        <f t="shared" si="92"/>
        <v>0</v>
      </c>
      <c r="K1980" s="1">
        <v>25000</v>
      </c>
      <c r="L1980">
        <v>201908</v>
      </c>
      <c r="N1980">
        <v>20230514</v>
      </c>
      <c r="O1980" t="s">
        <v>29</v>
      </c>
      <c r="P1980">
        <v>32959</v>
      </c>
      <c r="Q1980">
        <v>164283</v>
      </c>
      <c r="R1980">
        <v>51285</v>
      </c>
      <c r="S1980">
        <v>15807</v>
      </c>
      <c r="T1980">
        <v>0</v>
      </c>
      <c r="U1980">
        <v>116800.18</v>
      </c>
      <c r="V1980">
        <v>94973</v>
      </c>
      <c r="W1980">
        <v>25000</v>
      </c>
      <c r="X1980">
        <v>25000</v>
      </c>
      <c r="Y1980">
        <v>46000</v>
      </c>
      <c r="Z1980">
        <v>0</v>
      </c>
      <c r="AB1980">
        <v>0</v>
      </c>
      <c r="AC1980">
        <v>3.92</v>
      </c>
      <c r="AD1980">
        <v>46000</v>
      </c>
    </row>
    <row r="1981" spans="1:30">
      <c r="A1981">
        <v>1</v>
      </c>
      <c r="B1981" t="s">
        <v>24</v>
      </c>
      <c r="C1981">
        <v>21</v>
      </c>
      <c r="D1981" t="s">
        <v>41</v>
      </c>
      <c r="E1981" t="str">
        <f t="shared" si="90"/>
        <v>SWA-Business and Economics</v>
      </c>
      <c r="F1981" t="s">
        <v>25</v>
      </c>
      <c r="G1981" t="s">
        <v>26</v>
      </c>
      <c r="H1981" t="s">
        <v>109</v>
      </c>
      <c r="I1981">
        <f t="shared" si="91"/>
        <v>1</v>
      </c>
      <c r="J1981">
        <f t="shared" si="92"/>
        <v>0</v>
      </c>
      <c r="K1981" s="1">
        <v>26000</v>
      </c>
      <c r="L1981">
        <v>201908</v>
      </c>
      <c r="N1981">
        <v>20230514</v>
      </c>
      <c r="O1981" t="s">
        <v>27</v>
      </c>
      <c r="P1981">
        <v>18488</v>
      </c>
      <c r="Q1981">
        <v>17418</v>
      </c>
      <c r="R1981">
        <v>28770</v>
      </c>
      <c r="S1981">
        <v>29595</v>
      </c>
      <c r="T1981">
        <v>0</v>
      </c>
      <c r="U1981">
        <v>121285.18</v>
      </c>
      <c r="V1981">
        <v>45750</v>
      </c>
      <c r="W1981">
        <v>45750</v>
      </c>
      <c r="X1981">
        <v>45750</v>
      </c>
      <c r="Y1981">
        <v>20000</v>
      </c>
      <c r="Z1981">
        <v>0</v>
      </c>
      <c r="AB1981">
        <v>0</v>
      </c>
      <c r="AC1981">
        <v>3.05</v>
      </c>
      <c r="AD1981">
        <v>20000</v>
      </c>
    </row>
    <row r="1982" spans="1:30">
      <c r="A1982">
        <v>1</v>
      </c>
      <c r="B1982" t="s">
        <v>24</v>
      </c>
      <c r="C1982">
        <v>55</v>
      </c>
      <c r="D1982" t="s">
        <v>35</v>
      </c>
      <c r="E1982" t="str">
        <f t="shared" si="90"/>
        <v>SWA-College of Applied Human Sci</v>
      </c>
      <c r="F1982" t="s">
        <v>30</v>
      </c>
      <c r="G1982" t="s">
        <v>28</v>
      </c>
      <c r="H1982" t="s">
        <v>114</v>
      </c>
      <c r="I1982">
        <f t="shared" si="91"/>
        <v>1</v>
      </c>
      <c r="J1982">
        <f t="shared" si="92"/>
        <v>0</v>
      </c>
      <c r="K1982" s="1">
        <v>16900</v>
      </c>
      <c r="L1982">
        <v>202108</v>
      </c>
      <c r="N1982">
        <v>20230514</v>
      </c>
      <c r="O1982" t="s">
        <v>27</v>
      </c>
      <c r="P1982">
        <v>0</v>
      </c>
      <c r="Q1982">
        <v>1362</v>
      </c>
      <c r="T1982">
        <v>0</v>
      </c>
      <c r="U1982">
        <v>26418</v>
      </c>
      <c r="V1982">
        <v>16900</v>
      </c>
      <c r="W1982">
        <v>16900</v>
      </c>
      <c r="X1982">
        <v>16900</v>
      </c>
      <c r="Y1982">
        <v>5000</v>
      </c>
      <c r="Z1982">
        <v>0</v>
      </c>
      <c r="AA1982">
        <v>13599</v>
      </c>
      <c r="AB1982">
        <v>0</v>
      </c>
      <c r="AC1982">
        <v>4</v>
      </c>
      <c r="AD1982">
        <v>0</v>
      </c>
    </row>
    <row r="1983" spans="1:30">
      <c r="A1983">
        <v>1</v>
      </c>
      <c r="B1983" t="s">
        <v>24</v>
      </c>
      <c r="C1983">
        <v>14</v>
      </c>
      <c r="D1983" t="s">
        <v>36</v>
      </c>
      <c r="E1983" t="str">
        <f t="shared" si="90"/>
        <v>SWA-Arts and Sciences</v>
      </c>
      <c r="F1983" t="s">
        <v>30</v>
      </c>
      <c r="G1983" t="s">
        <v>26</v>
      </c>
      <c r="H1983" t="s">
        <v>111</v>
      </c>
      <c r="I1983">
        <f t="shared" si="91"/>
        <v>0</v>
      </c>
      <c r="J1983">
        <f t="shared" si="92"/>
        <v>1</v>
      </c>
      <c r="K1983" s="1">
        <v>0</v>
      </c>
      <c r="L1983">
        <v>201908</v>
      </c>
      <c r="N1983">
        <v>20230514</v>
      </c>
      <c r="O1983" t="s">
        <v>27</v>
      </c>
      <c r="T1983">
        <v>0</v>
      </c>
      <c r="U1983">
        <v>76928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69435</v>
      </c>
      <c r="AB1983">
        <v>0</v>
      </c>
      <c r="AC1983">
        <v>3.91</v>
      </c>
      <c r="AD1983">
        <v>0</v>
      </c>
    </row>
    <row r="1984" spans="1:30">
      <c r="A1984">
        <v>1</v>
      </c>
      <c r="B1984" t="s">
        <v>24</v>
      </c>
      <c r="C1984">
        <v>30</v>
      </c>
      <c r="D1984" t="s">
        <v>40</v>
      </c>
      <c r="E1984" t="str">
        <f t="shared" si="90"/>
        <v>SWA-Engineering Mineral Resources</v>
      </c>
      <c r="F1984" t="s">
        <v>25</v>
      </c>
      <c r="G1984" t="s">
        <v>28</v>
      </c>
      <c r="H1984" t="s">
        <v>110</v>
      </c>
      <c r="I1984">
        <f t="shared" si="91"/>
        <v>1</v>
      </c>
      <c r="J1984">
        <f t="shared" si="92"/>
        <v>0</v>
      </c>
      <c r="K1984" s="1">
        <v>5548</v>
      </c>
      <c r="L1984">
        <v>201908</v>
      </c>
      <c r="N1984">
        <v>20230514</v>
      </c>
      <c r="O1984" t="s">
        <v>27</v>
      </c>
      <c r="P1984">
        <v>16190</v>
      </c>
      <c r="Q1984">
        <v>13700</v>
      </c>
      <c r="R1984">
        <v>23003</v>
      </c>
      <c r="S1984">
        <v>10898</v>
      </c>
      <c r="T1984">
        <v>0</v>
      </c>
      <c r="U1984">
        <v>51896.49</v>
      </c>
      <c r="V1984">
        <v>5548</v>
      </c>
      <c r="W1984">
        <v>5548</v>
      </c>
      <c r="X1984">
        <v>5548</v>
      </c>
      <c r="Y1984">
        <v>43250</v>
      </c>
      <c r="Z1984">
        <v>1422</v>
      </c>
      <c r="AB1984">
        <v>0</v>
      </c>
      <c r="AC1984">
        <v>3.42</v>
      </c>
      <c r="AD1984">
        <v>14000</v>
      </c>
    </row>
    <row r="1985" spans="1:30">
      <c r="A1985">
        <v>1</v>
      </c>
      <c r="B1985" t="s">
        <v>24</v>
      </c>
      <c r="C1985">
        <v>55</v>
      </c>
      <c r="D1985" t="s">
        <v>35</v>
      </c>
      <c r="E1985" t="str">
        <f t="shared" si="90"/>
        <v>SWA-College of Applied Human Sci</v>
      </c>
      <c r="F1985" t="s">
        <v>25</v>
      </c>
      <c r="G1985" t="s">
        <v>26</v>
      </c>
      <c r="H1985" t="s">
        <v>109</v>
      </c>
      <c r="I1985">
        <f t="shared" si="91"/>
        <v>0</v>
      </c>
      <c r="J1985">
        <f t="shared" si="92"/>
        <v>1</v>
      </c>
      <c r="K1985" s="1">
        <v>0</v>
      </c>
      <c r="L1985">
        <v>201908</v>
      </c>
      <c r="N1985">
        <v>20230514</v>
      </c>
      <c r="O1985" t="s">
        <v>27</v>
      </c>
      <c r="S1985">
        <v>36966</v>
      </c>
      <c r="T1985">
        <v>0</v>
      </c>
      <c r="U1985">
        <v>103918.05</v>
      </c>
      <c r="V1985">
        <v>0</v>
      </c>
      <c r="W1985">
        <v>0</v>
      </c>
      <c r="X1985">
        <v>0</v>
      </c>
      <c r="Y1985">
        <v>27000</v>
      </c>
      <c r="Z1985">
        <v>0</v>
      </c>
      <c r="AA1985">
        <v>18646</v>
      </c>
      <c r="AB1985">
        <v>0</v>
      </c>
      <c r="AC1985">
        <v>3.72</v>
      </c>
      <c r="AD1985">
        <v>27000</v>
      </c>
    </row>
    <row r="1986" spans="1:30">
      <c r="A1986">
        <v>1</v>
      </c>
      <c r="B1986" t="s">
        <v>32</v>
      </c>
      <c r="C1986">
        <v>14</v>
      </c>
      <c r="D1986" t="s">
        <v>36</v>
      </c>
      <c r="E1986" t="str">
        <f t="shared" si="90"/>
        <v>SOA-Arts and Sciences</v>
      </c>
      <c r="F1986" t="s">
        <v>25</v>
      </c>
      <c r="G1986" t="s">
        <v>26</v>
      </c>
      <c r="H1986" t="s">
        <v>109</v>
      </c>
      <c r="I1986">
        <f t="shared" si="91"/>
        <v>1</v>
      </c>
      <c r="J1986">
        <f t="shared" si="92"/>
        <v>0</v>
      </c>
      <c r="K1986" s="1">
        <v>46000</v>
      </c>
      <c r="L1986">
        <v>201905</v>
      </c>
      <c r="N1986">
        <v>20230514</v>
      </c>
      <c r="O1986" t="s">
        <v>27</v>
      </c>
      <c r="P1986">
        <v>21019</v>
      </c>
      <c r="Q1986">
        <v>10938</v>
      </c>
      <c r="R1986">
        <v>8553</v>
      </c>
      <c r="S1986">
        <v>3332</v>
      </c>
      <c r="T1986">
        <v>0</v>
      </c>
      <c r="U1986">
        <v>51663.62</v>
      </c>
      <c r="V1986">
        <v>46000</v>
      </c>
      <c r="W1986">
        <v>46000</v>
      </c>
      <c r="X1986">
        <v>46000</v>
      </c>
      <c r="Y1986">
        <v>500</v>
      </c>
      <c r="Z1986">
        <v>4267</v>
      </c>
      <c r="AB1986">
        <v>0</v>
      </c>
      <c r="AC1986">
        <v>2.71</v>
      </c>
      <c r="AD1986">
        <v>500</v>
      </c>
    </row>
    <row r="1987" spans="1:30">
      <c r="A1987">
        <v>1</v>
      </c>
      <c r="B1987" t="s">
        <v>24</v>
      </c>
      <c r="C1987">
        <v>30</v>
      </c>
      <c r="D1987" t="s">
        <v>40</v>
      </c>
      <c r="E1987" t="str">
        <f t="shared" ref="E1987:E2050" si="93">B1987&amp; "-" &amp; D1987</f>
        <v>SWA-Engineering Mineral Resources</v>
      </c>
      <c r="F1987" t="s">
        <v>25</v>
      </c>
      <c r="G1987" t="s">
        <v>28</v>
      </c>
      <c r="H1987" t="s">
        <v>110</v>
      </c>
      <c r="I1987">
        <f t="shared" ref="I1987:I2050" si="94">IF(K1987&gt;0,1,0)</f>
        <v>1</v>
      </c>
      <c r="J1987">
        <f t="shared" ref="J1987:J2050" si="95">IF(K1987=0,1,0)</f>
        <v>0</v>
      </c>
      <c r="K1987" s="1">
        <v>31000</v>
      </c>
      <c r="L1987">
        <v>201808</v>
      </c>
      <c r="N1987">
        <v>20230514</v>
      </c>
      <c r="O1987" t="s">
        <v>27</v>
      </c>
      <c r="P1987">
        <v>5776</v>
      </c>
      <c r="Q1987">
        <v>13842</v>
      </c>
      <c r="R1987">
        <v>18335</v>
      </c>
      <c r="S1987">
        <v>14478</v>
      </c>
      <c r="T1987">
        <v>0</v>
      </c>
      <c r="U1987">
        <v>63249.599999999999</v>
      </c>
      <c r="V1987">
        <v>90556</v>
      </c>
      <c r="W1987">
        <v>31000</v>
      </c>
      <c r="X1987">
        <v>31000</v>
      </c>
      <c r="Y1987">
        <v>31032.1</v>
      </c>
      <c r="Z1987">
        <v>0</v>
      </c>
      <c r="AB1987">
        <v>0</v>
      </c>
      <c r="AC1987">
        <v>3.34</v>
      </c>
      <c r="AD1987">
        <v>12000</v>
      </c>
    </row>
    <row r="1988" spans="1:30">
      <c r="A1988">
        <v>1</v>
      </c>
      <c r="B1988" t="s">
        <v>24</v>
      </c>
      <c r="C1988">
        <v>14</v>
      </c>
      <c r="D1988" t="s">
        <v>36</v>
      </c>
      <c r="E1988" t="str">
        <f t="shared" si="93"/>
        <v>SWA-Arts and Sciences</v>
      </c>
      <c r="F1988" t="s">
        <v>25</v>
      </c>
      <c r="G1988" t="s">
        <v>26</v>
      </c>
      <c r="H1988" t="s">
        <v>109</v>
      </c>
      <c r="I1988">
        <f t="shared" si="94"/>
        <v>0</v>
      </c>
      <c r="J1988">
        <f t="shared" si="95"/>
        <v>1</v>
      </c>
      <c r="K1988" s="1">
        <v>0</v>
      </c>
      <c r="L1988">
        <v>202001</v>
      </c>
      <c r="N1988">
        <v>20230514</v>
      </c>
      <c r="O1988" t="s">
        <v>27</v>
      </c>
      <c r="T1988">
        <v>0</v>
      </c>
      <c r="U1988">
        <v>116144</v>
      </c>
      <c r="V1988">
        <v>0</v>
      </c>
      <c r="W1988">
        <v>0</v>
      </c>
      <c r="X1988">
        <v>0</v>
      </c>
      <c r="Y1988">
        <v>0</v>
      </c>
      <c r="Z1988">
        <v>0</v>
      </c>
      <c r="AB1988">
        <v>0</v>
      </c>
      <c r="AC1988">
        <v>3.92</v>
      </c>
      <c r="AD1988">
        <v>0</v>
      </c>
    </row>
    <row r="1989" spans="1:30">
      <c r="A1989">
        <v>1</v>
      </c>
      <c r="B1989" t="s">
        <v>24</v>
      </c>
      <c r="C1989">
        <v>55</v>
      </c>
      <c r="D1989" t="s">
        <v>35</v>
      </c>
      <c r="E1989" t="str">
        <f t="shared" si="93"/>
        <v>SWA-College of Applied Human Sci</v>
      </c>
      <c r="F1989" t="s">
        <v>25</v>
      </c>
      <c r="G1989" t="s">
        <v>26</v>
      </c>
      <c r="H1989" t="s">
        <v>109</v>
      </c>
      <c r="I1989">
        <f t="shared" si="94"/>
        <v>1</v>
      </c>
      <c r="J1989">
        <f t="shared" si="95"/>
        <v>0</v>
      </c>
      <c r="K1989" s="1">
        <v>27000</v>
      </c>
      <c r="L1989">
        <v>201908</v>
      </c>
      <c r="N1989">
        <v>20230514</v>
      </c>
      <c r="O1989" t="s">
        <v>29</v>
      </c>
      <c r="P1989">
        <v>2701</v>
      </c>
      <c r="Q1989">
        <v>871</v>
      </c>
      <c r="R1989">
        <v>2239</v>
      </c>
      <c r="S1989">
        <v>0</v>
      </c>
      <c r="T1989">
        <v>0</v>
      </c>
      <c r="U1989">
        <v>116283.01</v>
      </c>
      <c r="V1989">
        <v>41986</v>
      </c>
      <c r="W1989">
        <v>41986</v>
      </c>
      <c r="X1989">
        <v>41986</v>
      </c>
      <c r="Y1989">
        <v>63000</v>
      </c>
      <c r="Z1989">
        <v>23358</v>
      </c>
      <c r="AB1989">
        <v>0</v>
      </c>
      <c r="AC1989">
        <v>3.94</v>
      </c>
      <c r="AD1989">
        <v>60000</v>
      </c>
    </row>
    <row r="1990" spans="1:30">
      <c r="A1990">
        <v>1</v>
      </c>
      <c r="B1990" t="s">
        <v>24</v>
      </c>
      <c r="C1990">
        <v>30</v>
      </c>
      <c r="D1990" t="s">
        <v>40</v>
      </c>
      <c r="E1990" t="str">
        <f t="shared" si="93"/>
        <v>SWA-Engineering Mineral Resources</v>
      </c>
      <c r="F1990" t="s">
        <v>25</v>
      </c>
      <c r="G1990" t="s">
        <v>28</v>
      </c>
      <c r="H1990" t="s">
        <v>110</v>
      </c>
      <c r="I1990">
        <f t="shared" si="94"/>
        <v>0</v>
      </c>
      <c r="J1990">
        <f t="shared" si="95"/>
        <v>1</v>
      </c>
      <c r="K1990" s="1">
        <v>0</v>
      </c>
      <c r="L1990">
        <v>201908</v>
      </c>
      <c r="N1990">
        <v>20230514</v>
      </c>
      <c r="O1990" t="s">
        <v>27</v>
      </c>
      <c r="P1990">
        <v>2613</v>
      </c>
      <c r="Q1990">
        <v>0</v>
      </c>
      <c r="R1990">
        <v>1249</v>
      </c>
      <c r="S1990">
        <v>3607</v>
      </c>
      <c r="T1990">
        <v>0</v>
      </c>
      <c r="U1990">
        <v>51177.85</v>
      </c>
      <c r="V1990">
        <v>0</v>
      </c>
      <c r="W1990">
        <v>0</v>
      </c>
      <c r="X1990">
        <v>0</v>
      </c>
      <c r="Y1990">
        <v>46285</v>
      </c>
      <c r="Z1990">
        <v>33367</v>
      </c>
      <c r="AB1990">
        <v>0</v>
      </c>
      <c r="AC1990">
        <v>3.71</v>
      </c>
      <c r="AD1990">
        <v>22035</v>
      </c>
    </row>
    <row r="1991" spans="1:30">
      <c r="A1991">
        <v>1</v>
      </c>
      <c r="B1991" t="s">
        <v>24</v>
      </c>
      <c r="C1991">
        <v>7</v>
      </c>
      <c r="D1991" t="s">
        <v>43</v>
      </c>
      <c r="E1991" t="str">
        <f t="shared" si="93"/>
        <v>SWA-Agriculture Natural Res &amp; Dsg</v>
      </c>
      <c r="F1991" t="s">
        <v>25</v>
      </c>
      <c r="G1991" t="s">
        <v>28</v>
      </c>
      <c r="H1991" t="s">
        <v>110</v>
      </c>
      <c r="I1991">
        <f t="shared" si="94"/>
        <v>1</v>
      </c>
      <c r="J1991">
        <f t="shared" si="95"/>
        <v>0</v>
      </c>
      <c r="K1991" s="1">
        <v>27188</v>
      </c>
      <c r="L1991">
        <v>201808</v>
      </c>
      <c r="N1991">
        <v>20230514</v>
      </c>
      <c r="O1991" t="s">
        <v>27</v>
      </c>
      <c r="P1991">
        <v>7603</v>
      </c>
      <c r="Q1991">
        <v>14236</v>
      </c>
      <c r="R1991">
        <v>13404</v>
      </c>
      <c r="S1991">
        <v>23073</v>
      </c>
      <c r="T1991">
        <v>0</v>
      </c>
      <c r="U1991">
        <v>62527.16</v>
      </c>
      <c r="V1991">
        <v>33618</v>
      </c>
      <c r="W1991">
        <v>27188</v>
      </c>
      <c r="X1991">
        <v>27188</v>
      </c>
      <c r="Y1991">
        <v>23400</v>
      </c>
      <c r="Z1991">
        <v>0</v>
      </c>
      <c r="AB1991">
        <v>0</v>
      </c>
      <c r="AC1991">
        <v>3.02</v>
      </c>
      <c r="AD1991">
        <v>7500</v>
      </c>
    </row>
    <row r="1992" spans="1:30">
      <c r="A1992">
        <v>1</v>
      </c>
      <c r="B1992" t="s">
        <v>24</v>
      </c>
      <c r="C1992">
        <v>12</v>
      </c>
      <c r="D1992" t="s">
        <v>45</v>
      </c>
      <c r="E1992" t="str">
        <f t="shared" si="93"/>
        <v>SWA-Intercollegiate Programs</v>
      </c>
      <c r="F1992" t="s">
        <v>25</v>
      </c>
      <c r="G1992" t="s">
        <v>26</v>
      </c>
      <c r="H1992" t="s">
        <v>109</v>
      </c>
      <c r="I1992">
        <f t="shared" si="94"/>
        <v>0</v>
      </c>
      <c r="J1992">
        <f t="shared" si="95"/>
        <v>1</v>
      </c>
      <c r="K1992" s="1">
        <v>0</v>
      </c>
      <c r="L1992">
        <v>201908</v>
      </c>
      <c r="N1992">
        <v>20230514</v>
      </c>
      <c r="O1992" t="s">
        <v>27</v>
      </c>
      <c r="S1992">
        <v>30423</v>
      </c>
      <c r="T1992">
        <v>0</v>
      </c>
      <c r="U1992">
        <v>130943.57</v>
      </c>
      <c r="V1992">
        <v>0</v>
      </c>
      <c r="W1992">
        <v>0</v>
      </c>
      <c r="X1992">
        <v>0</v>
      </c>
      <c r="Y1992">
        <v>40000</v>
      </c>
      <c r="Z1992">
        <v>0</v>
      </c>
      <c r="AB1992">
        <v>0</v>
      </c>
      <c r="AC1992">
        <v>3.45</v>
      </c>
      <c r="AD1992">
        <v>40000</v>
      </c>
    </row>
    <row r="1993" spans="1:30">
      <c r="A1993">
        <v>1</v>
      </c>
      <c r="B1993" t="s">
        <v>24</v>
      </c>
      <c r="C1993">
        <v>21</v>
      </c>
      <c r="D1993" t="s">
        <v>41</v>
      </c>
      <c r="E1993" t="str">
        <f t="shared" si="93"/>
        <v>SWA-Business and Economics</v>
      </c>
      <c r="F1993" t="s">
        <v>25</v>
      </c>
      <c r="G1993" t="s">
        <v>28</v>
      </c>
      <c r="H1993" t="s">
        <v>110</v>
      </c>
      <c r="I1993">
        <f t="shared" si="94"/>
        <v>1</v>
      </c>
      <c r="J1993">
        <f t="shared" si="95"/>
        <v>0</v>
      </c>
      <c r="K1993" s="1">
        <v>27000</v>
      </c>
      <c r="L1993">
        <v>201908</v>
      </c>
      <c r="N1993">
        <v>20230514</v>
      </c>
      <c r="O1993" t="s">
        <v>27</v>
      </c>
      <c r="P1993">
        <v>24461</v>
      </c>
      <c r="Q1993">
        <v>21982</v>
      </c>
      <c r="R1993">
        <v>20562</v>
      </c>
      <c r="S1993">
        <v>17848</v>
      </c>
      <c r="T1993">
        <v>0</v>
      </c>
      <c r="U1993">
        <v>52451.13</v>
      </c>
      <c r="V1993">
        <v>27000</v>
      </c>
      <c r="W1993">
        <v>27000</v>
      </c>
      <c r="X1993">
        <v>27000</v>
      </c>
      <c r="Y1993">
        <v>41750</v>
      </c>
      <c r="Z1993">
        <v>0</v>
      </c>
      <c r="AB1993">
        <v>0</v>
      </c>
      <c r="AC1993">
        <v>3.72</v>
      </c>
      <c r="AD1993">
        <v>22500</v>
      </c>
    </row>
    <row r="1994" spans="1:30">
      <c r="A1994">
        <v>1</v>
      </c>
      <c r="B1994" t="s">
        <v>24</v>
      </c>
      <c r="C1994">
        <v>30</v>
      </c>
      <c r="D1994" t="s">
        <v>40</v>
      </c>
      <c r="E1994" t="str">
        <f t="shared" si="93"/>
        <v>SWA-Engineering Mineral Resources</v>
      </c>
      <c r="F1994" t="s">
        <v>25</v>
      </c>
      <c r="G1994" t="s">
        <v>28</v>
      </c>
      <c r="H1994" t="s">
        <v>110</v>
      </c>
      <c r="I1994">
        <f t="shared" si="94"/>
        <v>0</v>
      </c>
      <c r="J1994">
        <f t="shared" si="95"/>
        <v>1</v>
      </c>
      <c r="K1994" s="1">
        <v>0</v>
      </c>
      <c r="L1994">
        <v>202108</v>
      </c>
      <c r="N1994">
        <v>20230514</v>
      </c>
      <c r="O1994" t="s">
        <v>27</v>
      </c>
      <c r="P1994">
        <v>16906</v>
      </c>
      <c r="Q1994">
        <v>7913</v>
      </c>
      <c r="R1994">
        <v>6429</v>
      </c>
      <c r="S1994">
        <v>43079</v>
      </c>
      <c r="T1994">
        <v>0</v>
      </c>
      <c r="U1994">
        <v>21528</v>
      </c>
      <c r="V1994">
        <v>0</v>
      </c>
      <c r="W1994">
        <v>0</v>
      </c>
      <c r="X1994">
        <v>0</v>
      </c>
      <c r="Y1994">
        <v>18750</v>
      </c>
      <c r="Z1994">
        <v>3000</v>
      </c>
      <c r="AB1994">
        <v>0</v>
      </c>
      <c r="AC1994">
        <v>3.68</v>
      </c>
      <c r="AD1994">
        <v>9000</v>
      </c>
    </row>
    <row r="1995" spans="1:30">
      <c r="A1995">
        <v>1</v>
      </c>
      <c r="B1995" t="s">
        <v>24</v>
      </c>
      <c r="C1995">
        <v>30</v>
      </c>
      <c r="D1995" t="s">
        <v>40</v>
      </c>
      <c r="E1995" t="str">
        <f t="shared" si="93"/>
        <v>SWA-Engineering Mineral Resources</v>
      </c>
      <c r="F1995" t="s">
        <v>25</v>
      </c>
      <c r="G1995" t="s">
        <v>26</v>
      </c>
      <c r="H1995" t="s">
        <v>109</v>
      </c>
      <c r="I1995">
        <f t="shared" si="94"/>
        <v>1</v>
      </c>
      <c r="J1995">
        <f t="shared" si="95"/>
        <v>0</v>
      </c>
      <c r="K1995" s="1">
        <v>26000</v>
      </c>
      <c r="L1995">
        <v>201908</v>
      </c>
      <c r="N1995">
        <v>20230514</v>
      </c>
      <c r="O1995" t="s">
        <v>29</v>
      </c>
      <c r="P1995">
        <v>27329</v>
      </c>
      <c r="Q1995">
        <v>45072</v>
      </c>
      <c r="R1995">
        <v>26395</v>
      </c>
      <c r="S1995">
        <v>27176</v>
      </c>
      <c r="T1995">
        <v>0</v>
      </c>
      <c r="U1995">
        <v>122530.91</v>
      </c>
      <c r="V1995">
        <v>26000</v>
      </c>
      <c r="W1995">
        <v>26000</v>
      </c>
      <c r="X1995">
        <v>26000</v>
      </c>
      <c r="Y1995">
        <v>40500</v>
      </c>
      <c r="Z1995">
        <v>1500</v>
      </c>
      <c r="AB1995">
        <v>0</v>
      </c>
      <c r="AC1995">
        <v>3.77</v>
      </c>
      <c r="AD1995">
        <v>41500</v>
      </c>
    </row>
    <row r="1996" spans="1:30">
      <c r="A1996">
        <v>1</v>
      </c>
      <c r="B1996" t="s">
        <v>24</v>
      </c>
      <c r="C1996">
        <v>25</v>
      </c>
      <c r="D1996" t="s">
        <v>37</v>
      </c>
      <c r="E1996" t="str">
        <f t="shared" si="93"/>
        <v>SWA-Creative Arts</v>
      </c>
      <c r="F1996" t="s">
        <v>25</v>
      </c>
      <c r="G1996" t="s">
        <v>26</v>
      </c>
      <c r="H1996" t="s">
        <v>109</v>
      </c>
      <c r="I1996">
        <f t="shared" si="94"/>
        <v>0</v>
      </c>
      <c r="J1996">
        <f t="shared" si="95"/>
        <v>1</v>
      </c>
      <c r="K1996" s="1">
        <v>0</v>
      </c>
      <c r="L1996">
        <v>202101</v>
      </c>
      <c r="N1996">
        <v>20230514</v>
      </c>
      <c r="O1996" t="s">
        <v>27</v>
      </c>
      <c r="T1996">
        <v>0</v>
      </c>
      <c r="U1996">
        <v>69969</v>
      </c>
      <c r="V1996">
        <v>0</v>
      </c>
      <c r="W1996">
        <v>0</v>
      </c>
      <c r="X1996">
        <v>0</v>
      </c>
      <c r="Y1996">
        <v>45620</v>
      </c>
      <c r="Z1996">
        <v>0</v>
      </c>
      <c r="AB1996">
        <v>0</v>
      </c>
      <c r="AC1996">
        <v>3.87</v>
      </c>
      <c r="AD1996">
        <v>45500</v>
      </c>
    </row>
    <row r="1997" spans="1:30">
      <c r="A1997">
        <v>1</v>
      </c>
      <c r="B1997" t="s">
        <v>24</v>
      </c>
      <c r="C1997">
        <v>21</v>
      </c>
      <c r="D1997" t="s">
        <v>41</v>
      </c>
      <c r="E1997" t="str">
        <f t="shared" si="93"/>
        <v>SWA-Business and Economics</v>
      </c>
      <c r="F1997" t="s">
        <v>25</v>
      </c>
      <c r="G1997" t="s">
        <v>26</v>
      </c>
      <c r="H1997" t="s">
        <v>109</v>
      </c>
      <c r="I1997">
        <f t="shared" si="94"/>
        <v>0</v>
      </c>
      <c r="J1997">
        <f t="shared" si="95"/>
        <v>1</v>
      </c>
      <c r="K1997" s="1">
        <v>0</v>
      </c>
      <c r="L1997">
        <v>202208</v>
      </c>
      <c r="N1997">
        <v>20230514</v>
      </c>
      <c r="O1997" t="s">
        <v>27</v>
      </c>
      <c r="T1997">
        <v>0</v>
      </c>
      <c r="U1997">
        <v>31039.9</v>
      </c>
      <c r="V1997">
        <v>0</v>
      </c>
      <c r="W1997">
        <v>0</v>
      </c>
      <c r="X1997">
        <v>0</v>
      </c>
      <c r="Y1997">
        <v>0</v>
      </c>
      <c r="Z1997">
        <v>0</v>
      </c>
      <c r="AB1997">
        <v>0</v>
      </c>
      <c r="AC1997">
        <v>3.58</v>
      </c>
      <c r="AD1997">
        <v>0</v>
      </c>
    </row>
    <row r="1998" spans="1:30">
      <c r="A1998">
        <v>1</v>
      </c>
      <c r="B1998" t="s">
        <v>24</v>
      </c>
      <c r="C1998">
        <v>83</v>
      </c>
      <c r="D1998" t="s">
        <v>38</v>
      </c>
      <c r="E1998" t="str">
        <f t="shared" si="93"/>
        <v>SWA-Medicine</v>
      </c>
      <c r="F1998" t="s">
        <v>31</v>
      </c>
      <c r="G1998" t="s">
        <v>28</v>
      </c>
      <c r="H1998" t="s">
        <v>113</v>
      </c>
      <c r="I1998">
        <f t="shared" si="94"/>
        <v>1</v>
      </c>
      <c r="J1998">
        <f t="shared" si="95"/>
        <v>0</v>
      </c>
      <c r="K1998" s="1">
        <v>141466</v>
      </c>
      <c r="L1998">
        <v>202005</v>
      </c>
      <c r="N1998">
        <v>20230514</v>
      </c>
      <c r="O1998" t="s">
        <v>29</v>
      </c>
      <c r="P1998">
        <v>0</v>
      </c>
      <c r="Q1998">
        <v>1709</v>
      </c>
      <c r="R1998">
        <v>0</v>
      </c>
      <c r="S1998">
        <v>0</v>
      </c>
      <c r="T1998">
        <v>0</v>
      </c>
      <c r="U1998">
        <v>59591</v>
      </c>
      <c r="V1998">
        <v>141466</v>
      </c>
      <c r="W1998">
        <v>141466</v>
      </c>
      <c r="X1998">
        <v>141466</v>
      </c>
      <c r="Y1998">
        <v>0</v>
      </c>
      <c r="Z1998">
        <v>0</v>
      </c>
      <c r="AB1998">
        <v>0</v>
      </c>
      <c r="AC1998">
        <v>3.47</v>
      </c>
      <c r="AD1998">
        <v>0</v>
      </c>
    </row>
    <row r="1999" spans="1:30">
      <c r="A1999">
        <v>1</v>
      </c>
      <c r="B1999" t="s">
        <v>24</v>
      </c>
      <c r="C1999">
        <v>83</v>
      </c>
      <c r="D1999" t="s">
        <v>38</v>
      </c>
      <c r="E1999" t="str">
        <f t="shared" si="93"/>
        <v>SWA-Medicine</v>
      </c>
      <c r="F1999" t="s">
        <v>31</v>
      </c>
      <c r="G1999" t="s">
        <v>26</v>
      </c>
      <c r="H1999" t="s">
        <v>112</v>
      </c>
      <c r="I1999">
        <f t="shared" si="94"/>
        <v>0</v>
      </c>
      <c r="J1999">
        <f t="shared" si="95"/>
        <v>1</v>
      </c>
      <c r="K1999" s="1">
        <v>0</v>
      </c>
      <c r="L1999">
        <v>201908</v>
      </c>
      <c r="N1999">
        <v>20230514</v>
      </c>
      <c r="O1999" t="s">
        <v>27</v>
      </c>
      <c r="P1999">
        <v>0</v>
      </c>
      <c r="Q1999">
        <v>0</v>
      </c>
      <c r="S1999">
        <v>7712</v>
      </c>
      <c r="T1999">
        <v>0</v>
      </c>
      <c r="U1999">
        <v>259287</v>
      </c>
      <c r="V1999">
        <v>253034</v>
      </c>
      <c r="W1999">
        <v>253034</v>
      </c>
      <c r="X1999">
        <v>253034</v>
      </c>
      <c r="Y1999">
        <v>27500</v>
      </c>
      <c r="Z1999">
        <v>0</v>
      </c>
      <c r="AB1999">
        <v>0</v>
      </c>
      <c r="AC1999">
        <v>0</v>
      </c>
      <c r="AD1999">
        <v>0</v>
      </c>
    </row>
    <row r="2000" spans="1:30">
      <c r="A2000">
        <v>1</v>
      </c>
      <c r="B2000" t="s">
        <v>24</v>
      </c>
      <c r="C2000">
        <v>21</v>
      </c>
      <c r="D2000" t="s">
        <v>41</v>
      </c>
      <c r="E2000" t="str">
        <f t="shared" si="93"/>
        <v>SWA-Business and Economics</v>
      </c>
      <c r="F2000" t="s">
        <v>25</v>
      </c>
      <c r="G2000" t="s">
        <v>28</v>
      </c>
      <c r="H2000" t="s">
        <v>110</v>
      </c>
      <c r="I2000">
        <f t="shared" si="94"/>
        <v>0</v>
      </c>
      <c r="J2000">
        <f t="shared" si="95"/>
        <v>1</v>
      </c>
      <c r="K2000" s="1">
        <v>0</v>
      </c>
      <c r="L2000">
        <v>202008</v>
      </c>
      <c r="N2000">
        <v>20230514</v>
      </c>
      <c r="O2000" t="s">
        <v>27</v>
      </c>
      <c r="P2000">
        <v>196587</v>
      </c>
      <c r="Q2000">
        <v>121539</v>
      </c>
      <c r="R2000">
        <v>83118</v>
      </c>
      <c r="S2000">
        <v>88277</v>
      </c>
      <c r="T2000">
        <v>0</v>
      </c>
      <c r="U2000">
        <v>33910.47</v>
      </c>
      <c r="V2000">
        <v>0</v>
      </c>
      <c r="W2000">
        <v>0</v>
      </c>
      <c r="X2000">
        <v>0</v>
      </c>
      <c r="Y2000">
        <v>750</v>
      </c>
      <c r="Z2000">
        <v>0</v>
      </c>
      <c r="AB2000">
        <v>0</v>
      </c>
      <c r="AC2000">
        <v>3.09</v>
      </c>
      <c r="AD2000">
        <v>750</v>
      </c>
    </row>
    <row r="2001" spans="1:30">
      <c r="A2001">
        <v>1</v>
      </c>
      <c r="B2001" t="s">
        <v>24</v>
      </c>
      <c r="C2001">
        <v>49</v>
      </c>
      <c r="D2001" t="s">
        <v>39</v>
      </c>
      <c r="E2001" t="str">
        <f t="shared" si="93"/>
        <v>SWA-Reed College of Media</v>
      </c>
      <c r="F2001" t="s">
        <v>25</v>
      </c>
      <c r="G2001" t="s">
        <v>28</v>
      </c>
      <c r="H2001" t="s">
        <v>110</v>
      </c>
      <c r="I2001">
        <f t="shared" si="94"/>
        <v>0</v>
      </c>
      <c r="J2001">
        <f t="shared" si="95"/>
        <v>1</v>
      </c>
      <c r="K2001" s="1">
        <v>0</v>
      </c>
      <c r="L2001">
        <v>201908</v>
      </c>
      <c r="N2001">
        <v>20230514</v>
      </c>
      <c r="O2001" t="s">
        <v>27</v>
      </c>
      <c r="S2001">
        <v>96259</v>
      </c>
      <c r="T2001">
        <v>0</v>
      </c>
      <c r="U2001">
        <v>52408.34</v>
      </c>
      <c r="V2001">
        <v>0</v>
      </c>
      <c r="W2001">
        <v>0</v>
      </c>
      <c r="X2001">
        <v>0</v>
      </c>
      <c r="Y2001">
        <v>6250</v>
      </c>
      <c r="Z2001">
        <v>0</v>
      </c>
      <c r="AB2001">
        <v>0</v>
      </c>
      <c r="AC2001">
        <v>3.17</v>
      </c>
      <c r="AD2001">
        <v>1500</v>
      </c>
    </row>
    <row r="2002" spans="1:30">
      <c r="A2002">
        <v>1</v>
      </c>
      <c r="B2002" t="s">
        <v>24</v>
      </c>
      <c r="C2002">
        <v>80</v>
      </c>
      <c r="D2002" t="s">
        <v>44</v>
      </c>
      <c r="E2002" t="str">
        <f t="shared" si="93"/>
        <v>SWA-Dentistry</v>
      </c>
      <c r="F2002" t="s">
        <v>31</v>
      </c>
      <c r="G2002" t="s">
        <v>28</v>
      </c>
      <c r="H2002" t="s">
        <v>113</v>
      </c>
      <c r="I2002">
        <f t="shared" si="94"/>
        <v>1</v>
      </c>
      <c r="J2002">
        <f t="shared" si="95"/>
        <v>0</v>
      </c>
      <c r="K2002" s="1">
        <v>202436</v>
      </c>
      <c r="L2002">
        <v>201908</v>
      </c>
      <c r="N2002">
        <v>20230514</v>
      </c>
      <c r="O2002" t="s">
        <v>27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180378</v>
      </c>
      <c r="V2002">
        <v>202436</v>
      </c>
      <c r="W2002">
        <v>202436</v>
      </c>
      <c r="X2002">
        <v>202436</v>
      </c>
      <c r="Y2002">
        <v>26194</v>
      </c>
      <c r="Z2002">
        <v>0</v>
      </c>
      <c r="AA2002">
        <v>13230</v>
      </c>
      <c r="AB2002">
        <v>0</v>
      </c>
      <c r="AC2002">
        <v>3.06</v>
      </c>
      <c r="AD2002">
        <v>0</v>
      </c>
    </row>
    <row r="2003" spans="1:30">
      <c r="A2003">
        <v>1</v>
      </c>
      <c r="B2003" t="s">
        <v>24</v>
      </c>
      <c r="C2003">
        <v>14</v>
      </c>
      <c r="D2003" t="s">
        <v>36</v>
      </c>
      <c r="E2003" t="str">
        <f t="shared" si="93"/>
        <v>SWA-Arts and Sciences</v>
      </c>
      <c r="F2003" t="s">
        <v>25</v>
      </c>
      <c r="G2003" t="s">
        <v>28</v>
      </c>
      <c r="H2003" t="s">
        <v>110</v>
      </c>
      <c r="I2003">
        <f t="shared" si="94"/>
        <v>1</v>
      </c>
      <c r="J2003">
        <f t="shared" si="95"/>
        <v>0</v>
      </c>
      <c r="K2003" s="1">
        <v>22500</v>
      </c>
      <c r="L2003">
        <v>201608</v>
      </c>
      <c r="N2003">
        <v>20230514</v>
      </c>
      <c r="O2003" t="s">
        <v>27</v>
      </c>
      <c r="S2003">
        <v>0</v>
      </c>
      <c r="T2003">
        <v>0</v>
      </c>
      <c r="U2003">
        <v>47406</v>
      </c>
      <c r="V2003">
        <v>22500</v>
      </c>
      <c r="W2003">
        <v>22500</v>
      </c>
      <c r="X2003">
        <v>22500</v>
      </c>
      <c r="Y2003">
        <v>0</v>
      </c>
      <c r="Z2003">
        <v>19888</v>
      </c>
      <c r="AB2003">
        <v>0</v>
      </c>
      <c r="AC2003">
        <v>2.69</v>
      </c>
      <c r="AD2003">
        <v>0</v>
      </c>
    </row>
    <row r="2004" spans="1:30">
      <c r="A2004">
        <v>1</v>
      </c>
      <c r="B2004" t="s">
        <v>24</v>
      </c>
      <c r="C2004">
        <v>30</v>
      </c>
      <c r="D2004" t="s">
        <v>40</v>
      </c>
      <c r="E2004" t="str">
        <f t="shared" si="93"/>
        <v>SWA-Engineering Mineral Resources</v>
      </c>
      <c r="F2004" t="s">
        <v>25</v>
      </c>
      <c r="G2004" t="s">
        <v>26</v>
      </c>
      <c r="H2004" t="s">
        <v>109</v>
      </c>
      <c r="I2004">
        <f t="shared" si="94"/>
        <v>1</v>
      </c>
      <c r="J2004">
        <f t="shared" si="95"/>
        <v>0</v>
      </c>
      <c r="K2004" s="1">
        <v>19000</v>
      </c>
      <c r="L2004">
        <v>201808</v>
      </c>
      <c r="N2004">
        <v>20230514</v>
      </c>
      <c r="O2004" t="s">
        <v>27</v>
      </c>
      <c r="P2004">
        <v>17871</v>
      </c>
      <c r="Q2004">
        <v>10975</v>
      </c>
      <c r="R2004">
        <v>0</v>
      </c>
      <c r="S2004">
        <v>0</v>
      </c>
      <c r="T2004">
        <v>0</v>
      </c>
      <c r="U2004">
        <v>172029.26</v>
      </c>
      <c r="V2004">
        <v>19000</v>
      </c>
      <c r="W2004">
        <v>19000</v>
      </c>
      <c r="X2004">
        <v>19000</v>
      </c>
      <c r="Y2004">
        <v>83295</v>
      </c>
      <c r="Z2004">
        <v>22428</v>
      </c>
      <c r="AA2004">
        <v>0</v>
      </c>
      <c r="AB2004">
        <v>938.25</v>
      </c>
      <c r="AC2004">
        <v>2.96</v>
      </c>
      <c r="AD2004">
        <v>83295</v>
      </c>
    </row>
    <row r="2005" spans="1:30">
      <c r="A2005">
        <v>1</v>
      </c>
      <c r="B2005" t="s">
        <v>24</v>
      </c>
      <c r="C2005">
        <v>30</v>
      </c>
      <c r="D2005" t="s">
        <v>40</v>
      </c>
      <c r="E2005" t="str">
        <f t="shared" si="93"/>
        <v>SWA-Engineering Mineral Resources</v>
      </c>
      <c r="F2005" t="s">
        <v>25</v>
      </c>
      <c r="G2005" t="s">
        <v>26</v>
      </c>
      <c r="H2005" t="s">
        <v>109</v>
      </c>
      <c r="I2005">
        <f t="shared" si="94"/>
        <v>0</v>
      </c>
      <c r="J2005">
        <f t="shared" si="95"/>
        <v>1</v>
      </c>
      <c r="K2005" s="1">
        <v>0</v>
      </c>
      <c r="L2005">
        <v>201908</v>
      </c>
      <c r="N2005">
        <v>20230514</v>
      </c>
      <c r="O2005" t="s">
        <v>27</v>
      </c>
      <c r="Q2005">
        <v>38166</v>
      </c>
      <c r="R2005">
        <v>30933</v>
      </c>
      <c r="S2005">
        <v>23877</v>
      </c>
      <c r="T2005">
        <v>0</v>
      </c>
      <c r="U2005">
        <v>126823.39</v>
      </c>
      <c r="V2005">
        <v>0</v>
      </c>
      <c r="W2005">
        <v>0</v>
      </c>
      <c r="X2005">
        <v>0</v>
      </c>
      <c r="Y2005">
        <v>46000</v>
      </c>
      <c r="Z2005">
        <v>0</v>
      </c>
      <c r="AB2005">
        <v>0</v>
      </c>
      <c r="AC2005">
        <v>2.79</v>
      </c>
      <c r="AD2005">
        <v>46000</v>
      </c>
    </row>
    <row r="2006" spans="1:30">
      <c r="A2006">
        <v>1</v>
      </c>
      <c r="B2006" t="s">
        <v>24</v>
      </c>
      <c r="C2006">
        <v>84</v>
      </c>
      <c r="D2006" t="s">
        <v>42</v>
      </c>
      <c r="E2006" t="str">
        <f t="shared" si="93"/>
        <v>SWA-Public Health</v>
      </c>
      <c r="F2006" t="s">
        <v>25</v>
      </c>
      <c r="G2006" t="s">
        <v>28</v>
      </c>
      <c r="H2006" t="s">
        <v>110</v>
      </c>
      <c r="I2006">
        <f t="shared" si="94"/>
        <v>0</v>
      </c>
      <c r="J2006">
        <f t="shared" si="95"/>
        <v>1</v>
      </c>
      <c r="K2006" s="1">
        <v>0</v>
      </c>
      <c r="L2006">
        <v>201808</v>
      </c>
      <c r="N2006">
        <v>20230514</v>
      </c>
      <c r="O2006" t="s">
        <v>27</v>
      </c>
      <c r="P2006">
        <v>16673</v>
      </c>
      <c r="Q2006">
        <v>5090</v>
      </c>
      <c r="R2006">
        <v>13198</v>
      </c>
      <c r="S2006">
        <v>32921</v>
      </c>
      <c r="T2006">
        <v>0</v>
      </c>
      <c r="U2006">
        <v>49533</v>
      </c>
      <c r="V2006">
        <v>0</v>
      </c>
      <c r="W2006">
        <v>0</v>
      </c>
      <c r="X2006">
        <v>0</v>
      </c>
      <c r="Y2006">
        <v>1250</v>
      </c>
      <c r="Z2006">
        <v>4445</v>
      </c>
      <c r="AB2006">
        <v>0</v>
      </c>
      <c r="AC2006">
        <v>2.93</v>
      </c>
      <c r="AD2006">
        <v>1250</v>
      </c>
    </row>
    <row r="2007" spans="1:30">
      <c r="A2007">
        <v>1</v>
      </c>
      <c r="B2007" t="s">
        <v>24</v>
      </c>
      <c r="C2007">
        <v>25</v>
      </c>
      <c r="D2007" t="s">
        <v>37</v>
      </c>
      <c r="E2007" t="str">
        <f t="shared" si="93"/>
        <v>SWA-Creative Arts</v>
      </c>
      <c r="F2007" t="s">
        <v>25</v>
      </c>
      <c r="G2007" t="s">
        <v>28</v>
      </c>
      <c r="H2007" t="s">
        <v>110</v>
      </c>
      <c r="I2007">
        <f t="shared" si="94"/>
        <v>1</v>
      </c>
      <c r="J2007">
        <f t="shared" si="95"/>
        <v>0</v>
      </c>
      <c r="K2007" s="1">
        <v>20000</v>
      </c>
      <c r="L2007">
        <v>202008</v>
      </c>
      <c r="N2007">
        <v>20230514</v>
      </c>
      <c r="O2007" t="s">
        <v>27</v>
      </c>
      <c r="P2007">
        <v>45996</v>
      </c>
      <c r="Q2007">
        <v>19725</v>
      </c>
      <c r="R2007">
        <v>18573</v>
      </c>
      <c r="S2007">
        <v>18460</v>
      </c>
      <c r="T2007">
        <v>0</v>
      </c>
      <c r="U2007">
        <v>32988.699999999997</v>
      </c>
      <c r="V2007">
        <v>20000</v>
      </c>
      <c r="W2007">
        <v>20000</v>
      </c>
      <c r="X2007">
        <v>20000</v>
      </c>
      <c r="Y2007">
        <v>12100</v>
      </c>
      <c r="Z2007">
        <v>0</v>
      </c>
      <c r="AB2007">
        <v>0</v>
      </c>
      <c r="AC2007">
        <v>3.69</v>
      </c>
      <c r="AD2007">
        <v>12100</v>
      </c>
    </row>
    <row r="2008" spans="1:30">
      <c r="A2008">
        <v>1</v>
      </c>
      <c r="B2008" t="s">
        <v>24</v>
      </c>
      <c r="C2008">
        <v>89</v>
      </c>
      <c r="D2008" t="s">
        <v>46</v>
      </c>
      <c r="E2008" t="str">
        <f t="shared" si="93"/>
        <v>SWA-Pharmacy</v>
      </c>
      <c r="F2008" t="s">
        <v>31</v>
      </c>
      <c r="G2008" t="s">
        <v>28</v>
      </c>
      <c r="H2008" t="s">
        <v>113</v>
      </c>
      <c r="I2008">
        <f t="shared" si="94"/>
        <v>1</v>
      </c>
      <c r="J2008">
        <f t="shared" si="95"/>
        <v>0</v>
      </c>
      <c r="K2008" s="1">
        <v>97198</v>
      </c>
      <c r="L2008">
        <v>201908</v>
      </c>
      <c r="N2008">
        <v>20230514</v>
      </c>
      <c r="O2008" t="s">
        <v>27</v>
      </c>
      <c r="P2008">
        <v>0</v>
      </c>
      <c r="Q2008">
        <v>0</v>
      </c>
      <c r="R2008">
        <v>40521</v>
      </c>
      <c r="S2008">
        <v>30318</v>
      </c>
      <c r="T2008">
        <v>0</v>
      </c>
      <c r="U2008">
        <v>92355</v>
      </c>
      <c r="V2008">
        <v>134793</v>
      </c>
      <c r="W2008">
        <v>97198</v>
      </c>
      <c r="X2008">
        <v>97198</v>
      </c>
      <c r="Y2008">
        <v>17500</v>
      </c>
      <c r="Z2008">
        <v>0</v>
      </c>
      <c r="AB2008">
        <v>0</v>
      </c>
      <c r="AC2008">
        <v>3.37</v>
      </c>
      <c r="AD2008">
        <v>5000</v>
      </c>
    </row>
    <row r="2009" spans="1:30">
      <c r="A2009">
        <v>1</v>
      </c>
      <c r="B2009" t="s">
        <v>24</v>
      </c>
      <c r="C2009">
        <v>30</v>
      </c>
      <c r="D2009" t="s">
        <v>40</v>
      </c>
      <c r="E2009" t="str">
        <f t="shared" si="93"/>
        <v>SWA-Engineering Mineral Resources</v>
      </c>
      <c r="F2009" t="s">
        <v>30</v>
      </c>
      <c r="G2009" t="s">
        <v>26</v>
      </c>
      <c r="H2009" t="s">
        <v>111</v>
      </c>
      <c r="I2009">
        <f t="shared" si="94"/>
        <v>0</v>
      </c>
      <c r="J2009">
        <f t="shared" si="95"/>
        <v>1</v>
      </c>
      <c r="K2009" s="1">
        <v>0</v>
      </c>
      <c r="L2009">
        <v>202108</v>
      </c>
      <c r="N2009">
        <v>20230514</v>
      </c>
      <c r="O2009" t="s">
        <v>27</v>
      </c>
      <c r="T2009">
        <v>0</v>
      </c>
      <c r="U2009">
        <v>58958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47145</v>
      </c>
      <c r="AB2009">
        <v>0</v>
      </c>
      <c r="AC2009">
        <v>3.73</v>
      </c>
      <c r="AD2009">
        <v>0</v>
      </c>
    </row>
    <row r="2010" spans="1:30">
      <c r="A2010">
        <v>1</v>
      </c>
      <c r="B2010" t="s">
        <v>24</v>
      </c>
      <c r="C2010">
        <v>25</v>
      </c>
      <c r="D2010" t="s">
        <v>37</v>
      </c>
      <c r="E2010" t="str">
        <f t="shared" si="93"/>
        <v>SWA-Creative Arts</v>
      </c>
      <c r="F2010" t="s">
        <v>25</v>
      </c>
      <c r="G2010" t="s">
        <v>28</v>
      </c>
      <c r="H2010" t="s">
        <v>110</v>
      </c>
      <c r="I2010">
        <f t="shared" si="94"/>
        <v>1</v>
      </c>
      <c r="J2010">
        <f t="shared" si="95"/>
        <v>0</v>
      </c>
      <c r="K2010" s="1">
        <v>10118</v>
      </c>
      <c r="L2010">
        <v>201808</v>
      </c>
      <c r="N2010">
        <v>20230514</v>
      </c>
      <c r="O2010" t="s">
        <v>27</v>
      </c>
      <c r="P2010">
        <v>8024</v>
      </c>
      <c r="R2010">
        <v>13141</v>
      </c>
      <c r="S2010">
        <v>19840</v>
      </c>
      <c r="T2010">
        <v>0</v>
      </c>
      <c r="U2010">
        <v>100969.35</v>
      </c>
      <c r="V2010">
        <v>10118</v>
      </c>
      <c r="W2010">
        <v>10118</v>
      </c>
      <c r="X2010">
        <v>10118</v>
      </c>
      <c r="Y2010">
        <v>41218</v>
      </c>
      <c r="Z2010">
        <v>0</v>
      </c>
      <c r="AB2010">
        <v>0</v>
      </c>
      <c r="AC2010">
        <v>3.52</v>
      </c>
      <c r="AD2010">
        <v>41000</v>
      </c>
    </row>
    <row r="2011" spans="1:30">
      <c r="A2011">
        <v>1</v>
      </c>
      <c r="B2011" t="s">
        <v>24</v>
      </c>
      <c r="C2011">
        <v>25</v>
      </c>
      <c r="D2011" t="s">
        <v>37</v>
      </c>
      <c r="E2011" t="str">
        <f t="shared" si="93"/>
        <v>SWA-Creative Arts</v>
      </c>
      <c r="F2011" t="s">
        <v>25</v>
      </c>
      <c r="G2011" t="s">
        <v>26</v>
      </c>
      <c r="H2011" t="s">
        <v>109</v>
      </c>
      <c r="I2011">
        <f t="shared" si="94"/>
        <v>1</v>
      </c>
      <c r="J2011">
        <f t="shared" si="95"/>
        <v>0</v>
      </c>
      <c r="K2011" s="1">
        <v>16086</v>
      </c>
      <c r="L2011">
        <v>201908</v>
      </c>
      <c r="N2011">
        <v>20230514</v>
      </c>
      <c r="O2011" t="s">
        <v>27</v>
      </c>
      <c r="P2011">
        <v>28145</v>
      </c>
      <c r="Q2011">
        <v>19027</v>
      </c>
      <c r="R2011">
        <v>33335</v>
      </c>
      <c r="S2011">
        <v>27634</v>
      </c>
      <c r="T2011">
        <v>0</v>
      </c>
      <c r="U2011">
        <v>135116.76</v>
      </c>
      <c r="V2011">
        <v>53079</v>
      </c>
      <c r="W2011">
        <v>53079</v>
      </c>
      <c r="X2011">
        <v>53079</v>
      </c>
      <c r="Y2011">
        <v>82000</v>
      </c>
      <c r="Z2011">
        <v>0</v>
      </c>
      <c r="AB2011">
        <v>0</v>
      </c>
      <c r="AC2011">
        <v>3.94</v>
      </c>
      <c r="AD2011">
        <v>82000</v>
      </c>
    </row>
    <row r="2012" spans="1:30">
      <c r="A2012">
        <v>1</v>
      </c>
      <c r="B2012" t="s">
        <v>24</v>
      </c>
      <c r="C2012">
        <v>55</v>
      </c>
      <c r="D2012" t="s">
        <v>35</v>
      </c>
      <c r="E2012" t="str">
        <f t="shared" si="93"/>
        <v>SWA-College of Applied Human Sci</v>
      </c>
      <c r="F2012" t="s">
        <v>25</v>
      </c>
      <c r="G2012" t="s">
        <v>28</v>
      </c>
      <c r="H2012" t="s">
        <v>110</v>
      </c>
      <c r="I2012">
        <f t="shared" si="94"/>
        <v>0</v>
      </c>
      <c r="J2012">
        <f t="shared" si="95"/>
        <v>1</v>
      </c>
      <c r="K2012" s="1">
        <v>0</v>
      </c>
      <c r="L2012">
        <v>201908</v>
      </c>
      <c r="N2012">
        <v>20230514</v>
      </c>
      <c r="O2012" t="s">
        <v>27</v>
      </c>
      <c r="P2012">
        <v>19648</v>
      </c>
      <c r="Q2012">
        <v>65699</v>
      </c>
      <c r="R2012">
        <v>34444</v>
      </c>
      <c r="S2012">
        <v>38564</v>
      </c>
      <c r="T2012">
        <v>0</v>
      </c>
      <c r="U2012">
        <v>65708.41</v>
      </c>
      <c r="V2012">
        <v>56353</v>
      </c>
      <c r="W2012">
        <v>56353</v>
      </c>
      <c r="X2012">
        <v>56353</v>
      </c>
      <c r="Y2012">
        <v>1500</v>
      </c>
      <c r="Z2012">
        <v>0</v>
      </c>
      <c r="AB2012">
        <v>0</v>
      </c>
      <c r="AC2012">
        <v>2.68</v>
      </c>
      <c r="AD2012">
        <v>1500</v>
      </c>
    </row>
    <row r="2013" spans="1:30">
      <c r="A2013">
        <v>1</v>
      </c>
      <c r="B2013" t="s">
        <v>24</v>
      </c>
      <c r="C2013">
        <v>21</v>
      </c>
      <c r="D2013" t="s">
        <v>41</v>
      </c>
      <c r="E2013" t="str">
        <f t="shared" si="93"/>
        <v>SWA-Business and Economics</v>
      </c>
      <c r="F2013" t="s">
        <v>25</v>
      </c>
      <c r="G2013" t="s">
        <v>26</v>
      </c>
      <c r="H2013" t="s">
        <v>109</v>
      </c>
      <c r="I2013">
        <f t="shared" si="94"/>
        <v>1</v>
      </c>
      <c r="J2013">
        <f t="shared" si="95"/>
        <v>0</v>
      </c>
      <c r="K2013" s="1">
        <v>8250</v>
      </c>
      <c r="L2013">
        <v>201901</v>
      </c>
      <c r="N2013">
        <v>20230514</v>
      </c>
      <c r="O2013" t="s">
        <v>27</v>
      </c>
      <c r="S2013">
        <v>3758</v>
      </c>
      <c r="T2013">
        <v>0</v>
      </c>
      <c r="U2013">
        <v>130964</v>
      </c>
      <c r="V2013">
        <v>138273</v>
      </c>
      <c r="W2013">
        <v>138273</v>
      </c>
      <c r="X2013">
        <v>138273</v>
      </c>
      <c r="Y2013">
        <v>4250</v>
      </c>
      <c r="Z2013">
        <v>3367</v>
      </c>
      <c r="AB2013">
        <v>0</v>
      </c>
      <c r="AC2013">
        <v>2.31</v>
      </c>
      <c r="AD2013">
        <v>4000</v>
      </c>
    </row>
    <row r="2014" spans="1:30">
      <c r="A2014">
        <v>1</v>
      </c>
      <c r="B2014" t="s">
        <v>24</v>
      </c>
      <c r="C2014">
        <v>55</v>
      </c>
      <c r="D2014" t="s">
        <v>35</v>
      </c>
      <c r="E2014" t="str">
        <f t="shared" si="93"/>
        <v>SWA-College of Applied Human Sci</v>
      </c>
      <c r="F2014" t="s">
        <v>25</v>
      </c>
      <c r="G2014" t="s">
        <v>26</v>
      </c>
      <c r="H2014" t="s">
        <v>109</v>
      </c>
      <c r="I2014">
        <f t="shared" si="94"/>
        <v>1</v>
      </c>
      <c r="J2014">
        <f t="shared" si="95"/>
        <v>0</v>
      </c>
      <c r="K2014" s="1">
        <v>31000</v>
      </c>
      <c r="L2014">
        <v>201808</v>
      </c>
      <c r="N2014">
        <v>20230514</v>
      </c>
      <c r="O2014" t="s">
        <v>29</v>
      </c>
      <c r="P2014">
        <v>4697</v>
      </c>
      <c r="Q2014">
        <v>9896</v>
      </c>
      <c r="R2014">
        <v>13837</v>
      </c>
      <c r="S2014">
        <v>8657</v>
      </c>
      <c r="T2014">
        <v>0</v>
      </c>
      <c r="U2014">
        <v>202897.7</v>
      </c>
      <c r="V2014">
        <v>195928</v>
      </c>
      <c r="W2014">
        <v>160392</v>
      </c>
      <c r="X2014">
        <v>160392</v>
      </c>
      <c r="Y2014">
        <v>56000</v>
      </c>
      <c r="Z2014">
        <v>13087</v>
      </c>
      <c r="AB2014">
        <v>0</v>
      </c>
      <c r="AC2014">
        <v>3.22</v>
      </c>
      <c r="AD2014">
        <v>56000</v>
      </c>
    </row>
    <row r="2015" spans="1:30">
      <c r="A2015">
        <v>1</v>
      </c>
      <c r="B2015" t="s">
        <v>32</v>
      </c>
      <c r="C2015">
        <v>49</v>
      </c>
      <c r="D2015" t="s">
        <v>39</v>
      </c>
      <c r="E2015" t="str">
        <f t="shared" si="93"/>
        <v>SOA-Reed College of Media</v>
      </c>
      <c r="F2015" t="s">
        <v>30</v>
      </c>
      <c r="G2015" t="s">
        <v>26</v>
      </c>
      <c r="H2015" t="s">
        <v>111</v>
      </c>
      <c r="I2015">
        <f t="shared" si="94"/>
        <v>0</v>
      </c>
      <c r="J2015">
        <f t="shared" si="95"/>
        <v>1</v>
      </c>
      <c r="K2015" s="1">
        <v>0</v>
      </c>
      <c r="L2015">
        <v>202201</v>
      </c>
      <c r="N2015">
        <v>20230514</v>
      </c>
      <c r="O2015" t="s">
        <v>27</v>
      </c>
      <c r="Q2015">
        <v>14320</v>
      </c>
      <c r="T2015">
        <v>0</v>
      </c>
      <c r="U2015">
        <v>6000</v>
      </c>
      <c r="V2015">
        <v>0</v>
      </c>
      <c r="W2015">
        <v>0</v>
      </c>
      <c r="X2015">
        <v>0</v>
      </c>
      <c r="Y2015">
        <v>0</v>
      </c>
      <c r="Z2015">
        <v>0</v>
      </c>
      <c r="AB2015">
        <v>0</v>
      </c>
      <c r="AC2015">
        <v>4</v>
      </c>
      <c r="AD2015">
        <v>0</v>
      </c>
    </row>
    <row r="2016" spans="1:30">
      <c r="A2016">
        <v>1</v>
      </c>
      <c r="B2016" t="s">
        <v>24</v>
      </c>
      <c r="C2016">
        <v>55</v>
      </c>
      <c r="D2016" t="s">
        <v>35</v>
      </c>
      <c r="E2016" t="str">
        <f t="shared" si="93"/>
        <v>SWA-College of Applied Human Sci</v>
      </c>
      <c r="F2016" t="s">
        <v>25</v>
      </c>
      <c r="G2016" t="s">
        <v>28</v>
      </c>
      <c r="H2016" t="s">
        <v>110</v>
      </c>
      <c r="I2016">
        <f t="shared" si="94"/>
        <v>1</v>
      </c>
      <c r="J2016">
        <f t="shared" si="95"/>
        <v>0</v>
      </c>
      <c r="K2016" s="1">
        <v>7500</v>
      </c>
      <c r="L2016">
        <v>202008</v>
      </c>
      <c r="N2016">
        <v>20230514</v>
      </c>
      <c r="O2016" t="s">
        <v>29</v>
      </c>
      <c r="P2016">
        <v>84958</v>
      </c>
      <c r="Q2016">
        <v>86696</v>
      </c>
      <c r="T2016">
        <v>0</v>
      </c>
      <c r="U2016">
        <v>33986.25</v>
      </c>
      <c r="V2016">
        <v>7500</v>
      </c>
      <c r="W2016">
        <v>7500</v>
      </c>
      <c r="X2016">
        <v>7500</v>
      </c>
      <c r="Y2016">
        <v>0</v>
      </c>
      <c r="Z2016">
        <v>0</v>
      </c>
      <c r="AB2016">
        <v>0</v>
      </c>
      <c r="AC2016">
        <v>3.19</v>
      </c>
      <c r="AD2016">
        <v>0</v>
      </c>
    </row>
    <row r="2017" spans="1:30">
      <c r="A2017">
        <v>1</v>
      </c>
      <c r="B2017" t="s">
        <v>24</v>
      </c>
      <c r="C2017">
        <v>49</v>
      </c>
      <c r="D2017" t="s">
        <v>39</v>
      </c>
      <c r="E2017" t="str">
        <f t="shared" si="93"/>
        <v>SWA-Reed College of Media</v>
      </c>
      <c r="F2017" t="s">
        <v>25</v>
      </c>
      <c r="G2017" t="s">
        <v>28</v>
      </c>
      <c r="H2017" t="s">
        <v>110</v>
      </c>
      <c r="I2017">
        <f t="shared" si="94"/>
        <v>1</v>
      </c>
      <c r="J2017">
        <f t="shared" si="95"/>
        <v>0</v>
      </c>
      <c r="K2017" s="1">
        <v>41715</v>
      </c>
      <c r="L2017">
        <v>201908</v>
      </c>
      <c r="N2017">
        <v>20230514</v>
      </c>
      <c r="O2017" t="s">
        <v>27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48422.44</v>
      </c>
      <c r="V2017">
        <v>43215</v>
      </c>
      <c r="W2017">
        <v>43215</v>
      </c>
      <c r="X2017">
        <v>41715</v>
      </c>
      <c r="Y2017">
        <v>0</v>
      </c>
      <c r="Z2017">
        <v>40830</v>
      </c>
      <c r="AB2017">
        <v>0</v>
      </c>
      <c r="AC2017">
        <v>2.81</v>
      </c>
      <c r="AD2017">
        <v>0</v>
      </c>
    </row>
    <row r="2018" spans="1:30">
      <c r="A2018">
        <v>1</v>
      </c>
      <c r="B2018" t="s">
        <v>24</v>
      </c>
      <c r="C2018">
        <v>25</v>
      </c>
      <c r="D2018" t="s">
        <v>37</v>
      </c>
      <c r="E2018" t="str">
        <f t="shared" si="93"/>
        <v>SWA-Creative Arts</v>
      </c>
      <c r="F2018" t="s">
        <v>25</v>
      </c>
      <c r="G2018" t="s">
        <v>28</v>
      </c>
      <c r="H2018" t="s">
        <v>110</v>
      </c>
      <c r="I2018">
        <f t="shared" si="94"/>
        <v>0</v>
      </c>
      <c r="J2018">
        <f t="shared" si="95"/>
        <v>1</v>
      </c>
      <c r="K2018" s="1">
        <v>0</v>
      </c>
      <c r="L2018">
        <v>201908</v>
      </c>
      <c r="N2018">
        <v>20230514</v>
      </c>
      <c r="O2018" t="s">
        <v>27</v>
      </c>
      <c r="P2018">
        <v>26266</v>
      </c>
      <c r="Q2018">
        <v>36702</v>
      </c>
      <c r="R2018">
        <v>45051</v>
      </c>
      <c r="S2018">
        <v>37617</v>
      </c>
      <c r="T2018">
        <v>0</v>
      </c>
      <c r="U2018">
        <v>40580.47</v>
      </c>
      <c r="V2018">
        <v>0</v>
      </c>
      <c r="W2018">
        <v>0</v>
      </c>
      <c r="X2018">
        <v>0</v>
      </c>
      <c r="Y2018">
        <v>31568</v>
      </c>
      <c r="Z2018">
        <v>0</v>
      </c>
      <c r="AB2018">
        <v>0</v>
      </c>
      <c r="AC2018">
        <v>3.6</v>
      </c>
      <c r="AD2018">
        <v>12000</v>
      </c>
    </row>
    <row r="2019" spans="1:30">
      <c r="A2019">
        <v>1</v>
      </c>
      <c r="B2019" t="s">
        <v>32</v>
      </c>
      <c r="C2019">
        <v>86</v>
      </c>
      <c r="D2019" t="s">
        <v>34</v>
      </c>
      <c r="E2019" t="str">
        <f t="shared" si="93"/>
        <v>SOA-Nursing</v>
      </c>
      <c r="F2019" t="s">
        <v>25</v>
      </c>
      <c r="G2019" t="s">
        <v>28</v>
      </c>
      <c r="H2019" t="s">
        <v>110</v>
      </c>
      <c r="I2019">
        <f t="shared" si="94"/>
        <v>0</v>
      </c>
      <c r="J2019">
        <f t="shared" si="95"/>
        <v>1</v>
      </c>
      <c r="K2019" s="1">
        <v>0</v>
      </c>
      <c r="L2019">
        <v>202201</v>
      </c>
      <c r="N2019">
        <v>20230514</v>
      </c>
      <c r="O2019" t="s">
        <v>27</v>
      </c>
      <c r="T2019">
        <v>0</v>
      </c>
      <c r="U2019">
        <v>24000</v>
      </c>
      <c r="V2019">
        <v>0</v>
      </c>
      <c r="W2019">
        <v>0</v>
      </c>
      <c r="X2019">
        <v>0</v>
      </c>
      <c r="Y2019">
        <v>0</v>
      </c>
      <c r="Z2019">
        <v>0</v>
      </c>
      <c r="AB2019">
        <v>0</v>
      </c>
      <c r="AC2019">
        <v>3.36</v>
      </c>
      <c r="AD2019">
        <v>0</v>
      </c>
    </row>
    <row r="2020" spans="1:30">
      <c r="A2020">
        <v>1</v>
      </c>
      <c r="B2020" t="s">
        <v>24</v>
      </c>
      <c r="C2020">
        <v>14</v>
      </c>
      <c r="D2020" t="s">
        <v>36</v>
      </c>
      <c r="E2020" t="str">
        <f t="shared" si="93"/>
        <v>SWA-Arts and Sciences</v>
      </c>
      <c r="F2020" t="s">
        <v>25</v>
      </c>
      <c r="G2020" t="s">
        <v>28</v>
      </c>
      <c r="H2020" t="s">
        <v>110</v>
      </c>
      <c r="I2020">
        <f t="shared" si="94"/>
        <v>1</v>
      </c>
      <c r="J2020">
        <f t="shared" si="95"/>
        <v>0</v>
      </c>
      <c r="K2020" s="1">
        <v>13000</v>
      </c>
      <c r="L2020">
        <v>201908</v>
      </c>
      <c r="N2020">
        <v>20230514</v>
      </c>
      <c r="O2020" t="s">
        <v>27</v>
      </c>
      <c r="P2020">
        <v>400</v>
      </c>
      <c r="Q2020">
        <v>20911</v>
      </c>
      <c r="R2020">
        <v>58424</v>
      </c>
      <c r="S2020">
        <v>35384</v>
      </c>
      <c r="T2020">
        <v>0</v>
      </c>
      <c r="U2020">
        <v>69569.710000000006</v>
      </c>
      <c r="V2020">
        <v>13000</v>
      </c>
      <c r="W2020">
        <v>13000</v>
      </c>
      <c r="X2020">
        <v>13000</v>
      </c>
      <c r="Y2020">
        <v>33250</v>
      </c>
      <c r="Z2020">
        <v>4909</v>
      </c>
      <c r="AB2020">
        <v>0</v>
      </c>
      <c r="AC2020">
        <v>3.86</v>
      </c>
      <c r="AD2020">
        <v>14000</v>
      </c>
    </row>
    <row r="2021" spans="1:30">
      <c r="A2021">
        <v>1</v>
      </c>
      <c r="B2021" t="s">
        <v>24</v>
      </c>
      <c r="C2021">
        <v>21</v>
      </c>
      <c r="D2021" t="s">
        <v>41</v>
      </c>
      <c r="E2021" t="str">
        <f t="shared" si="93"/>
        <v>SWA-Business and Economics</v>
      </c>
      <c r="F2021" t="s">
        <v>25</v>
      </c>
      <c r="G2021" t="s">
        <v>26</v>
      </c>
      <c r="H2021" t="s">
        <v>109</v>
      </c>
      <c r="I2021">
        <f t="shared" si="94"/>
        <v>0</v>
      </c>
      <c r="J2021">
        <f t="shared" si="95"/>
        <v>1</v>
      </c>
      <c r="K2021" s="1">
        <v>0</v>
      </c>
      <c r="L2021">
        <v>202008</v>
      </c>
      <c r="N2021">
        <v>20230514</v>
      </c>
      <c r="O2021" t="s">
        <v>27</v>
      </c>
      <c r="P2021">
        <v>29998</v>
      </c>
      <c r="Q2021">
        <v>7978</v>
      </c>
      <c r="R2021">
        <v>1155</v>
      </c>
      <c r="T2021">
        <v>0</v>
      </c>
      <c r="U2021">
        <v>105038.19</v>
      </c>
      <c r="V2021">
        <v>0</v>
      </c>
      <c r="W2021">
        <v>0</v>
      </c>
      <c r="X2021">
        <v>0</v>
      </c>
      <c r="Y2021">
        <v>54000</v>
      </c>
      <c r="Z2021">
        <v>5195</v>
      </c>
      <c r="AB2021">
        <v>0</v>
      </c>
      <c r="AC2021">
        <v>3.03</v>
      </c>
      <c r="AD2021">
        <v>52500</v>
      </c>
    </row>
    <row r="2022" spans="1:30">
      <c r="A2022">
        <v>1</v>
      </c>
      <c r="B2022" t="s">
        <v>24</v>
      </c>
      <c r="C2022">
        <v>14</v>
      </c>
      <c r="D2022" t="s">
        <v>36</v>
      </c>
      <c r="E2022" t="str">
        <f t="shared" si="93"/>
        <v>SWA-Arts and Sciences</v>
      </c>
      <c r="F2022" t="s">
        <v>30</v>
      </c>
      <c r="G2022" t="s">
        <v>28</v>
      </c>
      <c r="H2022" t="s">
        <v>114</v>
      </c>
      <c r="I2022">
        <f t="shared" si="94"/>
        <v>0</v>
      </c>
      <c r="J2022">
        <f t="shared" si="95"/>
        <v>1</v>
      </c>
      <c r="K2022" s="1">
        <v>0</v>
      </c>
      <c r="L2022">
        <v>202108</v>
      </c>
      <c r="N2022">
        <v>20230514</v>
      </c>
      <c r="O2022" t="s">
        <v>27</v>
      </c>
      <c r="P2022">
        <v>0</v>
      </c>
      <c r="Q2022">
        <v>0</v>
      </c>
      <c r="R2022">
        <v>8161</v>
      </c>
      <c r="S2022">
        <v>9372</v>
      </c>
      <c r="T2022">
        <v>0</v>
      </c>
      <c r="U2022">
        <v>24022</v>
      </c>
      <c r="V2022">
        <v>0</v>
      </c>
      <c r="W2022">
        <v>0</v>
      </c>
      <c r="X2022">
        <v>0</v>
      </c>
      <c r="Y2022">
        <v>400</v>
      </c>
      <c r="Z2022">
        <v>0</v>
      </c>
      <c r="AA2022">
        <v>19214</v>
      </c>
      <c r="AB2022">
        <v>748.44</v>
      </c>
      <c r="AC2022">
        <v>3.75</v>
      </c>
      <c r="AD2022">
        <v>0</v>
      </c>
    </row>
    <row r="2023" spans="1:30">
      <c r="A2023">
        <v>1</v>
      </c>
      <c r="B2023" t="s">
        <v>24</v>
      </c>
      <c r="C2023">
        <v>14</v>
      </c>
      <c r="D2023" t="s">
        <v>36</v>
      </c>
      <c r="E2023" t="str">
        <f t="shared" si="93"/>
        <v>SWA-Arts and Sciences</v>
      </c>
      <c r="F2023" t="s">
        <v>25</v>
      </c>
      <c r="G2023" t="s">
        <v>26</v>
      </c>
      <c r="H2023" t="s">
        <v>109</v>
      </c>
      <c r="I2023">
        <f t="shared" si="94"/>
        <v>0</v>
      </c>
      <c r="J2023">
        <f t="shared" si="95"/>
        <v>1</v>
      </c>
      <c r="K2023" s="1">
        <v>0</v>
      </c>
      <c r="L2023">
        <v>201908</v>
      </c>
      <c r="N2023">
        <v>20230514</v>
      </c>
      <c r="O2023" t="s">
        <v>27</v>
      </c>
      <c r="P2023">
        <v>0</v>
      </c>
      <c r="Q2023">
        <v>55691</v>
      </c>
      <c r="R2023">
        <v>48844</v>
      </c>
      <c r="S2023">
        <v>39528</v>
      </c>
      <c r="T2023">
        <v>0</v>
      </c>
      <c r="U2023">
        <v>135003.6</v>
      </c>
      <c r="V2023">
        <v>0</v>
      </c>
      <c r="W2023">
        <v>0</v>
      </c>
      <c r="X2023">
        <v>0</v>
      </c>
      <c r="Y2023">
        <v>50000</v>
      </c>
      <c r="Z2023">
        <v>0</v>
      </c>
      <c r="AB2023">
        <v>0</v>
      </c>
      <c r="AC2023">
        <v>3.73</v>
      </c>
      <c r="AD2023">
        <v>50000</v>
      </c>
    </row>
    <row r="2024" spans="1:30">
      <c r="A2024">
        <v>1</v>
      </c>
      <c r="B2024" t="s">
        <v>24</v>
      </c>
      <c r="C2024">
        <v>30</v>
      </c>
      <c r="D2024" t="s">
        <v>40</v>
      </c>
      <c r="E2024" t="str">
        <f t="shared" si="93"/>
        <v>SWA-Engineering Mineral Resources</v>
      </c>
      <c r="F2024" t="s">
        <v>25</v>
      </c>
      <c r="G2024" t="s">
        <v>28</v>
      </c>
      <c r="H2024" t="s">
        <v>110</v>
      </c>
      <c r="I2024">
        <f t="shared" si="94"/>
        <v>1</v>
      </c>
      <c r="J2024">
        <f t="shared" si="95"/>
        <v>0</v>
      </c>
      <c r="K2024" s="1">
        <v>7500</v>
      </c>
      <c r="L2024">
        <v>201808</v>
      </c>
      <c r="N2024">
        <v>20230514</v>
      </c>
      <c r="O2024" t="s">
        <v>27</v>
      </c>
      <c r="P2024">
        <v>44370</v>
      </c>
      <c r="Q2024">
        <v>35003</v>
      </c>
      <c r="R2024">
        <v>29972</v>
      </c>
      <c r="S2024">
        <v>33378</v>
      </c>
      <c r="T2024">
        <v>0</v>
      </c>
      <c r="U2024">
        <v>63610.79</v>
      </c>
      <c r="V2024">
        <v>7500</v>
      </c>
      <c r="W2024">
        <v>7500</v>
      </c>
      <c r="X2024">
        <v>7500</v>
      </c>
      <c r="Y2024">
        <v>42900</v>
      </c>
      <c r="Z2024">
        <v>0</v>
      </c>
      <c r="AB2024">
        <v>0</v>
      </c>
      <c r="AC2024">
        <v>3.48</v>
      </c>
      <c r="AD2024">
        <v>16500</v>
      </c>
    </row>
    <row r="2025" spans="1:30">
      <c r="A2025">
        <v>1</v>
      </c>
      <c r="B2025" t="s">
        <v>24</v>
      </c>
      <c r="C2025">
        <v>7</v>
      </c>
      <c r="D2025" t="s">
        <v>43</v>
      </c>
      <c r="E2025" t="str">
        <f t="shared" si="93"/>
        <v>SWA-Agriculture Natural Res &amp; Dsg</v>
      </c>
      <c r="F2025" t="s">
        <v>25</v>
      </c>
      <c r="G2025" t="s">
        <v>26</v>
      </c>
      <c r="H2025" t="s">
        <v>109</v>
      </c>
      <c r="I2025">
        <f t="shared" si="94"/>
        <v>1</v>
      </c>
      <c r="J2025">
        <f t="shared" si="95"/>
        <v>0</v>
      </c>
      <c r="K2025" s="1">
        <v>15000</v>
      </c>
      <c r="L2025">
        <v>201908</v>
      </c>
      <c r="N2025">
        <v>20230514</v>
      </c>
      <c r="O2025" t="s">
        <v>27</v>
      </c>
      <c r="P2025">
        <v>17065</v>
      </c>
      <c r="Q2025">
        <v>16444</v>
      </c>
      <c r="S2025">
        <v>30995</v>
      </c>
      <c r="T2025">
        <v>0</v>
      </c>
      <c r="U2025">
        <v>152643.22</v>
      </c>
      <c r="V2025">
        <v>39500</v>
      </c>
      <c r="W2025">
        <v>15000</v>
      </c>
      <c r="X2025">
        <v>15000</v>
      </c>
      <c r="Y2025">
        <v>54000</v>
      </c>
      <c r="Z2025">
        <v>0</v>
      </c>
      <c r="AB2025">
        <v>0</v>
      </c>
      <c r="AC2025">
        <v>3.63</v>
      </c>
      <c r="AD2025">
        <v>54000</v>
      </c>
    </row>
    <row r="2026" spans="1:30">
      <c r="A2026">
        <v>1</v>
      </c>
      <c r="B2026" t="s">
        <v>24</v>
      </c>
      <c r="C2026">
        <v>83</v>
      </c>
      <c r="D2026" t="s">
        <v>38</v>
      </c>
      <c r="E2026" t="str">
        <f t="shared" si="93"/>
        <v>SWA-Medicine</v>
      </c>
      <c r="F2026" t="s">
        <v>30</v>
      </c>
      <c r="G2026" t="s">
        <v>28</v>
      </c>
      <c r="H2026" t="s">
        <v>114</v>
      </c>
      <c r="I2026">
        <f t="shared" si="94"/>
        <v>1</v>
      </c>
      <c r="J2026">
        <f t="shared" si="95"/>
        <v>0</v>
      </c>
      <c r="K2026" s="1">
        <v>78091</v>
      </c>
      <c r="L2026">
        <v>202105</v>
      </c>
      <c r="N2026">
        <v>20230514</v>
      </c>
      <c r="O2026" t="s">
        <v>27</v>
      </c>
      <c r="P2026">
        <v>12061</v>
      </c>
      <c r="Q2026">
        <v>5382</v>
      </c>
      <c r="R2026">
        <v>0</v>
      </c>
      <c r="T2026">
        <v>0</v>
      </c>
      <c r="U2026">
        <v>38893</v>
      </c>
      <c r="V2026">
        <v>78091</v>
      </c>
      <c r="W2026">
        <v>78091</v>
      </c>
      <c r="X2026">
        <v>78091</v>
      </c>
      <c r="Y2026">
        <v>0</v>
      </c>
      <c r="Z2026">
        <v>0</v>
      </c>
      <c r="AB2026">
        <v>0</v>
      </c>
      <c r="AC2026">
        <v>3.97</v>
      </c>
      <c r="AD2026">
        <v>0</v>
      </c>
    </row>
    <row r="2027" spans="1:30">
      <c r="A2027">
        <v>1</v>
      </c>
      <c r="B2027" t="s">
        <v>24</v>
      </c>
      <c r="C2027">
        <v>7</v>
      </c>
      <c r="D2027" t="s">
        <v>43</v>
      </c>
      <c r="E2027" t="str">
        <f t="shared" si="93"/>
        <v>SWA-Agriculture Natural Res &amp; Dsg</v>
      </c>
      <c r="F2027" t="s">
        <v>25</v>
      </c>
      <c r="G2027" t="s">
        <v>26</v>
      </c>
      <c r="H2027" t="s">
        <v>109</v>
      </c>
      <c r="I2027">
        <f t="shared" si="94"/>
        <v>1</v>
      </c>
      <c r="J2027">
        <f t="shared" si="95"/>
        <v>0</v>
      </c>
      <c r="K2027" s="1">
        <v>10000</v>
      </c>
      <c r="L2027">
        <v>202108</v>
      </c>
      <c r="N2027">
        <v>20230514</v>
      </c>
      <c r="O2027" t="s">
        <v>27</v>
      </c>
      <c r="P2027">
        <v>1962</v>
      </c>
      <c r="Q2027">
        <v>657</v>
      </c>
      <c r="T2027">
        <v>0</v>
      </c>
      <c r="U2027">
        <v>20288</v>
      </c>
      <c r="V2027">
        <v>10000</v>
      </c>
      <c r="W2027">
        <v>10000</v>
      </c>
      <c r="X2027">
        <v>10000</v>
      </c>
      <c r="Y2027">
        <v>0</v>
      </c>
      <c r="Z2027">
        <v>9554</v>
      </c>
      <c r="AB2027">
        <v>0</v>
      </c>
      <c r="AC2027">
        <v>3.5</v>
      </c>
      <c r="AD2027">
        <v>0</v>
      </c>
    </row>
    <row r="2028" spans="1:30">
      <c r="A2028">
        <v>1</v>
      </c>
      <c r="B2028" t="s">
        <v>24</v>
      </c>
      <c r="C2028">
        <v>21</v>
      </c>
      <c r="D2028" t="s">
        <v>41</v>
      </c>
      <c r="E2028" t="str">
        <f t="shared" si="93"/>
        <v>SWA-Business and Economics</v>
      </c>
      <c r="F2028" t="s">
        <v>25</v>
      </c>
      <c r="G2028" t="s">
        <v>26</v>
      </c>
      <c r="H2028" t="s">
        <v>109</v>
      </c>
      <c r="I2028">
        <f t="shared" si="94"/>
        <v>1</v>
      </c>
      <c r="J2028">
        <f t="shared" si="95"/>
        <v>0</v>
      </c>
      <c r="K2028" s="1">
        <v>17500</v>
      </c>
      <c r="L2028">
        <v>202008</v>
      </c>
      <c r="N2028">
        <v>20230514</v>
      </c>
      <c r="O2028" t="s">
        <v>27</v>
      </c>
      <c r="P2028">
        <v>45509</v>
      </c>
      <c r="Q2028">
        <v>43754</v>
      </c>
      <c r="R2028">
        <v>42294</v>
      </c>
      <c r="T2028">
        <v>0</v>
      </c>
      <c r="U2028">
        <v>89803</v>
      </c>
      <c r="V2028">
        <v>77024</v>
      </c>
      <c r="W2028">
        <v>77024</v>
      </c>
      <c r="X2028">
        <v>77024</v>
      </c>
      <c r="Y2028">
        <v>40500</v>
      </c>
      <c r="Z2028">
        <v>0</v>
      </c>
      <c r="AB2028">
        <v>0</v>
      </c>
      <c r="AC2028">
        <v>3.77</v>
      </c>
      <c r="AD2028">
        <v>40500</v>
      </c>
    </row>
    <row r="2029" spans="1:30">
      <c r="A2029">
        <v>1</v>
      </c>
      <c r="B2029" t="s">
        <v>24</v>
      </c>
      <c r="C2029">
        <v>7</v>
      </c>
      <c r="D2029" t="s">
        <v>43</v>
      </c>
      <c r="E2029" t="str">
        <f t="shared" si="93"/>
        <v>SWA-Agriculture Natural Res &amp; Dsg</v>
      </c>
      <c r="F2029" t="s">
        <v>25</v>
      </c>
      <c r="G2029" t="s">
        <v>26</v>
      </c>
      <c r="H2029" t="s">
        <v>109</v>
      </c>
      <c r="I2029">
        <f t="shared" si="94"/>
        <v>0</v>
      </c>
      <c r="J2029">
        <f t="shared" si="95"/>
        <v>1</v>
      </c>
      <c r="K2029" s="1">
        <v>0</v>
      </c>
      <c r="L2029">
        <v>201908</v>
      </c>
      <c r="N2029">
        <v>20230514</v>
      </c>
      <c r="O2029" t="s">
        <v>27</v>
      </c>
      <c r="T2029">
        <v>0</v>
      </c>
      <c r="U2029">
        <v>58922.69</v>
      </c>
      <c r="V2029">
        <v>0</v>
      </c>
      <c r="W2029">
        <v>0</v>
      </c>
      <c r="X2029">
        <v>0</v>
      </c>
      <c r="Y2029">
        <v>0</v>
      </c>
      <c r="Z2029">
        <v>0</v>
      </c>
      <c r="AB2029">
        <v>0</v>
      </c>
      <c r="AC2029">
        <v>3.1</v>
      </c>
      <c r="AD2029">
        <v>0</v>
      </c>
    </row>
    <row r="2030" spans="1:30">
      <c r="A2030">
        <v>1</v>
      </c>
      <c r="B2030" t="s">
        <v>24</v>
      </c>
      <c r="C2030">
        <v>7</v>
      </c>
      <c r="D2030" t="s">
        <v>43</v>
      </c>
      <c r="E2030" t="str">
        <f t="shared" si="93"/>
        <v>SWA-Agriculture Natural Res &amp; Dsg</v>
      </c>
      <c r="F2030" t="s">
        <v>25</v>
      </c>
      <c r="G2030" t="s">
        <v>26</v>
      </c>
      <c r="H2030" t="s">
        <v>109</v>
      </c>
      <c r="I2030">
        <f t="shared" si="94"/>
        <v>1</v>
      </c>
      <c r="J2030">
        <f t="shared" si="95"/>
        <v>0</v>
      </c>
      <c r="K2030" s="1">
        <v>19500</v>
      </c>
      <c r="L2030">
        <v>202008</v>
      </c>
      <c r="N2030">
        <v>20230514</v>
      </c>
      <c r="O2030" t="s">
        <v>27</v>
      </c>
      <c r="P2030">
        <v>28277</v>
      </c>
      <c r="Q2030">
        <v>25184</v>
      </c>
      <c r="R2030">
        <v>22104</v>
      </c>
      <c r="T2030">
        <v>0</v>
      </c>
      <c r="U2030">
        <v>69582.789999999994</v>
      </c>
      <c r="V2030">
        <v>88133</v>
      </c>
      <c r="W2030">
        <v>40133</v>
      </c>
      <c r="X2030">
        <v>40133</v>
      </c>
      <c r="Y2030">
        <v>0</v>
      </c>
      <c r="Z2030">
        <v>0</v>
      </c>
      <c r="AB2030">
        <v>0</v>
      </c>
      <c r="AC2030">
        <v>3.21</v>
      </c>
      <c r="AD2030">
        <v>0</v>
      </c>
    </row>
    <row r="2031" spans="1:30">
      <c r="A2031">
        <v>1</v>
      </c>
      <c r="B2031" t="s">
        <v>24</v>
      </c>
      <c r="C2031">
        <v>21</v>
      </c>
      <c r="D2031" t="s">
        <v>41</v>
      </c>
      <c r="E2031" t="str">
        <f t="shared" si="93"/>
        <v>SWA-Business and Economics</v>
      </c>
      <c r="F2031" t="s">
        <v>25</v>
      </c>
      <c r="G2031" t="s">
        <v>26</v>
      </c>
      <c r="H2031" t="s">
        <v>109</v>
      </c>
      <c r="I2031">
        <f t="shared" si="94"/>
        <v>1</v>
      </c>
      <c r="J2031">
        <f t="shared" si="95"/>
        <v>0</v>
      </c>
      <c r="K2031" s="1">
        <v>27000</v>
      </c>
      <c r="L2031">
        <v>201908</v>
      </c>
      <c r="N2031">
        <v>20230514</v>
      </c>
      <c r="O2031" t="s">
        <v>27</v>
      </c>
      <c r="P2031">
        <v>139783</v>
      </c>
      <c r="Q2031">
        <v>104938</v>
      </c>
      <c r="R2031">
        <v>51817</v>
      </c>
      <c r="S2031">
        <v>47955</v>
      </c>
      <c r="T2031">
        <v>0</v>
      </c>
      <c r="U2031">
        <v>141672.20000000001</v>
      </c>
      <c r="V2031">
        <v>113906</v>
      </c>
      <c r="W2031">
        <v>27000</v>
      </c>
      <c r="X2031">
        <v>27000</v>
      </c>
      <c r="Y2031">
        <v>54500</v>
      </c>
      <c r="Z2031">
        <v>0</v>
      </c>
      <c r="AB2031">
        <v>0</v>
      </c>
      <c r="AC2031">
        <v>3.68</v>
      </c>
      <c r="AD2031">
        <v>54500</v>
      </c>
    </row>
    <row r="2032" spans="1:30">
      <c r="A2032">
        <v>1</v>
      </c>
      <c r="B2032" t="s">
        <v>24</v>
      </c>
      <c r="C2032">
        <v>86</v>
      </c>
      <c r="D2032" t="s">
        <v>34</v>
      </c>
      <c r="E2032" t="str">
        <f t="shared" si="93"/>
        <v>SWA-Nursing</v>
      </c>
      <c r="F2032" t="s">
        <v>25</v>
      </c>
      <c r="G2032" t="s">
        <v>28</v>
      </c>
      <c r="H2032" t="s">
        <v>110</v>
      </c>
      <c r="I2032">
        <f t="shared" si="94"/>
        <v>0</v>
      </c>
      <c r="J2032">
        <f t="shared" si="95"/>
        <v>1</v>
      </c>
      <c r="K2032" s="1">
        <v>0</v>
      </c>
      <c r="L2032">
        <v>201908</v>
      </c>
      <c r="N2032">
        <v>20230514</v>
      </c>
      <c r="O2032" t="s">
        <v>27</v>
      </c>
      <c r="P2032">
        <v>56675</v>
      </c>
      <c r="Q2032">
        <v>100009</v>
      </c>
      <c r="R2032">
        <v>86496</v>
      </c>
      <c r="S2032">
        <v>70325</v>
      </c>
      <c r="T2032">
        <v>0</v>
      </c>
      <c r="U2032">
        <v>60654.2</v>
      </c>
      <c r="V2032">
        <v>0</v>
      </c>
      <c r="W2032">
        <v>0</v>
      </c>
      <c r="X2032">
        <v>0</v>
      </c>
      <c r="Y2032">
        <v>34000</v>
      </c>
      <c r="Z2032">
        <v>0</v>
      </c>
      <c r="AB2032">
        <v>0</v>
      </c>
      <c r="AC2032">
        <v>3.96</v>
      </c>
      <c r="AD2032">
        <v>14000</v>
      </c>
    </row>
    <row r="2033" spans="1:30">
      <c r="A2033">
        <v>1</v>
      </c>
      <c r="B2033" t="s">
        <v>24</v>
      </c>
      <c r="C2033">
        <v>14</v>
      </c>
      <c r="D2033" t="s">
        <v>36</v>
      </c>
      <c r="E2033" t="str">
        <f t="shared" si="93"/>
        <v>SWA-Arts and Sciences</v>
      </c>
      <c r="F2033" t="s">
        <v>25</v>
      </c>
      <c r="G2033" t="s">
        <v>26</v>
      </c>
      <c r="H2033" t="s">
        <v>109</v>
      </c>
      <c r="I2033">
        <f t="shared" si="94"/>
        <v>1</v>
      </c>
      <c r="J2033">
        <f t="shared" si="95"/>
        <v>0</v>
      </c>
      <c r="K2033" s="1">
        <v>25000</v>
      </c>
      <c r="L2033">
        <v>202108</v>
      </c>
      <c r="N2033">
        <v>20230514</v>
      </c>
      <c r="O2033" t="s">
        <v>27</v>
      </c>
      <c r="P2033">
        <v>0</v>
      </c>
      <c r="Q2033">
        <v>0</v>
      </c>
      <c r="T2033">
        <v>0</v>
      </c>
      <c r="U2033">
        <v>39435</v>
      </c>
      <c r="V2033">
        <v>25000</v>
      </c>
      <c r="W2033">
        <v>25000</v>
      </c>
      <c r="X2033">
        <v>25000</v>
      </c>
      <c r="Y2033">
        <v>0</v>
      </c>
      <c r="Z2033">
        <v>14890</v>
      </c>
      <c r="AB2033">
        <v>0</v>
      </c>
      <c r="AC2033">
        <v>2.65</v>
      </c>
      <c r="AD2033">
        <v>0</v>
      </c>
    </row>
    <row r="2034" spans="1:30">
      <c r="A2034">
        <v>1</v>
      </c>
      <c r="B2034" t="s">
        <v>24</v>
      </c>
      <c r="C2034">
        <v>14</v>
      </c>
      <c r="D2034" t="s">
        <v>36</v>
      </c>
      <c r="E2034" t="str">
        <f t="shared" si="93"/>
        <v>SWA-Arts and Sciences</v>
      </c>
      <c r="F2034" t="s">
        <v>25</v>
      </c>
      <c r="G2034" t="s">
        <v>26</v>
      </c>
      <c r="H2034" t="s">
        <v>109</v>
      </c>
      <c r="I2034">
        <f t="shared" si="94"/>
        <v>1</v>
      </c>
      <c r="J2034">
        <f t="shared" si="95"/>
        <v>0</v>
      </c>
      <c r="K2034" s="1">
        <v>26000</v>
      </c>
      <c r="L2034">
        <v>201908</v>
      </c>
      <c r="N2034">
        <v>20230514</v>
      </c>
      <c r="O2034" t="s">
        <v>29</v>
      </c>
      <c r="P2034">
        <v>223</v>
      </c>
      <c r="Q2034">
        <v>1989</v>
      </c>
      <c r="R2034">
        <v>0</v>
      </c>
      <c r="S2034">
        <v>0</v>
      </c>
      <c r="T2034">
        <v>0</v>
      </c>
      <c r="U2034">
        <v>119482.58</v>
      </c>
      <c r="V2034">
        <v>26000</v>
      </c>
      <c r="W2034">
        <v>26000</v>
      </c>
      <c r="X2034">
        <v>26000</v>
      </c>
      <c r="Y2034">
        <v>5000</v>
      </c>
      <c r="Z2034">
        <v>27523</v>
      </c>
      <c r="AB2034">
        <v>0</v>
      </c>
      <c r="AC2034">
        <v>3.09</v>
      </c>
      <c r="AD2034">
        <v>5000</v>
      </c>
    </row>
    <row r="2035" spans="1:30">
      <c r="A2035">
        <v>1</v>
      </c>
      <c r="B2035" t="s">
        <v>24</v>
      </c>
      <c r="C2035">
        <v>83</v>
      </c>
      <c r="D2035" t="s">
        <v>38</v>
      </c>
      <c r="E2035" t="str">
        <f t="shared" si="93"/>
        <v>SWA-Medicine</v>
      </c>
      <c r="F2035" t="s">
        <v>30</v>
      </c>
      <c r="G2035" t="s">
        <v>28</v>
      </c>
      <c r="H2035" t="s">
        <v>114</v>
      </c>
      <c r="I2035">
        <f t="shared" si="94"/>
        <v>1</v>
      </c>
      <c r="J2035">
        <f t="shared" si="95"/>
        <v>0</v>
      </c>
      <c r="K2035" s="1">
        <v>28000</v>
      </c>
      <c r="L2035">
        <v>202108</v>
      </c>
      <c r="N2035">
        <v>20230514</v>
      </c>
      <c r="O2035" t="s">
        <v>29</v>
      </c>
      <c r="P2035">
        <v>849</v>
      </c>
      <c r="Q2035">
        <v>0</v>
      </c>
      <c r="R2035">
        <v>1580</v>
      </c>
      <c r="S2035">
        <v>1078</v>
      </c>
      <c r="T2035">
        <v>0</v>
      </c>
      <c r="U2035">
        <v>31169</v>
      </c>
      <c r="V2035">
        <v>28000</v>
      </c>
      <c r="W2035">
        <v>28000</v>
      </c>
      <c r="X2035">
        <v>28000</v>
      </c>
      <c r="Y2035">
        <v>2055</v>
      </c>
      <c r="Z2035">
        <v>0</v>
      </c>
      <c r="AA2035">
        <v>10050</v>
      </c>
      <c r="AB2035">
        <v>0</v>
      </c>
      <c r="AC2035">
        <v>3.95</v>
      </c>
      <c r="AD2035">
        <v>0</v>
      </c>
    </row>
    <row r="2036" spans="1:30">
      <c r="A2036">
        <v>1</v>
      </c>
      <c r="B2036" t="s">
        <v>24</v>
      </c>
      <c r="C2036">
        <v>7</v>
      </c>
      <c r="D2036" t="s">
        <v>43</v>
      </c>
      <c r="E2036" t="str">
        <f t="shared" si="93"/>
        <v>SWA-Agriculture Natural Res &amp; Dsg</v>
      </c>
      <c r="F2036" t="s">
        <v>25</v>
      </c>
      <c r="G2036" t="s">
        <v>26</v>
      </c>
      <c r="H2036" t="s">
        <v>109</v>
      </c>
      <c r="I2036">
        <f t="shared" si="94"/>
        <v>1</v>
      </c>
      <c r="J2036">
        <f t="shared" si="95"/>
        <v>0</v>
      </c>
      <c r="K2036" s="1">
        <v>23000</v>
      </c>
      <c r="L2036">
        <v>201908</v>
      </c>
      <c r="N2036">
        <v>20230514</v>
      </c>
      <c r="O2036" t="s">
        <v>27</v>
      </c>
      <c r="P2036">
        <v>231231</v>
      </c>
      <c r="Q2036">
        <v>84107</v>
      </c>
      <c r="R2036">
        <v>153913</v>
      </c>
      <c r="S2036">
        <v>125785</v>
      </c>
      <c r="T2036">
        <v>0</v>
      </c>
      <c r="U2036">
        <v>133721.26999999999</v>
      </c>
      <c r="V2036">
        <v>23000</v>
      </c>
      <c r="W2036">
        <v>23000</v>
      </c>
      <c r="X2036">
        <v>23000</v>
      </c>
      <c r="Y2036">
        <v>38000</v>
      </c>
      <c r="Z2036">
        <v>0</v>
      </c>
      <c r="AB2036">
        <v>0</v>
      </c>
      <c r="AC2036">
        <v>3.35</v>
      </c>
      <c r="AD2036">
        <v>38000</v>
      </c>
    </row>
    <row r="2037" spans="1:30">
      <c r="A2037">
        <v>1</v>
      </c>
      <c r="B2037" t="s">
        <v>24</v>
      </c>
      <c r="C2037">
        <v>55</v>
      </c>
      <c r="D2037" t="s">
        <v>35</v>
      </c>
      <c r="E2037" t="str">
        <f t="shared" si="93"/>
        <v>SWA-College of Applied Human Sci</v>
      </c>
      <c r="F2037" t="s">
        <v>25</v>
      </c>
      <c r="G2037" t="s">
        <v>26</v>
      </c>
      <c r="H2037" t="s">
        <v>109</v>
      </c>
      <c r="I2037">
        <f t="shared" si="94"/>
        <v>1</v>
      </c>
      <c r="J2037">
        <f t="shared" si="95"/>
        <v>0</v>
      </c>
      <c r="K2037" s="1">
        <v>18896</v>
      </c>
      <c r="L2037">
        <v>202005</v>
      </c>
      <c r="N2037">
        <v>20230514</v>
      </c>
      <c r="O2037" t="s">
        <v>27</v>
      </c>
      <c r="P2037">
        <v>35509</v>
      </c>
      <c r="Q2037">
        <v>33271</v>
      </c>
      <c r="R2037">
        <v>29527</v>
      </c>
      <c r="T2037">
        <v>0</v>
      </c>
      <c r="U2037">
        <v>96310.53</v>
      </c>
      <c r="V2037">
        <v>18896</v>
      </c>
      <c r="W2037">
        <v>18896</v>
      </c>
      <c r="X2037">
        <v>18896</v>
      </c>
      <c r="Y2037">
        <v>34500</v>
      </c>
      <c r="Z2037">
        <v>0</v>
      </c>
      <c r="AB2037">
        <v>0</v>
      </c>
      <c r="AC2037">
        <v>3.84</v>
      </c>
      <c r="AD2037">
        <v>34500</v>
      </c>
    </row>
    <row r="2038" spans="1:30">
      <c r="A2038">
        <v>1</v>
      </c>
      <c r="B2038" t="s">
        <v>24</v>
      </c>
      <c r="C2038">
        <v>83</v>
      </c>
      <c r="D2038" t="s">
        <v>38</v>
      </c>
      <c r="E2038" t="str">
        <f t="shared" si="93"/>
        <v>SWA-Medicine</v>
      </c>
      <c r="F2038" t="s">
        <v>30</v>
      </c>
      <c r="G2038" t="s">
        <v>28</v>
      </c>
      <c r="H2038" t="s">
        <v>114</v>
      </c>
      <c r="I2038">
        <f t="shared" si="94"/>
        <v>1</v>
      </c>
      <c r="J2038">
        <f t="shared" si="95"/>
        <v>0</v>
      </c>
      <c r="K2038" s="1">
        <v>32400</v>
      </c>
      <c r="L2038">
        <v>202005</v>
      </c>
      <c r="N2038">
        <v>20230514</v>
      </c>
      <c r="O2038" t="s">
        <v>27</v>
      </c>
      <c r="P2038">
        <v>0</v>
      </c>
      <c r="Q2038">
        <v>0</v>
      </c>
      <c r="R2038">
        <v>2214</v>
      </c>
      <c r="S2038">
        <v>1806</v>
      </c>
      <c r="T2038">
        <v>1</v>
      </c>
      <c r="U2038">
        <v>54399.4</v>
      </c>
      <c r="V2038">
        <v>32400</v>
      </c>
      <c r="W2038">
        <v>32400</v>
      </c>
      <c r="X2038">
        <v>32400</v>
      </c>
      <c r="Y2038">
        <v>8250</v>
      </c>
      <c r="Z2038">
        <v>13105</v>
      </c>
      <c r="AB2038">
        <v>7728.84</v>
      </c>
      <c r="AC2038">
        <v>4</v>
      </c>
      <c r="AD2038">
        <v>3000</v>
      </c>
    </row>
    <row r="2039" spans="1:30">
      <c r="A2039">
        <v>1</v>
      </c>
      <c r="B2039" t="s">
        <v>24</v>
      </c>
      <c r="C2039">
        <v>14</v>
      </c>
      <c r="D2039" t="s">
        <v>36</v>
      </c>
      <c r="E2039" t="str">
        <f t="shared" si="93"/>
        <v>SWA-Arts and Sciences</v>
      </c>
      <c r="F2039" t="s">
        <v>25</v>
      </c>
      <c r="G2039" t="s">
        <v>26</v>
      </c>
      <c r="H2039" t="s">
        <v>109</v>
      </c>
      <c r="I2039">
        <f t="shared" si="94"/>
        <v>1</v>
      </c>
      <c r="J2039">
        <f t="shared" si="95"/>
        <v>0</v>
      </c>
      <c r="K2039" s="1">
        <v>26000</v>
      </c>
      <c r="L2039">
        <v>201908</v>
      </c>
      <c r="N2039">
        <v>20230514</v>
      </c>
      <c r="O2039" t="s">
        <v>27</v>
      </c>
      <c r="P2039">
        <v>41049</v>
      </c>
      <c r="Q2039">
        <v>45698</v>
      </c>
      <c r="R2039">
        <v>24779</v>
      </c>
      <c r="S2039">
        <v>0</v>
      </c>
      <c r="T2039">
        <v>0</v>
      </c>
      <c r="U2039">
        <v>129233.03</v>
      </c>
      <c r="V2039">
        <v>55025</v>
      </c>
      <c r="W2039">
        <v>55025</v>
      </c>
      <c r="X2039">
        <v>55025</v>
      </c>
      <c r="Y2039">
        <v>36000</v>
      </c>
      <c r="Z2039">
        <v>7922</v>
      </c>
      <c r="AB2039">
        <v>0</v>
      </c>
      <c r="AC2039">
        <v>2.65</v>
      </c>
      <c r="AD2039">
        <v>36000</v>
      </c>
    </row>
    <row r="2040" spans="1:30">
      <c r="A2040">
        <v>1</v>
      </c>
      <c r="B2040" t="s">
        <v>24</v>
      </c>
      <c r="C2040">
        <v>83</v>
      </c>
      <c r="D2040" t="s">
        <v>38</v>
      </c>
      <c r="E2040" t="str">
        <f t="shared" si="93"/>
        <v>SWA-Medicine</v>
      </c>
      <c r="F2040" t="s">
        <v>30</v>
      </c>
      <c r="G2040" t="s">
        <v>28</v>
      </c>
      <c r="H2040" t="s">
        <v>114</v>
      </c>
      <c r="I2040">
        <f t="shared" si="94"/>
        <v>1</v>
      </c>
      <c r="J2040">
        <f t="shared" si="95"/>
        <v>0</v>
      </c>
      <c r="K2040" s="1">
        <v>14500</v>
      </c>
      <c r="L2040">
        <v>202005</v>
      </c>
      <c r="N2040">
        <v>20230514</v>
      </c>
      <c r="O2040" t="s">
        <v>29</v>
      </c>
      <c r="P2040">
        <v>0</v>
      </c>
      <c r="Q2040">
        <v>0</v>
      </c>
      <c r="R2040">
        <v>28577</v>
      </c>
      <c r="S2040">
        <v>15103</v>
      </c>
      <c r="T2040">
        <v>1</v>
      </c>
      <c r="U2040">
        <v>42695</v>
      </c>
      <c r="V2040">
        <v>14500</v>
      </c>
      <c r="W2040">
        <v>14500</v>
      </c>
      <c r="X2040">
        <v>14500</v>
      </c>
      <c r="Y2040">
        <v>15500</v>
      </c>
      <c r="Z2040">
        <v>0</v>
      </c>
      <c r="AB2040">
        <v>0</v>
      </c>
      <c r="AC2040">
        <v>4</v>
      </c>
      <c r="AD2040">
        <v>6000</v>
      </c>
    </row>
    <row r="2041" spans="1:30">
      <c r="A2041">
        <v>1</v>
      </c>
      <c r="B2041" t="s">
        <v>24</v>
      </c>
      <c r="C2041">
        <v>21</v>
      </c>
      <c r="D2041" t="s">
        <v>41</v>
      </c>
      <c r="E2041" t="str">
        <f t="shared" si="93"/>
        <v>SWA-Business and Economics</v>
      </c>
      <c r="F2041" t="s">
        <v>25</v>
      </c>
      <c r="G2041" t="s">
        <v>26</v>
      </c>
      <c r="H2041" t="s">
        <v>109</v>
      </c>
      <c r="I2041">
        <f t="shared" si="94"/>
        <v>0</v>
      </c>
      <c r="J2041">
        <f t="shared" si="95"/>
        <v>1</v>
      </c>
      <c r="K2041" s="1">
        <v>0</v>
      </c>
      <c r="L2041">
        <v>201908</v>
      </c>
      <c r="N2041">
        <v>20230514</v>
      </c>
      <c r="O2041" t="s">
        <v>27</v>
      </c>
      <c r="T2041">
        <v>0</v>
      </c>
      <c r="U2041">
        <v>106735.36</v>
      </c>
      <c r="V2041">
        <v>0</v>
      </c>
      <c r="W2041">
        <v>0</v>
      </c>
      <c r="X2041">
        <v>0</v>
      </c>
      <c r="Y2041">
        <v>38500</v>
      </c>
      <c r="Z2041">
        <v>0</v>
      </c>
      <c r="AB2041">
        <v>0</v>
      </c>
      <c r="AC2041">
        <v>3.54</v>
      </c>
      <c r="AD2041">
        <v>38500</v>
      </c>
    </row>
    <row r="2042" spans="1:30">
      <c r="A2042">
        <v>1</v>
      </c>
      <c r="B2042" t="s">
        <v>24</v>
      </c>
      <c r="C2042">
        <v>14</v>
      </c>
      <c r="D2042" t="s">
        <v>36</v>
      </c>
      <c r="E2042" t="str">
        <f t="shared" si="93"/>
        <v>SWA-Arts and Sciences</v>
      </c>
      <c r="F2042" t="s">
        <v>25</v>
      </c>
      <c r="G2042" t="s">
        <v>26</v>
      </c>
      <c r="H2042" t="s">
        <v>109</v>
      </c>
      <c r="I2042">
        <f t="shared" si="94"/>
        <v>1</v>
      </c>
      <c r="J2042">
        <f t="shared" si="95"/>
        <v>0</v>
      </c>
      <c r="K2042" s="1">
        <v>3500</v>
      </c>
      <c r="L2042">
        <v>202108</v>
      </c>
      <c r="N2042">
        <v>20230514</v>
      </c>
      <c r="O2042" t="s">
        <v>27</v>
      </c>
      <c r="Q2042">
        <v>6271</v>
      </c>
      <c r="T2042">
        <v>0</v>
      </c>
      <c r="U2042">
        <v>70226</v>
      </c>
      <c r="V2042">
        <v>3500</v>
      </c>
      <c r="W2042">
        <v>3500</v>
      </c>
      <c r="X2042">
        <v>3500</v>
      </c>
      <c r="Y2042">
        <v>16000</v>
      </c>
      <c r="Z2042">
        <v>0</v>
      </c>
      <c r="AB2042">
        <v>0</v>
      </c>
      <c r="AC2042">
        <v>3.2</v>
      </c>
      <c r="AD2042">
        <v>16000</v>
      </c>
    </row>
    <row r="2043" spans="1:30">
      <c r="A2043">
        <v>1</v>
      </c>
      <c r="B2043" t="s">
        <v>24</v>
      </c>
      <c r="C2043">
        <v>14</v>
      </c>
      <c r="D2043" t="s">
        <v>36</v>
      </c>
      <c r="E2043" t="str">
        <f t="shared" si="93"/>
        <v>SWA-Arts and Sciences</v>
      </c>
      <c r="F2043" t="s">
        <v>25</v>
      </c>
      <c r="G2043" t="s">
        <v>26</v>
      </c>
      <c r="H2043" t="s">
        <v>109</v>
      </c>
      <c r="I2043">
        <f t="shared" si="94"/>
        <v>1</v>
      </c>
      <c r="J2043">
        <f t="shared" si="95"/>
        <v>0</v>
      </c>
      <c r="K2043" s="1">
        <v>5500</v>
      </c>
      <c r="L2043">
        <v>202008</v>
      </c>
      <c r="N2043">
        <v>20230514</v>
      </c>
      <c r="O2043" t="s">
        <v>27</v>
      </c>
      <c r="P2043">
        <v>5480</v>
      </c>
      <c r="Q2043">
        <v>1892</v>
      </c>
      <c r="R2043">
        <v>25684</v>
      </c>
      <c r="S2043">
        <v>25882</v>
      </c>
      <c r="T2043">
        <v>0</v>
      </c>
      <c r="U2043">
        <v>67515.92</v>
      </c>
      <c r="V2043">
        <v>5500</v>
      </c>
      <c r="W2043">
        <v>5500</v>
      </c>
      <c r="X2043">
        <v>5500</v>
      </c>
      <c r="Y2043">
        <v>500</v>
      </c>
      <c r="Z2043">
        <v>6290</v>
      </c>
      <c r="AA2043">
        <v>8298</v>
      </c>
      <c r="AB2043">
        <v>0</v>
      </c>
      <c r="AC2043">
        <v>3</v>
      </c>
      <c r="AD2043">
        <v>500</v>
      </c>
    </row>
    <row r="2044" spans="1:30">
      <c r="A2044">
        <v>1</v>
      </c>
      <c r="B2044" t="s">
        <v>24</v>
      </c>
      <c r="C2044">
        <v>80</v>
      </c>
      <c r="D2044" t="s">
        <v>44</v>
      </c>
      <c r="E2044" t="str">
        <f t="shared" si="93"/>
        <v>SWA-Dentistry</v>
      </c>
      <c r="F2044" t="s">
        <v>31</v>
      </c>
      <c r="G2044" t="s">
        <v>26</v>
      </c>
      <c r="H2044" t="s">
        <v>112</v>
      </c>
      <c r="I2044">
        <f t="shared" si="94"/>
        <v>1</v>
      </c>
      <c r="J2044">
        <f t="shared" si="95"/>
        <v>0</v>
      </c>
      <c r="K2044" s="1">
        <v>346591</v>
      </c>
      <c r="L2044">
        <v>201908</v>
      </c>
      <c r="N2044">
        <v>20230514</v>
      </c>
      <c r="O2044" t="s">
        <v>27</v>
      </c>
      <c r="P2044">
        <v>48</v>
      </c>
      <c r="Q2044">
        <v>1132</v>
      </c>
      <c r="R2044">
        <v>0</v>
      </c>
      <c r="S2044">
        <v>0</v>
      </c>
      <c r="T2044">
        <v>0</v>
      </c>
      <c r="U2044">
        <v>352492</v>
      </c>
      <c r="V2044">
        <v>419690</v>
      </c>
      <c r="W2044">
        <v>419690</v>
      </c>
      <c r="X2044">
        <v>419690</v>
      </c>
      <c r="Y2044">
        <v>9421</v>
      </c>
      <c r="Z2044">
        <v>0</v>
      </c>
      <c r="AB2044">
        <v>0</v>
      </c>
      <c r="AC2044">
        <v>3.76</v>
      </c>
      <c r="AD2044">
        <v>0</v>
      </c>
    </row>
    <row r="2045" spans="1:30">
      <c r="A2045">
        <v>1</v>
      </c>
      <c r="B2045" t="s">
        <v>32</v>
      </c>
      <c r="C2045">
        <v>55</v>
      </c>
      <c r="D2045" t="s">
        <v>35</v>
      </c>
      <c r="E2045" t="str">
        <f t="shared" si="93"/>
        <v>SOA-College of Applied Human Sci</v>
      </c>
      <c r="F2045" t="s">
        <v>30</v>
      </c>
      <c r="G2045" t="s">
        <v>28</v>
      </c>
      <c r="H2045" t="s">
        <v>114</v>
      </c>
      <c r="I2045">
        <f t="shared" si="94"/>
        <v>1</v>
      </c>
      <c r="J2045">
        <f t="shared" si="95"/>
        <v>0</v>
      </c>
      <c r="K2045" s="1">
        <v>65094</v>
      </c>
      <c r="L2045">
        <v>202108</v>
      </c>
      <c r="N2045">
        <v>20230514</v>
      </c>
      <c r="O2045" t="s">
        <v>29</v>
      </c>
      <c r="P2045">
        <v>0</v>
      </c>
      <c r="Q2045">
        <v>0</v>
      </c>
      <c r="R2045">
        <v>3915</v>
      </c>
      <c r="S2045">
        <v>10215</v>
      </c>
      <c r="T2045">
        <v>0</v>
      </c>
      <c r="U2045">
        <v>40725</v>
      </c>
      <c r="V2045">
        <v>65094</v>
      </c>
      <c r="W2045">
        <v>65094</v>
      </c>
      <c r="X2045">
        <v>65094</v>
      </c>
      <c r="Y2045">
        <v>0</v>
      </c>
      <c r="Z2045">
        <v>0</v>
      </c>
      <c r="AB2045">
        <v>0</v>
      </c>
      <c r="AC2045">
        <v>3.81</v>
      </c>
      <c r="AD2045">
        <v>0</v>
      </c>
    </row>
    <row r="2046" spans="1:30">
      <c r="A2046">
        <v>1</v>
      </c>
      <c r="B2046" t="s">
        <v>24</v>
      </c>
      <c r="C2046">
        <v>55</v>
      </c>
      <c r="D2046" t="s">
        <v>35</v>
      </c>
      <c r="E2046" t="str">
        <f t="shared" si="93"/>
        <v>SWA-College of Applied Human Sci</v>
      </c>
      <c r="F2046" t="s">
        <v>25</v>
      </c>
      <c r="G2046" t="s">
        <v>26</v>
      </c>
      <c r="H2046" t="s">
        <v>109</v>
      </c>
      <c r="I2046">
        <f t="shared" si="94"/>
        <v>1</v>
      </c>
      <c r="J2046">
        <f t="shared" si="95"/>
        <v>0</v>
      </c>
      <c r="K2046" s="1">
        <v>25000</v>
      </c>
      <c r="L2046">
        <v>201908</v>
      </c>
      <c r="N2046">
        <v>20230514</v>
      </c>
      <c r="O2046" t="s">
        <v>29</v>
      </c>
      <c r="P2046">
        <v>7578</v>
      </c>
      <c r="Q2046">
        <v>16602</v>
      </c>
      <c r="R2046">
        <v>14508</v>
      </c>
      <c r="S2046">
        <v>12874</v>
      </c>
      <c r="T2046">
        <v>0</v>
      </c>
      <c r="U2046">
        <v>115661.58</v>
      </c>
      <c r="V2046">
        <v>140618</v>
      </c>
      <c r="W2046">
        <v>25000</v>
      </c>
      <c r="X2046">
        <v>25000</v>
      </c>
      <c r="Y2046">
        <v>11000</v>
      </c>
      <c r="Z2046">
        <v>0</v>
      </c>
      <c r="AB2046">
        <v>0</v>
      </c>
      <c r="AC2046">
        <v>3.07</v>
      </c>
      <c r="AD2046">
        <v>11000</v>
      </c>
    </row>
    <row r="2047" spans="1:30">
      <c r="A2047">
        <v>1</v>
      </c>
      <c r="B2047" t="s">
        <v>24</v>
      </c>
      <c r="C2047">
        <v>14</v>
      </c>
      <c r="D2047" t="s">
        <v>36</v>
      </c>
      <c r="E2047" t="str">
        <f t="shared" si="93"/>
        <v>SWA-Arts and Sciences</v>
      </c>
      <c r="F2047" t="s">
        <v>25</v>
      </c>
      <c r="G2047" t="s">
        <v>28</v>
      </c>
      <c r="H2047" t="s">
        <v>110</v>
      </c>
      <c r="I2047">
        <f t="shared" si="94"/>
        <v>0</v>
      </c>
      <c r="J2047">
        <f t="shared" si="95"/>
        <v>1</v>
      </c>
      <c r="K2047" s="1">
        <v>0</v>
      </c>
      <c r="L2047">
        <v>201908</v>
      </c>
      <c r="N2047">
        <v>20230514</v>
      </c>
      <c r="O2047" t="s">
        <v>27</v>
      </c>
      <c r="R2047">
        <v>26234</v>
      </c>
      <c r="S2047">
        <v>26299</v>
      </c>
      <c r="T2047">
        <v>0</v>
      </c>
      <c r="U2047">
        <v>43643</v>
      </c>
      <c r="V2047">
        <v>0</v>
      </c>
      <c r="W2047">
        <v>0</v>
      </c>
      <c r="X2047">
        <v>0</v>
      </c>
      <c r="Y2047">
        <v>36550</v>
      </c>
      <c r="Z2047">
        <v>0</v>
      </c>
      <c r="AB2047">
        <v>0</v>
      </c>
      <c r="AC2047">
        <v>3.68</v>
      </c>
      <c r="AD2047">
        <v>17300</v>
      </c>
    </row>
    <row r="2048" spans="1:30">
      <c r="A2048">
        <v>1</v>
      </c>
      <c r="B2048" t="s">
        <v>24</v>
      </c>
      <c r="C2048">
        <v>14</v>
      </c>
      <c r="D2048" t="s">
        <v>36</v>
      </c>
      <c r="E2048" t="str">
        <f t="shared" si="93"/>
        <v>SWA-Arts and Sciences</v>
      </c>
      <c r="F2048" t="s">
        <v>25</v>
      </c>
      <c r="G2048" t="s">
        <v>26</v>
      </c>
      <c r="H2048" t="s">
        <v>109</v>
      </c>
      <c r="I2048">
        <f t="shared" si="94"/>
        <v>1</v>
      </c>
      <c r="J2048">
        <f t="shared" si="95"/>
        <v>0</v>
      </c>
      <c r="K2048" s="1">
        <v>25000</v>
      </c>
      <c r="L2048">
        <v>201908</v>
      </c>
      <c r="N2048">
        <v>20230514</v>
      </c>
      <c r="O2048" t="s">
        <v>27</v>
      </c>
      <c r="P2048">
        <v>916</v>
      </c>
      <c r="Q2048">
        <v>15</v>
      </c>
      <c r="R2048">
        <v>0</v>
      </c>
      <c r="S2048">
        <v>0</v>
      </c>
      <c r="T2048">
        <v>0</v>
      </c>
      <c r="U2048">
        <v>118598.02</v>
      </c>
      <c r="V2048">
        <v>35795</v>
      </c>
      <c r="W2048">
        <v>35795</v>
      </c>
      <c r="X2048">
        <v>35795</v>
      </c>
      <c r="Y2048">
        <v>58000</v>
      </c>
      <c r="Z2048">
        <v>29634</v>
      </c>
      <c r="AB2048">
        <v>5678.3</v>
      </c>
      <c r="AC2048">
        <v>3.32</v>
      </c>
      <c r="AD2048">
        <v>58000</v>
      </c>
    </row>
    <row r="2049" spans="1:30">
      <c r="A2049">
        <v>1</v>
      </c>
      <c r="B2049" t="s">
        <v>32</v>
      </c>
      <c r="C2049">
        <v>21</v>
      </c>
      <c r="D2049" t="s">
        <v>41</v>
      </c>
      <c r="E2049" t="str">
        <f t="shared" si="93"/>
        <v>SOA-Business and Economics</v>
      </c>
      <c r="F2049" t="s">
        <v>25</v>
      </c>
      <c r="G2049" t="s">
        <v>26</v>
      </c>
      <c r="H2049" t="s">
        <v>109</v>
      </c>
      <c r="I2049">
        <f t="shared" si="94"/>
        <v>0</v>
      </c>
      <c r="J2049">
        <f t="shared" si="95"/>
        <v>1</v>
      </c>
      <c r="K2049" s="1">
        <v>0</v>
      </c>
      <c r="L2049">
        <v>201908</v>
      </c>
      <c r="N2049">
        <v>20230514</v>
      </c>
      <c r="O2049" t="s">
        <v>27</v>
      </c>
      <c r="Q2049">
        <v>29696</v>
      </c>
      <c r="R2049">
        <v>29436</v>
      </c>
      <c r="S2049">
        <v>21582</v>
      </c>
      <c r="T2049">
        <v>0</v>
      </c>
      <c r="U2049">
        <v>94185.86</v>
      </c>
      <c r="V2049">
        <v>0</v>
      </c>
      <c r="W2049">
        <v>0</v>
      </c>
      <c r="X2049">
        <v>0</v>
      </c>
      <c r="Y2049">
        <v>15974.2</v>
      </c>
      <c r="Z2049">
        <v>0</v>
      </c>
      <c r="AB2049">
        <v>0</v>
      </c>
      <c r="AC2049">
        <v>3.34</v>
      </c>
      <c r="AD2049">
        <v>15974.2</v>
      </c>
    </row>
    <row r="2050" spans="1:30">
      <c r="A2050">
        <v>1</v>
      </c>
      <c r="B2050" t="s">
        <v>24</v>
      </c>
      <c r="C2050">
        <v>83</v>
      </c>
      <c r="D2050" t="s">
        <v>38</v>
      </c>
      <c r="E2050" t="str">
        <f t="shared" si="93"/>
        <v>SWA-Medicine</v>
      </c>
      <c r="F2050" t="s">
        <v>31</v>
      </c>
      <c r="G2050" t="s">
        <v>26</v>
      </c>
      <c r="H2050" t="s">
        <v>112</v>
      </c>
      <c r="I2050">
        <f t="shared" si="94"/>
        <v>0</v>
      </c>
      <c r="J2050">
        <f t="shared" si="95"/>
        <v>1</v>
      </c>
      <c r="K2050" s="1">
        <v>0</v>
      </c>
      <c r="L2050">
        <v>201708</v>
      </c>
      <c r="N2050">
        <v>20230514</v>
      </c>
      <c r="O2050" t="s">
        <v>27</v>
      </c>
      <c r="P2050">
        <v>6561</v>
      </c>
      <c r="Q2050">
        <v>6452</v>
      </c>
      <c r="T2050">
        <v>0</v>
      </c>
      <c r="U2050">
        <v>216287</v>
      </c>
      <c r="V2050">
        <v>0</v>
      </c>
      <c r="W2050">
        <v>0</v>
      </c>
      <c r="X2050">
        <v>0</v>
      </c>
      <c r="Y2050">
        <v>40577</v>
      </c>
      <c r="Z2050">
        <v>0</v>
      </c>
      <c r="AA2050">
        <v>169071</v>
      </c>
      <c r="AB2050">
        <v>0</v>
      </c>
      <c r="AC2050">
        <v>3.4</v>
      </c>
      <c r="AD2050">
        <v>0</v>
      </c>
    </row>
    <row r="2051" spans="1:30">
      <c r="A2051">
        <v>1</v>
      </c>
      <c r="B2051" t="s">
        <v>24</v>
      </c>
      <c r="C2051">
        <v>89</v>
      </c>
      <c r="D2051" t="s">
        <v>46</v>
      </c>
      <c r="E2051" t="str">
        <f t="shared" ref="E2051:E2114" si="96">B2051&amp; "-" &amp; D2051</f>
        <v>SWA-Pharmacy</v>
      </c>
      <c r="F2051" t="s">
        <v>31</v>
      </c>
      <c r="G2051" t="s">
        <v>28</v>
      </c>
      <c r="H2051" t="s">
        <v>113</v>
      </c>
      <c r="I2051">
        <f t="shared" ref="I2051:I2114" si="97">IF(K2051&gt;0,1,0)</f>
        <v>1</v>
      </c>
      <c r="J2051">
        <f t="shared" ref="J2051:J2114" si="98">IF(K2051=0,1,0)</f>
        <v>0</v>
      </c>
      <c r="K2051" s="1">
        <v>87872</v>
      </c>
      <c r="L2051">
        <v>201908</v>
      </c>
      <c r="N2051">
        <v>20230514</v>
      </c>
      <c r="O2051" t="s">
        <v>27</v>
      </c>
      <c r="P2051">
        <v>0</v>
      </c>
      <c r="Q2051">
        <v>0</v>
      </c>
      <c r="R2051">
        <v>5933</v>
      </c>
      <c r="S2051">
        <v>2624</v>
      </c>
      <c r="T2051">
        <v>0</v>
      </c>
      <c r="U2051">
        <v>92355</v>
      </c>
      <c r="V2051">
        <v>89584</v>
      </c>
      <c r="W2051">
        <v>89584</v>
      </c>
      <c r="X2051">
        <v>89584</v>
      </c>
      <c r="Y2051">
        <v>18500</v>
      </c>
      <c r="Z2051">
        <v>9045</v>
      </c>
      <c r="AB2051">
        <v>0</v>
      </c>
      <c r="AC2051">
        <v>3.96</v>
      </c>
      <c r="AD2051">
        <v>0</v>
      </c>
    </row>
    <row r="2052" spans="1:30">
      <c r="A2052">
        <v>1</v>
      </c>
      <c r="B2052" t="s">
        <v>24</v>
      </c>
      <c r="C2052">
        <v>30</v>
      </c>
      <c r="D2052" t="s">
        <v>40</v>
      </c>
      <c r="E2052" t="str">
        <f t="shared" si="96"/>
        <v>SWA-Engineering Mineral Resources</v>
      </c>
      <c r="F2052" t="s">
        <v>25</v>
      </c>
      <c r="G2052" t="s">
        <v>28</v>
      </c>
      <c r="H2052" t="s">
        <v>110</v>
      </c>
      <c r="I2052">
        <f t="shared" si="97"/>
        <v>0</v>
      </c>
      <c r="J2052">
        <f t="shared" si="98"/>
        <v>1</v>
      </c>
      <c r="K2052" s="1">
        <v>0</v>
      </c>
      <c r="L2052">
        <v>201908</v>
      </c>
      <c r="N2052">
        <v>20230514</v>
      </c>
      <c r="O2052" t="s">
        <v>27</v>
      </c>
      <c r="P2052">
        <v>50007</v>
      </c>
      <c r="Q2052">
        <v>48814</v>
      </c>
      <c r="R2052">
        <v>102656</v>
      </c>
      <c r="S2052">
        <v>91518</v>
      </c>
      <c r="T2052">
        <v>0</v>
      </c>
      <c r="U2052">
        <v>67479.08</v>
      </c>
      <c r="V2052">
        <v>0</v>
      </c>
      <c r="W2052">
        <v>0</v>
      </c>
      <c r="X2052">
        <v>0</v>
      </c>
      <c r="Y2052">
        <v>37250</v>
      </c>
      <c r="Z2052">
        <v>0</v>
      </c>
      <c r="AB2052">
        <v>0</v>
      </c>
      <c r="AC2052">
        <v>3.17</v>
      </c>
      <c r="AD2052">
        <v>12000</v>
      </c>
    </row>
    <row r="2053" spans="1:30">
      <c r="A2053">
        <v>1</v>
      </c>
      <c r="B2053" t="s">
        <v>24</v>
      </c>
      <c r="C2053">
        <v>21</v>
      </c>
      <c r="D2053" t="s">
        <v>41</v>
      </c>
      <c r="E2053" t="str">
        <f t="shared" si="96"/>
        <v>SWA-Business and Economics</v>
      </c>
      <c r="F2053" t="s">
        <v>25</v>
      </c>
      <c r="G2053" t="s">
        <v>26</v>
      </c>
      <c r="H2053" t="s">
        <v>109</v>
      </c>
      <c r="I2053">
        <f t="shared" si="97"/>
        <v>1</v>
      </c>
      <c r="J2053">
        <f t="shared" si="98"/>
        <v>0</v>
      </c>
      <c r="K2053" s="1">
        <v>11000</v>
      </c>
      <c r="L2053">
        <v>201908</v>
      </c>
      <c r="N2053">
        <v>20230514</v>
      </c>
      <c r="O2053" t="s">
        <v>27</v>
      </c>
      <c r="R2053">
        <v>39735</v>
      </c>
      <c r="S2053">
        <v>69241</v>
      </c>
      <c r="T2053">
        <v>0</v>
      </c>
      <c r="U2053">
        <v>119079.99</v>
      </c>
      <c r="V2053">
        <v>11000</v>
      </c>
      <c r="W2053">
        <v>11000</v>
      </c>
      <c r="X2053">
        <v>11000</v>
      </c>
      <c r="Y2053">
        <v>67500</v>
      </c>
      <c r="Z2053">
        <v>0</v>
      </c>
      <c r="AB2053">
        <v>0</v>
      </c>
      <c r="AC2053">
        <v>3.74</v>
      </c>
      <c r="AD2053">
        <v>67500</v>
      </c>
    </row>
    <row r="2054" spans="1:30">
      <c r="A2054">
        <v>1</v>
      </c>
      <c r="B2054" t="s">
        <v>32</v>
      </c>
      <c r="C2054">
        <v>55</v>
      </c>
      <c r="D2054" t="s">
        <v>35</v>
      </c>
      <c r="E2054" t="str">
        <f t="shared" si="96"/>
        <v>SOA-College of Applied Human Sci</v>
      </c>
      <c r="F2054" t="s">
        <v>30</v>
      </c>
      <c r="G2054" t="s">
        <v>28</v>
      </c>
      <c r="H2054" t="s">
        <v>114</v>
      </c>
      <c r="I2054">
        <f t="shared" si="97"/>
        <v>1</v>
      </c>
      <c r="J2054">
        <f t="shared" si="98"/>
        <v>0</v>
      </c>
      <c r="K2054" s="1">
        <v>15250</v>
      </c>
      <c r="L2054">
        <v>202108</v>
      </c>
      <c r="N2054">
        <v>20230514</v>
      </c>
      <c r="O2054" t="s">
        <v>27</v>
      </c>
      <c r="P2054">
        <v>0</v>
      </c>
      <c r="Q2054">
        <v>0</v>
      </c>
      <c r="T2054">
        <v>0</v>
      </c>
      <c r="U2054">
        <v>18498</v>
      </c>
      <c r="V2054">
        <v>15250</v>
      </c>
      <c r="W2054">
        <v>15250</v>
      </c>
      <c r="X2054">
        <v>15250</v>
      </c>
      <c r="Y2054">
        <v>0</v>
      </c>
      <c r="Z2054">
        <v>0</v>
      </c>
      <c r="AA2054">
        <v>5685</v>
      </c>
      <c r="AB2054">
        <v>0</v>
      </c>
      <c r="AC2054">
        <v>4</v>
      </c>
      <c r="AD2054">
        <v>0</v>
      </c>
    </row>
    <row r="2055" spans="1:30">
      <c r="A2055">
        <v>1</v>
      </c>
      <c r="B2055" t="s">
        <v>24</v>
      </c>
      <c r="C2055">
        <v>7</v>
      </c>
      <c r="D2055" t="s">
        <v>43</v>
      </c>
      <c r="E2055" t="str">
        <f t="shared" si="96"/>
        <v>SWA-Agriculture Natural Res &amp; Dsg</v>
      </c>
      <c r="F2055" t="s">
        <v>25</v>
      </c>
      <c r="G2055" t="s">
        <v>26</v>
      </c>
      <c r="H2055" t="s">
        <v>109</v>
      </c>
      <c r="I2055">
        <f t="shared" si="97"/>
        <v>0</v>
      </c>
      <c r="J2055">
        <f t="shared" si="98"/>
        <v>1</v>
      </c>
      <c r="K2055" s="1">
        <v>0</v>
      </c>
      <c r="L2055">
        <v>201908</v>
      </c>
      <c r="N2055">
        <v>20230514</v>
      </c>
      <c r="O2055" t="s">
        <v>27</v>
      </c>
      <c r="T2055">
        <v>0</v>
      </c>
      <c r="U2055">
        <v>127067</v>
      </c>
      <c r="V2055">
        <v>0</v>
      </c>
      <c r="W2055">
        <v>0</v>
      </c>
      <c r="X2055">
        <v>0</v>
      </c>
      <c r="Y2055">
        <v>0</v>
      </c>
      <c r="Z2055">
        <v>0</v>
      </c>
      <c r="AB2055">
        <v>0</v>
      </c>
      <c r="AC2055">
        <v>3.55</v>
      </c>
      <c r="AD2055">
        <v>0</v>
      </c>
    </row>
    <row r="2056" spans="1:30">
      <c r="A2056">
        <v>1</v>
      </c>
      <c r="B2056" t="s">
        <v>24</v>
      </c>
      <c r="C2056">
        <v>25</v>
      </c>
      <c r="D2056" t="s">
        <v>37</v>
      </c>
      <c r="E2056" t="str">
        <f t="shared" si="96"/>
        <v>SWA-Creative Arts</v>
      </c>
      <c r="F2056" t="s">
        <v>30</v>
      </c>
      <c r="G2056" t="s">
        <v>26</v>
      </c>
      <c r="H2056" t="s">
        <v>111</v>
      </c>
      <c r="I2056">
        <f t="shared" si="97"/>
        <v>0</v>
      </c>
      <c r="J2056">
        <f t="shared" si="98"/>
        <v>1</v>
      </c>
      <c r="K2056" s="1">
        <v>0</v>
      </c>
      <c r="L2056">
        <v>202108</v>
      </c>
      <c r="N2056">
        <v>20230514</v>
      </c>
      <c r="O2056" t="s">
        <v>27</v>
      </c>
      <c r="Q2056">
        <v>0</v>
      </c>
      <c r="T2056">
        <v>0</v>
      </c>
      <c r="U2056">
        <v>58212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51408</v>
      </c>
      <c r="AB2056">
        <v>2730.75</v>
      </c>
      <c r="AC2056">
        <v>4</v>
      </c>
      <c r="AD2056">
        <v>0</v>
      </c>
    </row>
    <row r="2057" spans="1:30">
      <c r="A2057">
        <v>1</v>
      </c>
      <c r="B2057" t="s">
        <v>24</v>
      </c>
      <c r="C2057">
        <v>14</v>
      </c>
      <c r="D2057" t="s">
        <v>36</v>
      </c>
      <c r="E2057" t="str">
        <f t="shared" si="96"/>
        <v>SWA-Arts and Sciences</v>
      </c>
      <c r="F2057" t="s">
        <v>25</v>
      </c>
      <c r="G2057" t="s">
        <v>26</v>
      </c>
      <c r="H2057" t="s">
        <v>109</v>
      </c>
      <c r="I2057">
        <f t="shared" si="97"/>
        <v>0</v>
      </c>
      <c r="J2057">
        <f t="shared" si="98"/>
        <v>1</v>
      </c>
      <c r="K2057" s="1">
        <v>0</v>
      </c>
      <c r="L2057">
        <v>201908</v>
      </c>
      <c r="N2057">
        <v>20230514</v>
      </c>
      <c r="O2057" t="s">
        <v>27</v>
      </c>
      <c r="P2057">
        <v>18644</v>
      </c>
      <c r="Q2057">
        <v>15038</v>
      </c>
      <c r="R2057">
        <v>31994</v>
      </c>
      <c r="S2057">
        <v>32527</v>
      </c>
      <c r="T2057">
        <v>0</v>
      </c>
      <c r="U2057">
        <v>119445.65</v>
      </c>
      <c r="V2057">
        <v>0</v>
      </c>
      <c r="W2057">
        <v>0</v>
      </c>
      <c r="X2057">
        <v>0</v>
      </c>
      <c r="Y2057">
        <v>74000</v>
      </c>
      <c r="Z2057">
        <v>0</v>
      </c>
      <c r="AB2057">
        <v>0</v>
      </c>
      <c r="AC2057">
        <v>3.76</v>
      </c>
      <c r="AD2057">
        <v>74000</v>
      </c>
    </row>
    <row r="2058" spans="1:30">
      <c r="A2058">
        <v>1</v>
      </c>
      <c r="B2058" t="s">
        <v>24</v>
      </c>
      <c r="C2058">
        <v>7</v>
      </c>
      <c r="D2058" t="s">
        <v>43</v>
      </c>
      <c r="E2058" t="str">
        <f t="shared" si="96"/>
        <v>SWA-Agriculture Natural Res &amp; Dsg</v>
      </c>
      <c r="F2058" t="s">
        <v>25</v>
      </c>
      <c r="G2058" t="s">
        <v>28</v>
      </c>
      <c r="H2058" t="s">
        <v>110</v>
      </c>
      <c r="I2058">
        <f t="shared" si="97"/>
        <v>1</v>
      </c>
      <c r="J2058">
        <f t="shared" si="98"/>
        <v>0</v>
      </c>
      <c r="K2058" s="1">
        <v>5500</v>
      </c>
      <c r="L2058">
        <v>201908</v>
      </c>
      <c r="N2058">
        <v>20230514</v>
      </c>
      <c r="O2058" t="s">
        <v>29</v>
      </c>
      <c r="P2058">
        <v>5260</v>
      </c>
      <c r="Q2058">
        <v>3647</v>
      </c>
      <c r="R2058">
        <v>2704</v>
      </c>
      <c r="S2058">
        <v>1867</v>
      </c>
      <c r="T2058">
        <v>0</v>
      </c>
      <c r="U2058">
        <v>54330.75</v>
      </c>
      <c r="V2058">
        <v>5500</v>
      </c>
      <c r="W2058">
        <v>5500</v>
      </c>
      <c r="X2058">
        <v>5500</v>
      </c>
      <c r="Y2058">
        <v>29250</v>
      </c>
      <c r="Z2058">
        <v>24621</v>
      </c>
      <c r="AB2058">
        <v>0</v>
      </c>
      <c r="AC2058">
        <v>3.51</v>
      </c>
      <c r="AD2058">
        <v>10000</v>
      </c>
    </row>
    <row r="2059" spans="1:30">
      <c r="A2059">
        <v>1</v>
      </c>
      <c r="B2059" t="s">
        <v>24</v>
      </c>
      <c r="C2059">
        <v>83</v>
      </c>
      <c r="D2059" t="s">
        <v>38</v>
      </c>
      <c r="E2059" t="str">
        <f t="shared" si="96"/>
        <v>SWA-Medicine</v>
      </c>
      <c r="F2059" t="s">
        <v>25</v>
      </c>
      <c r="G2059" t="s">
        <v>28</v>
      </c>
      <c r="H2059" t="s">
        <v>110</v>
      </c>
      <c r="I2059">
        <f t="shared" si="97"/>
        <v>0</v>
      </c>
      <c r="J2059">
        <f t="shared" si="98"/>
        <v>1</v>
      </c>
      <c r="K2059" s="1">
        <v>0</v>
      </c>
      <c r="L2059">
        <v>201908</v>
      </c>
      <c r="N2059">
        <v>20230514</v>
      </c>
      <c r="O2059" t="s">
        <v>27</v>
      </c>
      <c r="R2059">
        <v>4982</v>
      </c>
      <c r="S2059">
        <v>6955</v>
      </c>
      <c r="T2059">
        <v>0</v>
      </c>
      <c r="U2059">
        <v>42749.62</v>
      </c>
      <c r="V2059">
        <v>0</v>
      </c>
      <c r="W2059">
        <v>0</v>
      </c>
      <c r="X2059">
        <v>0</v>
      </c>
      <c r="Y2059">
        <v>1940</v>
      </c>
      <c r="Z2059">
        <v>6695</v>
      </c>
      <c r="AB2059">
        <v>0</v>
      </c>
      <c r="AC2059">
        <v>3.83</v>
      </c>
      <c r="AD2059">
        <v>0</v>
      </c>
    </row>
    <row r="2060" spans="1:30">
      <c r="A2060">
        <v>1</v>
      </c>
      <c r="B2060" t="s">
        <v>24</v>
      </c>
      <c r="C2060">
        <v>55</v>
      </c>
      <c r="D2060" t="s">
        <v>35</v>
      </c>
      <c r="E2060" t="str">
        <f t="shared" si="96"/>
        <v>SWA-College of Applied Human Sci</v>
      </c>
      <c r="F2060" t="s">
        <v>25</v>
      </c>
      <c r="G2060" t="s">
        <v>26</v>
      </c>
      <c r="H2060" t="s">
        <v>109</v>
      </c>
      <c r="I2060">
        <f t="shared" si="97"/>
        <v>1</v>
      </c>
      <c r="J2060">
        <f t="shared" si="98"/>
        <v>0</v>
      </c>
      <c r="K2060" s="1">
        <v>19500</v>
      </c>
      <c r="L2060">
        <v>201908</v>
      </c>
      <c r="N2060">
        <v>20230514</v>
      </c>
      <c r="O2060" t="s">
        <v>29</v>
      </c>
      <c r="P2060">
        <v>24041</v>
      </c>
      <c r="Q2060">
        <v>28388</v>
      </c>
      <c r="R2060">
        <v>9863</v>
      </c>
      <c r="T2060">
        <v>0</v>
      </c>
      <c r="U2060">
        <v>57529.8</v>
      </c>
      <c r="V2060">
        <v>19500</v>
      </c>
      <c r="W2060">
        <v>19500</v>
      </c>
      <c r="X2060">
        <v>19500</v>
      </c>
      <c r="Y2060">
        <v>0</v>
      </c>
      <c r="Z2060">
        <v>0</v>
      </c>
      <c r="AB2060">
        <v>0</v>
      </c>
      <c r="AC2060">
        <v>2.74</v>
      </c>
      <c r="AD2060">
        <v>0</v>
      </c>
    </row>
    <row r="2061" spans="1:30">
      <c r="A2061">
        <v>1</v>
      </c>
      <c r="B2061" t="s">
        <v>24</v>
      </c>
      <c r="C2061">
        <v>14</v>
      </c>
      <c r="D2061" t="s">
        <v>36</v>
      </c>
      <c r="E2061" t="str">
        <f t="shared" si="96"/>
        <v>SWA-Arts and Sciences</v>
      </c>
      <c r="F2061" t="s">
        <v>25</v>
      </c>
      <c r="G2061" t="s">
        <v>26</v>
      </c>
      <c r="H2061" t="s">
        <v>109</v>
      </c>
      <c r="I2061">
        <f t="shared" si="97"/>
        <v>1</v>
      </c>
      <c r="J2061">
        <f t="shared" si="98"/>
        <v>0</v>
      </c>
      <c r="K2061" s="1">
        <v>17500</v>
      </c>
      <c r="L2061">
        <v>201908</v>
      </c>
      <c r="N2061">
        <v>20230514</v>
      </c>
      <c r="O2061" t="s">
        <v>27</v>
      </c>
      <c r="P2061">
        <v>13023</v>
      </c>
      <c r="Q2061">
        <v>22496</v>
      </c>
      <c r="R2061">
        <v>22062</v>
      </c>
      <c r="S2061">
        <v>11699</v>
      </c>
      <c r="T2061">
        <v>0</v>
      </c>
      <c r="U2061">
        <v>132319.74</v>
      </c>
      <c r="V2061">
        <v>85500</v>
      </c>
      <c r="W2061">
        <v>85500</v>
      </c>
      <c r="X2061">
        <v>85500</v>
      </c>
      <c r="Y2061">
        <v>49115</v>
      </c>
      <c r="Z2061">
        <v>0</v>
      </c>
      <c r="AB2061">
        <v>0</v>
      </c>
      <c r="AC2061">
        <v>3.25</v>
      </c>
      <c r="AD2061">
        <v>46000</v>
      </c>
    </row>
    <row r="2062" spans="1:30">
      <c r="A2062">
        <v>1</v>
      </c>
      <c r="B2062" t="s">
        <v>24</v>
      </c>
      <c r="C2062">
        <v>30</v>
      </c>
      <c r="D2062" t="s">
        <v>40</v>
      </c>
      <c r="E2062" t="str">
        <f t="shared" si="96"/>
        <v>SWA-Engineering Mineral Resources</v>
      </c>
      <c r="F2062" t="s">
        <v>31</v>
      </c>
      <c r="G2062" t="s">
        <v>26</v>
      </c>
      <c r="H2062" t="s">
        <v>112</v>
      </c>
      <c r="I2062">
        <f t="shared" si="97"/>
        <v>0</v>
      </c>
      <c r="J2062">
        <f t="shared" si="98"/>
        <v>1</v>
      </c>
      <c r="K2062" s="1">
        <v>0</v>
      </c>
      <c r="L2062">
        <v>201808</v>
      </c>
      <c r="N2062">
        <v>20230514</v>
      </c>
      <c r="O2062" t="s">
        <v>27</v>
      </c>
      <c r="T2062">
        <v>0</v>
      </c>
      <c r="U2062">
        <v>137446</v>
      </c>
      <c r="V2062">
        <v>0</v>
      </c>
      <c r="W2062">
        <v>0</v>
      </c>
      <c r="X2062">
        <v>0</v>
      </c>
      <c r="Y2062">
        <v>600</v>
      </c>
      <c r="Z2062">
        <v>0</v>
      </c>
      <c r="AA2062">
        <v>119484</v>
      </c>
      <c r="AB2062">
        <v>0</v>
      </c>
      <c r="AC2062">
        <v>3.83</v>
      </c>
      <c r="AD2062">
        <v>0</v>
      </c>
    </row>
    <row r="2063" spans="1:30">
      <c r="A2063">
        <v>1</v>
      </c>
      <c r="B2063" t="s">
        <v>32</v>
      </c>
      <c r="C2063">
        <v>55</v>
      </c>
      <c r="D2063" t="s">
        <v>35</v>
      </c>
      <c r="E2063" t="str">
        <f t="shared" si="96"/>
        <v>SOA-College of Applied Human Sci</v>
      </c>
      <c r="F2063" t="s">
        <v>30</v>
      </c>
      <c r="G2063" t="s">
        <v>26</v>
      </c>
      <c r="H2063" t="s">
        <v>111</v>
      </c>
      <c r="I2063">
        <f t="shared" si="97"/>
        <v>0</v>
      </c>
      <c r="J2063">
        <f t="shared" si="98"/>
        <v>1</v>
      </c>
      <c r="K2063" s="1">
        <v>0</v>
      </c>
      <c r="L2063">
        <v>202108</v>
      </c>
      <c r="N2063">
        <v>20230514</v>
      </c>
      <c r="O2063" t="s">
        <v>27</v>
      </c>
      <c r="S2063">
        <v>0</v>
      </c>
      <c r="T2063">
        <v>0</v>
      </c>
      <c r="U2063">
        <v>25806</v>
      </c>
      <c r="V2063">
        <v>0</v>
      </c>
      <c r="W2063">
        <v>0</v>
      </c>
      <c r="X2063">
        <v>0</v>
      </c>
      <c r="Y2063">
        <v>0</v>
      </c>
      <c r="Z2063">
        <v>0</v>
      </c>
      <c r="AB2063">
        <v>0</v>
      </c>
      <c r="AC2063">
        <v>3.27</v>
      </c>
      <c r="AD2063">
        <v>0</v>
      </c>
    </row>
    <row r="2064" spans="1:30">
      <c r="A2064">
        <v>1</v>
      </c>
      <c r="B2064" t="s">
        <v>24</v>
      </c>
      <c r="C2064">
        <v>7</v>
      </c>
      <c r="D2064" t="s">
        <v>43</v>
      </c>
      <c r="E2064" t="str">
        <f t="shared" si="96"/>
        <v>SWA-Agriculture Natural Res &amp; Dsg</v>
      </c>
      <c r="F2064" t="s">
        <v>31</v>
      </c>
      <c r="G2064" t="s">
        <v>26</v>
      </c>
      <c r="H2064" t="s">
        <v>112</v>
      </c>
      <c r="I2064">
        <f t="shared" si="97"/>
        <v>0</v>
      </c>
      <c r="J2064">
        <f t="shared" si="98"/>
        <v>1</v>
      </c>
      <c r="K2064" s="1">
        <v>0</v>
      </c>
      <c r="L2064">
        <v>202005</v>
      </c>
      <c r="N2064">
        <v>20230514</v>
      </c>
      <c r="O2064" t="s">
        <v>27</v>
      </c>
      <c r="P2064">
        <v>18297</v>
      </c>
      <c r="Q2064">
        <v>17303</v>
      </c>
      <c r="R2064">
        <v>14387</v>
      </c>
      <c r="S2064">
        <v>5661</v>
      </c>
      <c r="T2064">
        <v>0</v>
      </c>
      <c r="U2064">
        <v>11434.03</v>
      </c>
      <c r="V2064">
        <v>0</v>
      </c>
      <c r="W2064">
        <v>0</v>
      </c>
      <c r="X2064">
        <v>0</v>
      </c>
      <c r="Y2064">
        <v>2050</v>
      </c>
      <c r="Z2064">
        <v>0</v>
      </c>
      <c r="AA2064">
        <v>7814</v>
      </c>
      <c r="AB2064">
        <v>0</v>
      </c>
      <c r="AC2064">
        <v>3.59</v>
      </c>
      <c r="AD2064">
        <v>0</v>
      </c>
    </row>
    <row r="2065" spans="1:30">
      <c r="A2065">
        <v>1</v>
      </c>
      <c r="B2065" t="s">
        <v>24</v>
      </c>
      <c r="C2065">
        <v>84</v>
      </c>
      <c r="D2065" t="s">
        <v>42</v>
      </c>
      <c r="E2065" t="str">
        <f t="shared" si="96"/>
        <v>SWA-Public Health</v>
      </c>
      <c r="F2065" t="s">
        <v>25</v>
      </c>
      <c r="G2065" t="s">
        <v>26</v>
      </c>
      <c r="H2065" t="s">
        <v>109</v>
      </c>
      <c r="I2065">
        <f t="shared" si="97"/>
        <v>0</v>
      </c>
      <c r="J2065">
        <f t="shared" si="98"/>
        <v>1</v>
      </c>
      <c r="K2065" s="1">
        <v>0</v>
      </c>
      <c r="L2065">
        <v>201908</v>
      </c>
      <c r="N2065">
        <v>20230514</v>
      </c>
      <c r="O2065" t="s">
        <v>27</v>
      </c>
      <c r="T2065">
        <v>0</v>
      </c>
      <c r="U2065">
        <v>118828.31</v>
      </c>
      <c r="V2065">
        <v>0</v>
      </c>
      <c r="W2065">
        <v>0</v>
      </c>
      <c r="X2065">
        <v>0</v>
      </c>
      <c r="Y2065">
        <v>90048</v>
      </c>
      <c r="Z2065">
        <v>0</v>
      </c>
      <c r="AB2065">
        <v>0</v>
      </c>
      <c r="AC2065">
        <v>3.54</v>
      </c>
      <c r="AD2065">
        <v>90048</v>
      </c>
    </row>
    <row r="2066" spans="1:30">
      <c r="A2066">
        <v>1</v>
      </c>
      <c r="B2066" t="s">
        <v>24</v>
      </c>
      <c r="C2066">
        <v>14</v>
      </c>
      <c r="D2066" t="s">
        <v>36</v>
      </c>
      <c r="E2066" t="str">
        <f t="shared" si="96"/>
        <v>SWA-Arts and Sciences</v>
      </c>
      <c r="F2066" t="s">
        <v>25</v>
      </c>
      <c r="G2066" t="s">
        <v>26</v>
      </c>
      <c r="H2066" t="s">
        <v>109</v>
      </c>
      <c r="I2066">
        <f t="shared" si="97"/>
        <v>1</v>
      </c>
      <c r="J2066">
        <f t="shared" si="98"/>
        <v>0</v>
      </c>
      <c r="K2066" s="1">
        <v>25000</v>
      </c>
      <c r="L2066">
        <v>201908</v>
      </c>
      <c r="N2066">
        <v>20230514</v>
      </c>
      <c r="O2066" t="s">
        <v>27</v>
      </c>
      <c r="P2066">
        <v>11442</v>
      </c>
      <c r="Q2066">
        <v>6511</v>
      </c>
      <c r="R2066">
        <v>8854</v>
      </c>
      <c r="S2066">
        <v>6847</v>
      </c>
      <c r="T2066">
        <v>0</v>
      </c>
      <c r="U2066">
        <v>146921.45000000001</v>
      </c>
      <c r="V2066">
        <v>101600</v>
      </c>
      <c r="W2066">
        <v>25000</v>
      </c>
      <c r="X2066">
        <v>25000</v>
      </c>
      <c r="Y2066">
        <v>54000</v>
      </c>
      <c r="Z2066">
        <v>900</v>
      </c>
      <c r="AB2066">
        <v>0</v>
      </c>
      <c r="AC2066">
        <v>3.67</v>
      </c>
      <c r="AD2066">
        <v>54000</v>
      </c>
    </row>
    <row r="2067" spans="1:30">
      <c r="A2067">
        <v>1</v>
      </c>
      <c r="B2067" t="s">
        <v>24</v>
      </c>
      <c r="C2067">
        <v>14</v>
      </c>
      <c r="D2067" t="s">
        <v>36</v>
      </c>
      <c r="E2067" t="str">
        <f t="shared" si="96"/>
        <v>SWA-Arts and Sciences</v>
      </c>
      <c r="F2067" t="s">
        <v>25</v>
      </c>
      <c r="G2067" t="s">
        <v>28</v>
      </c>
      <c r="H2067" t="s">
        <v>110</v>
      </c>
      <c r="I2067">
        <f t="shared" si="97"/>
        <v>0</v>
      </c>
      <c r="J2067">
        <f t="shared" si="98"/>
        <v>1</v>
      </c>
      <c r="K2067" s="1">
        <v>0</v>
      </c>
      <c r="L2067">
        <v>202008</v>
      </c>
      <c r="N2067">
        <v>20230514</v>
      </c>
      <c r="O2067" t="s">
        <v>27</v>
      </c>
      <c r="P2067">
        <v>14262</v>
      </c>
      <c r="Q2067">
        <v>21917</v>
      </c>
      <c r="R2067">
        <v>22178</v>
      </c>
      <c r="T2067">
        <v>0</v>
      </c>
      <c r="U2067">
        <v>46811</v>
      </c>
      <c r="V2067">
        <v>0</v>
      </c>
      <c r="W2067">
        <v>0</v>
      </c>
      <c r="X2067">
        <v>0</v>
      </c>
      <c r="Y2067">
        <v>34875</v>
      </c>
      <c r="Z2067">
        <v>0</v>
      </c>
      <c r="AB2067">
        <v>0</v>
      </c>
      <c r="AC2067">
        <v>3.88</v>
      </c>
      <c r="AD2067">
        <v>12000</v>
      </c>
    </row>
    <row r="2068" spans="1:30">
      <c r="A2068">
        <v>1</v>
      </c>
      <c r="B2068" t="s">
        <v>24</v>
      </c>
      <c r="C2068">
        <v>21</v>
      </c>
      <c r="D2068" t="s">
        <v>41</v>
      </c>
      <c r="E2068" t="str">
        <f t="shared" si="96"/>
        <v>SWA-Business and Economics</v>
      </c>
      <c r="F2068" t="s">
        <v>25</v>
      </c>
      <c r="G2068" t="s">
        <v>26</v>
      </c>
      <c r="H2068" t="s">
        <v>109</v>
      </c>
      <c r="I2068">
        <f t="shared" si="97"/>
        <v>1</v>
      </c>
      <c r="J2068">
        <f t="shared" si="98"/>
        <v>0</v>
      </c>
      <c r="K2068" s="1">
        <v>10000</v>
      </c>
      <c r="L2068">
        <v>201908</v>
      </c>
      <c r="N2068">
        <v>20230514</v>
      </c>
      <c r="O2068" t="s">
        <v>29</v>
      </c>
      <c r="P2068">
        <v>7477</v>
      </c>
      <c r="Q2068">
        <v>11915</v>
      </c>
      <c r="R2068">
        <v>8058</v>
      </c>
      <c r="S2068">
        <v>10323</v>
      </c>
      <c r="T2068">
        <v>0</v>
      </c>
      <c r="U2068">
        <v>133377.16</v>
      </c>
      <c r="V2068">
        <v>10000</v>
      </c>
      <c r="W2068">
        <v>10000</v>
      </c>
      <c r="X2068">
        <v>10000</v>
      </c>
      <c r="Y2068">
        <v>36500</v>
      </c>
      <c r="Z2068">
        <v>0</v>
      </c>
      <c r="AB2068">
        <v>9737.39</v>
      </c>
      <c r="AC2068">
        <v>3.92</v>
      </c>
      <c r="AD2068">
        <v>36500</v>
      </c>
    </row>
    <row r="2069" spans="1:30">
      <c r="A2069">
        <v>1</v>
      </c>
      <c r="B2069" t="s">
        <v>24</v>
      </c>
      <c r="C2069">
        <v>30</v>
      </c>
      <c r="D2069" t="s">
        <v>40</v>
      </c>
      <c r="E2069" t="str">
        <f t="shared" si="96"/>
        <v>SWA-Engineering Mineral Resources</v>
      </c>
      <c r="F2069" t="s">
        <v>25</v>
      </c>
      <c r="G2069" t="s">
        <v>26</v>
      </c>
      <c r="H2069" t="s">
        <v>109</v>
      </c>
      <c r="I2069">
        <f t="shared" si="97"/>
        <v>1</v>
      </c>
      <c r="J2069">
        <f t="shared" si="98"/>
        <v>0</v>
      </c>
      <c r="K2069" s="1">
        <v>31000</v>
      </c>
      <c r="L2069">
        <v>201808</v>
      </c>
      <c r="N2069">
        <v>20230514</v>
      </c>
      <c r="O2069" t="s">
        <v>27</v>
      </c>
      <c r="P2069">
        <v>23403</v>
      </c>
      <c r="Q2069">
        <v>25931</v>
      </c>
      <c r="R2069">
        <v>9897</v>
      </c>
      <c r="S2069">
        <v>12954</v>
      </c>
      <c r="T2069">
        <v>0</v>
      </c>
      <c r="U2069">
        <v>166563.51999999999</v>
      </c>
      <c r="V2069">
        <v>75922</v>
      </c>
      <c r="W2069">
        <v>75922</v>
      </c>
      <c r="X2069">
        <v>75922</v>
      </c>
      <c r="Y2069">
        <v>62000</v>
      </c>
      <c r="Z2069">
        <v>0</v>
      </c>
      <c r="AB2069">
        <v>0</v>
      </c>
      <c r="AC2069">
        <v>3.17</v>
      </c>
      <c r="AD2069">
        <v>61000</v>
      </c>
    </row>
    <row r="2070" spans="1:30">
      <c r="A2070">
        <v>1</v>
      </c>
      <c r="B2070" t="s">
        <v>24</v>
      </c>
      <c r="C2070">
        <v>14</v>
      </c>
      <c r="D2070" t="s">
        <v>36</v>
      </c>
      <c r="E2070" t="str">
        <f t="shared" si="96"/>
        <v>SWA-Arts and Sciences</v>
      </c>
      <c r="F2070" t="s">
        <v>25</v>
      </c>
      <c r="G2070" t="s">
        <v>28</v>
      </c>
      <c r="H2070" t="s">
        <v>110</v>
      </c>
      <c r="I2070">
        <f t="shared" si="97"/>
        <v>0</v>
      </c>
      <c r="J2070">
        <f t="shared" si="98"/>
        <v>1</v>
      </c>
      <c r="K2070" s="1">
        <v>0</v>
      </c>
      <c r="L2070">
        <v>201905</v>
      </c>
      <c r="N2070">
        <v>20230514</v>
      </c>
      <c r="O2070" t="s">
        <v>29</v>
      </c>
      <c r="P2070">
        <v>35208</v>
      </c>
      <c r="Q2070">
        <v>327167</v>
      </c>
      <c r="R2070">
        <v>22564</v>
      </c>
      <c r="S2070">
        <v>12857</v>
      </c>
      <c r="T2070">
        <v>0</v>
      </c>
      <c r="U2070">
        <v>45976.800000000003</v>
      </c>
      <c r="V2070">
        <v>0</v>
      </c>
      <c r="W2070">
        <v>0</v>
      </c>
      <c r="X2070">
        <v>0</v>
      </c>
      <c r="Y2070">
        <v>29250</v>
      </c>
      <c r="Z2070">
        <v>0</v>
      </c>
      <c r="AB2070">
        <v>0</v>
      </c>
      <c r="AC2070">
        <v>3.91</v>
      </c>
      <c r="AD2070">
        <v>10000</v>
      </c>
    </row>
    <row r="2071" spans="1:30">
      <c r="A2071">
        <v>1</v>
      </c>
      <c r="B2071" t="s">
        <v>24</v>
      </c>
      <c r="C2071">
        <v>14</v>
      </c>
      <c r="D2071" t="s">
        <v>36</v>
      </c>
      <c r="E2071" t="str">
        <f t="shared" si="96"/>
        <v>SWA-Arts and Sciences</v>
      </c>
      <c r="F2071" t="s">
        <v>25</v>
      </c>
      <c r="G2071" t="s">
        <v>28</v>
      </c>
      <c r="H2071" t="s">
        <v>110</v>
      </c>
      <c r="I2071">
        <f t="shared" si="97"/>
        <v>0</v>
      </c>
      <c r="J2071">
        <f t="shared" si="98"/>
        <v>1</v>
      </c>
      <c r="K2071" s="1">
        <v>0</v>
      </c>
      <c r="L2071">
        <v>201908</v>
      </c>
      <c r="N2071">
        <v>20230514</v>
      </c>
      <c r="O2071" t="s">
        <v>29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57716.53</v>
      </c>
      <c r="V2071">
        <v>0</v>
      </c>
      <c r="W2071">
        <v>0</v>
      </c>
      <c r="X2071">
        <v>0</v>
      </c>
      <c r="Y2071">
        <v>46248</v>
      </c>
      <c r="Z2071">
        <v>37145</v>
      </c>
      <c r="AA2071">
        <v>29748</v>
      </c>
      <c r="AB2071">
        <v>4160.8900000000003</v>
      </c>
      <c r="AC2071">
        <v>3.65</v>
      </c>
      <c r="AD2071">
        <v>16000</v>
      </c>
    </row>
    <row r="2072" spans="1:30">
      <c r="A2072">
        <v>1</v>
      </c>
      <c r="B2072" t="s">
        <v>24</v>
      </c>
      <c r="C2072">
        <v>21</v>
      </c>
      <c r="D2072" t="s">
        <v>41</v>
      </c>
      <c r="E2072" t="str">
        <f t="shared" si="96"/>
        <v>SWA-Business and Economics</v>
      </c>
      <c r="F2072" t="s">
        <v>25</v>
      </c>
      <c r="G2072" t="s">
        <v>26</v>
      </c>
      <c r="H2072" t="s">
        <v>109</v>
      </c>
      <c r="I2072">
        <f t="shared" si="97"/>
        <v>1</v>
      </c>
      <c r="J2072">
        <f t="shared" si="98"/>
        <v>0</v>
      </c>
      <c r="K2072" s="1">
        <v>13100</v>
      </c>
      <c r="L2072">
        <v>201908</v>
      </c>
      <c r="N2072">
        <v>20230514</v>
      </c>
      <c r="O2072" t="s">
        <v>27</v>
      </c>
      <c r="P2072">
        <v>29886</v>
      </c>
      <c r="Q2072">
        <v>42401</v>
      </c>
      <c r="R2072">
        <v>131954</v>
      </c>
      <c r="S2072">
        <v>121820</v>
      </c>
      <c r="T2072">
        <v>0</v>
      </c>
      <c r="U2072">
        <v>61981.35</v>
      </c>
      <c r="V2072">
        <v>13100</v>
      </c>
      <c r="W2072">
        <v>13100</v>
      </c>
      <c r="X2072">
        <v>13100</v>
      </c>
      <c r="Y2072">
        <v>3095</v>
      </c>
      <c r="Z2072">
        <v>0</v>
      </c>
      <c r="AB2072">
        <v>0</v>
      </c>
      <c r="AC2072">
        <v>2.86</v>
      </c>
      <c r="AD2072">
        <v>3000</v>
      </c>
    </row>
    <row r="2073" spans="1:30">
      <c r="A2073">
        <v>1</v>
      </c>
      <c r="B2073" t="s">
        <v>24</v>
      </c>
      <c r="C2073">
        <v>14</v>
      </c>
      <c r="D2073" t="s">
        <v>36</v>
      </c>
      <c r="E2073" t="str">
        <f t="shared" si="96"/>
        <v>SWA-Arts and Sciences</v>
      </c>
      <c r="F2073" t="s">
        <v>31</v>
      </c>
      <c r="G2073" t="s">
        <v>26</v>
      </c>
      <c r="H2073" t="s">
        <v>112</v>
      </c>
      <c r="I2073">
        <f t="shared" si="97"/>
        <v>0</v>
      </c>
      <c r="J2073">
        <f t="shared" si="98"/>
        <v>1</v>
      </c>
      <c r="K2073" s="1">
        <v>0</v>
      </c>
      <c r="L2073">
        <v>202008</v>
      </c>
      <c r="N2073">
        <v>20230514</v>
      </c>
      <c r="O2073" t="s">
        <v>27</v>
      </c>
      <c r="P2073">
        <v>1092</v>
      </c>
      <c r="Q2073">
        <v>0</v>
      </c>
      <c r="T2073">
        <v>0</v>
      </c>
      <c r="U2073">
        <v>98314</v>
      </c>
      <c r="V2073">
        <v>0</v>
      </c>
      <c r="W2073">
        <v>0</v>
      </c>
      <c r="X2073">
        <v>0</v>
      </c>
      <c r="Y2073">
        <v>4870</v>
      </c>
      <c r="Z2073">
        <v>0</v>
      </c>
      <c r="AA2073">
        <v>88749</v>
      </c>
      <c r="AB2073">
        <v>0</v>
      </c>
      <c r="AC2073">
        <v>3.96</v>
      </c>
      <c r="AD2073">
        <v>0</v>
      </c>
    </row>
    <row r="2074" spans="1:30">
      <c r="A2074">
        <v>1</v>
      </c>
      <c r="B2074" t="s">
        <v>24</v>
      </c>
      <c r="C2074">
        <v>14</v>
      </c>
      <c r="D2074" t="s">
        <v>36</v>
      </c>
      <c r="E2074" t="str">
        <f t="shared" si="96"/>
        <v>SWA-Arts and Sciences</v>
      </c>
      <c r="F2074" t="s">
        <v>25</v>
      </c>
      <c r="G2074" t="s">
        <v>26</v>
      </c>
      <c r="H2074" t="s">
        <v>109</v>
      </c>
      <c r="I2074">
        <f t="shared" si="97"/>
        <v>1</v>
      </c>
      <c r="J2074">
        <f t="shared" si="98"/>
        <v>0</v>
      </c>
      <c r="K2074" s="1">
        <v>19500</v>
      </c>
      <c r="L2074">
        <v>202008</v>
      </c>
      <c r="N2074">
        <v>20230514</v>
      </c>
      <c r="O2074" t="s">
        <v>27</v>
      </c>
      <c r="P2074">
        <v>55537</v>
      </c>
      <c r="Q2074">
        <v>42761</v>
      </c>
      <c r="R2074">
        <v>48138</v>
      </c>
      <c r="T2074">
        <v>0</v>
      </c>
      <c r="U2074">
        <v>106873</v>
      </c>
      <c r="V2074">
        <v>40500</v>
      </c>
      <c r="W2074">
        <v>40500</v>
      </c>
      <c r="X2074">
        <v>40500</v>
      </c>
      <c r="Y2074">
        <v>40000</v>
      </c>
      <c r="Z2074">
        <v>0</v>
      </c>
      <c r="AB2074">
        <v>0</v>
      </c>
      <c r="AC2074">
        <v>3.44</v>
      </c>
      <c r="AD2074">
        <v>37000</v>
      </c>
    </row>
    <row r="2075" spans="1:30">
      <c r="A2075">
        <v>1</v>
      </c>
      <c r="B2075" t="s">
        <v>24</v>
      </c>
      <c r="C2075">
        <v>21</v>
      </c>
      <c r="D2075" t="s">
        <v>41</v>
      </c>
      <c r="E2075" t="str">
        <f t="shared" si="96"/>
        <v>SWA-Business and Economics</v>
      </c>
      <c r="F2075" t="s">
        <v>30</v>
      </c>
      <c r="G2075" t="s">
        <v>28</v>
      </c>
      <c r="H2075" t="s">
        <v>114</v>
      </c>
      <c r="I2075">
        <f t="shared" si="97"/>
        <v>0</v>
      </c>
      <c r="J2075">
        <f t="shared" si="98"/>
        <v>1</v>
      </c>
      <c r="K2075" s="1">
        <v>0</v>
      </c>
      <c r="L2075">
        <v>202205</v>
      </c>
      <c r="N2075">
        <v>20230514</v>
      </c>
      <c r="O2075" t="s">
        <v>27</v>
      </c>
      <c r="T2075">
        <v>1</v>
      </c>
      <c r="U2075">
        <v>24543</v>
      </c>
      <c r="V2075">
        <v>0</v>
      </c>
      <c r="W2075">
        <v>0</v>
      </c>
      <c r="X2075">
        <v>0</v>
      </c>
      <c r="Y2075">
        <v>0</v>
      </c>
      <c r="Z2075">
        <v>0</v>
      </c>
      <c r="AB2075">
        <v>0</v>
      </c>
      <c r="AC2075">
        <v>3.55</v>
      </c>
      <c r="AD2075">
        <v>0</v>
      </c>
    </row>
    <row r="2076" spans="1:30">
      <c r="A2076">
        <v>1</v>
      </c>
      <c r="B2076" t="s">
        <v>24</v>
      </c>
      <c r="C2076">
        <v>49</v>
      </c>
      <c r="D2076" t="s">
        <v>39</v>
      </c>
      <c r="E2076" t="str">
        <f t="shared" si="96"/>
        <v>SWA-Reed College of Media</v>
      </c>
      <c r="F2076" t="s">
        <v>25</v>
      </c>
      <c r="G2076" t="s">
        <v>28</v>
      </c>
      <c r="H2076" t="s">
        <v>110</v>
      </c>
      <c r="I2076">
        <f t="shared" si="97"/>
        <v>0</v>
      </c>
      <c r="J2076">
        <f t="shared" si="98"/>
        <v>1</v>
      </c>
      <c r="K2076" s="1">
        <v>0</v>
      </c>
      <c r="L2076">
        <v>201908</v>
      </c>
      <c r="N2076">
        <v>20230514</v>
      </c>
      <c r="O2076" t="s">
        <v>27</v>
      </c>
      <c r="S2076">
        <v>29351</v>
      </c>
      <c r="T2076">
        <v>0</v>
      </c>
      <c r="U2076">
        <v>63630.51</v>
      </c>
      <c r="V2076">
        <v>0</v>
      </c>
      <c r="W2076">
        <v>0</v>
      </c>
      <c r="X2076">
        <v>0</v>
      </c>
      <c r="Y2076">
        <v>0</v>
      </c>
      <c r="Z2076">
        <v>0</v>
      </c>
      <c r="AB2076">
        <v>0</v>
      </c>
      <c r="AC2076">
        <v>3.42</v>
      </c>
      <c r="AD2076">
        <v>0</v>
      </c>
    </row>
    <row r="2077" spans="1:30">
      <c r="A2077">
        <v>1</v>
      </c>
      <c r="B2077" t="s">
        <v>24</v>
      </c>
      <c r="C2077">
        <v>21</v>
      </c>
      <c r="D2077" t="s">
        <v>41</v>
      </c>
      <c r="E2077" t="str">
        <f t="shared" si="96"/>
        <v>SWA-Business and Economics</v>
      </c>
      <c r="F2077" t="s">
        <v>25</v>
      </c>
      <c r="G2077" t="s">
        <v>28</v>
      </c>
      <c r="H2077" t="s">
        <v>110</v>
      </c>
      <c r="I2077">
        <f t="shared" si="97"/>
        <v>0</v>
      </c>
      <c r="J2077">
        <f t="shared" si="98"/>
        <v>1</v>
      </c>
      <c r="K2077" s="1">
        <v>0</v>
      </c>
      <c r="L2077">
        <v>201908</v>
      </c>
      <c r="N2077">
        <v>20230514</v>
      </c>
      <c r="O2077" t="s">
        <v>27</v>
      </c>
      <c r="S2077">
        <v>119783</v>
      </c>
      <c r="T2077">
        <v>0</v>
      </c>
      <c r="U2077">
        <v>56824.6</v>
      </c>
      <c r="V2077">
        <v>0</v>
      </c>
      <c r="W2077">
        <v>0</v>
      </c>
      <c r="X2077">
        <v>0</v>
      </c>
      <c r="Y2077">
        <v>44250</v>
      </c>
      <c r="Z2077">
        <v>0</v>
      </c>
      <c r="AB2077">
        <v>0</v>
      </c>
      <c r="AC2077">
        <v>3.95</v>
      </c>
      <c r="AD2077">
        <v>23000</v>
      </c>
    </row>
    <row r="2078" spans="1:30">
      <c r="A2078">
        <v>1</v>
      </c>
      <c r="B2078" t="s">
        <v>24</v>
      </c>
      <c r="C2078">
        <v>25</v>
      </c>
      <c r="D2078" t="s">
        <v>37</v>
      </c>
      <c r="E2078" t="str">
        <f t="shared" si="96"/>
        <v>SWA-Creative Arts</v>
      </c>
      <c r="F2078" t="s">
        <v>25</v>
      </c>
      <c r="G2078" t="s">
        <v>28</v>
      </c>
      <c r="H2078" t="s">
        <v>110</v>
      </c>
      <c r="I2078">
        <f t="shared" si="97"/>
        <v>1</v>
      </c>
      <c r="J2078">
        <f t="shared" si="98"/>
        <v>0</v>
      </c>
      <c r="K2078" s="1">
        <v>47271</v>
      </c>
      <c r="L2078">
        <v>201508</v>
      </c>
      <c r="N2078">
        <v>20230514</v>
      </c>
      <c r="O2078" t="s">
        <v>27</v>
      </c>
      <c r="P2078">
        <v>0</v>
      </c>
      <c r="R2078">
        <v>1911</v>
      </c>
      <c r="S2078">
        <v>1028</v>
      </c>
      <c r="T2078">
        <v>0</v>
      </c>
      <c r="U2078">
        <v>65295.67</v>
      </c>
      <c r="V2078">
        <v>55271</v>
      </c>
      <c r="W2078">
        <v>55271</v>
      </c>
      <c r="X2078">
        <v>55271</v>
      </c>
      <c r="Y2078">
        <v>6750</v>
      </c>
      <c r="Z2078">
        <v>32781</v>
      </c>
      <c r="AB2078">
        <v>934.1</v>
      </c>
      <c r="AC2078">
        <v>2.69</v>
      </c>
      <c r="AD2078">
        <v>2000</v>
      </c>
    </row>
    <row r="2079" spans="1:30">
      <c r="A2079">
        <v>1</v>
      </c>
      <c r="B2079" t="s">
        <v>24</v>
      </c>
      <c r="C2079">
        <v>14</v>
      </c>
      <c r="D2079" t="s">
        <v>36</v>
      </c>
      <c r="E2079" t="str">
        <f t="shared" si="96"/>
        <v>SWA-Arts and Sciences</v>
      </c>
      <c r="F2079" t="s">
        <v>25</v>
      </c>
      <c r="G2079" t="s">
        <v>26</v>
      </c>
      <c r="H2079" t="s">
        <v>109</v>
      </c>
      <c r="I2079">
        <f t="shared" si="97"/>
        <v>0</v>
      </c>
      <c r="J2079">
        <f t="shared" si="98"/>
        <v>1</v>
      </c>
      <c r="K2079" s="1">
        <v>0</v>
      </c>
      <c r="L2079">
        <v>202001</v>
      </c>
      <c r="N2079">
        <v>20230514</v>
      </c>
      <c r="O2079" t="s">
        <v>27</v>
      </c>
      <c r="T2079">
        <v>0</v>
      </c>
      <c r="U2079">
        <v>99391.55</v>
      </c>
      <c r="V2079">
        <v>0</v>
      </c>
      <c r="W2079">
        <v>0</v>
      </c>
      <c r="X2079">
        <v>0</v>
      </c>
      <c r="Y2079">
        <v>30900</v>
      </c>
      <c r="Z2079">
        <v>0</v>
      </c>
      <c r="AB2079">
        <v>0</v>
      </c>
      <c r="AC2079">
        <v>4</v>
      </c>
      <c r="AD2079">
        <v>28000</v>
      </c>
    </row>
    <row r="2080" spans="1:30">
      <c r="A2080">
        <v>1</v>
      </c>
      <c r="B2080" t="s">
        <v>24</v>
      </c>
      <c r="C2080">
        <v>14</v>
      </c>
      <c r="D2080" t="s">
        <v>36</v>
      </c>
      <c r="E2080" t="str">
        <f t="shared" si="96"/>
        <v>SWA-Arts and Sciences</v>
      </c>
      <c r="F2080" t="s">
        <v>25</v>
      </c>
      <c r="G2080" t="s">
        <v>28</v>
      </c>
      <c r="H2080" t="s">
        <v>110</v>
      </c>
      <c r="I2080">
        <f t="shared" si="97"/>
        <v>0</v>
      </c>
      <c r="J2080">
        <f t="shared" si="98"/>
        <v>1</v>
      </c>
      <c r="K2080" s="1">
        <v>0</v>
      </c>
      <c r="L2080">
        <v>202008</v>
      </c>
      <c r="N2080">
        <v>20230514</v>
      </c>
      <c r="O2080" t="s">
        <v>27</v>
      </c>
      <c r="P2080">
        <v>105509</v>
      </c>
      <c r="Q2080">
        <v>119477</v>
      </c>
      <c r="R2080">
        <v>68898</v>
      </c>
      <c r="T2080">
        <v>0</v>
      </c>
      <c r="U2080">
        <v>33804.81</v>
      </c>
      <c r="V2080">
        <v>0</v>
      </c>
      <c r="W2080">
        <v>0</v>
      </c>
      <c r="X2080">
        <v>0</v>
      </c>
      <c r="Y2080">
        <v>19000</v>
      </c>
      <c r="Z2080">
        <v>0</v>
      </c>
      <c r="AB2080">
        <v>0</v>
      </c>
      <c r="AC2080">
        <v>3.42</v>
      </c>
      <c r="AD2080">
        <v>4500</v>
      </c>
    </row>
    <row r="2081" spans="1:30">
      <c r="A2081">
        <v>1</v>
      </c>
      <c r="B2081" t="s">
        <v>24</v>
      </c>
      <c r="C2081">
        <v>7</v>
      </c>
      <c r="D2081" t="s">
        <v>43</v>
      </c>
      <c r="E2081" t="str">
        <f t="shared" si="96"/>
        <v>SWA-Agriculture Natural Res &amp; Dsg</v>
      </c>
      <c r="F2081" t="s">
        <v>25</v>
      </c>
      <c r="G2081" t="s">
        <v>26</v>
      </c>
      <c r="H2081" t="s">
        <v>109</v>
      </c>
      <c r="I2081">
        <f t="shared" si="97"/>
        <v>1</v>
      </c>
      <c r="J2081">
        <f t="shared" si="98"/>
        <v>0</v>
      </c>
      <c r="K2081" s="1">
        <v>9000</v>
      </c>
      <c r="L2081">
        <v>201908</v>
      </c>
      <c r="N2081">
        <v>20230514</v>
      </c>
      <c r="O2081" t="s">
        <v>27</v>
      </c>
      <c r="P2081">
        <v>3161</v>
      </c>
      <c r="Q2081">
        <v>63496</v>
      </c>
      <c r="R2081">
        <v>3204</v>
      </c>
      <c r="S2081">
        <v>85803</v>
      </c>
      <c r="T2081">
        <v>0</v>
      </c>
      <c r="U2081">
        <v>129787.04</v>
      </c>
      <c r="V2081">
        <v>9000</v>
      </c>
      <c r="W2081">
        <v>9000</v>
      </c>
      <c r="X2081">
        <v>9000</v>
      </c>
      <c r="Y2081">
        <v>50000</v>
      </c>
      <c r="Z2081">
        <v>6840</v>
      </c>
      <c r="AB2081">
        <v>2500</v>
      </c>
      <c r="AC2081">
        <v>3.83</v>
      </c>
      <c r="AD2081">
        <v>50000</v>
      </c>
    </row>
    <row r="2082" spans="1:30">
      <c r="A2082">
        <v>1</v>
      </c>
      <c r="B2082" t="s">
        <v>24</v>
      </c>
      <c r="C2082">
        <v>7</v>
      </c>
      <c r="D2082" t="s">
        <v>43</v>
      </c>
      <c r="E2082" t="str">
        <f t="shared" si="96"/>
        <v>SWA-Agriculture Natural Res &amp; Dsg</v>
      </c>
      <c r="F2082" t="s">
        <v>25</v>
      </c>
      <c r="G2082" t="s">
        <v>26</v>
      </c>
      <c r="H2082" t="s">
        <v>109</v>
      </c>
      <c r="I2082">
        <f t="shared" si="97"/>
        <v>0</v>
      </c>
      <c r="J2082">
        <f t="shared" si="98"/>
        <v>1</v>
      </c>
      <c r="K2082" s="1">
        <v>0</v>
      </c>
      <c r="L2082">
        <v>201908</v>
      </c>
      <c r="N2082">
        <v>20230514</v>
      </c>
      <c r="O2082" t="s">
        <v>27</v>
      </c>
      <c r="P2082">
        <v>93824</v>
      </c>
      <c r="S2082">
        <v>169951</v>
      </c>
      <c r="T2082">
        <v>0</v>
      </c>
      <c r="U2082">
        <v>60549.87</v>
      </c>
      <c r="V2082">
        <v>0</v>
      </c>
      <c r="W2082">
        <v>0</v>
      </c>
      <c r="X2082">
        <v>0</v>
      </c>
      <c r="Y2082">
        <v>6000</v>
      </c>
      <c r="Z2082">
        <v>0</v>
      </c>
      <c r="AB2082">
        <v>0</v>
      </c>
      <c r="AC2082">
        <v>3.24</v>
      </c>
      <c r="AD2082">
        <v>6000</v>
      </c>
    </row>
    <row r="2083" spans="1:30">
      <c r="A2083">
        <v>1</v>
      </c>
      <c r="B2083" t="s">
        <v>24</v>
      </c>
      <c r="C2083">
        <v>49</v>
      </c>
      <c r="D2083" t="s">
        <v>39</v>
      </c>
      <c r="E2083" t="str">
        <f t="shared" si="96"/>
        <v>SWA-Reed College of Media</v>
      </c>
      <c r="F2083" t="s">
        <v>25</v>
      </c>
      <c r="G2083" t="s">
        <v>26</v>
      </c>
      <c r="H2083" t="s">
        <v>109</v>
      </c>
      <c r="I2083">
        <f t="shared" si="97"/>
        <v>0</v>
      </c>
      <c r="J2083">
        <f t="shared" si="98"/>
        <v>1</v>
      </c>
      <c r="K2083" s="1">
        <v>0</v>
      </c>
      <c r="L2083">
        <v>201908</v>
      </c>
      <c r="N2083">
        <v>20230514</v>
      </c>
      <c r="O2083" t="s">
        <v>27</v>
      </c>
      <c r="P2083">
        <v>18376</v>
      </c>
      <c r="Q2083">
        <v>27505</v>
      </c>
      <c r="R2083">
        <v>40814</v>
      </c>
      <c r="S2083">
        <v>38649</v>
      </c>
      <c r="T2083">
        <v>0</v>
      </c>
      <c r="U2083">
        <v>117420.15</v>
      </c>
      <c r="V2083">
        <v>69208</v>
      </c>
      <c r="W2083">
        <v>69208</v>
      </c>
      <c r="X2083">
        <v>69208</v>
      </c>
      <c r="Y2083">
        <v>66000</v>
      </c>
      <c r="Z2083">
        <v>0</v>
      </c>
      <c r="AB2083">
        <v>0</v>
      </c>
      <c r="AC2083">
        <v>3.79</v>
      </c>
      <c r="AD2083">
        <v>66000</v>
      </c>
    </row>
    <row r="2084" spans="1:30">
      <c r="A2084">
        <v>1</v>
      </c>
      <c r="B2084" t="s">
        <v>24</v>
      </c>
      <c r="C2084">
        <v>14</v>
      </c>
      <c r="D2084" t="s">
        <v>36</v>
      </c>
      <c r="E2084" t="str">
        <f t="shared" si="96"/>
        <v>SWA-Arts and Sciences</v>
      </c>
      <c r="F2084" t="s">
        <v>25</v>
      </c>
      <c r="G2084" t="s">
        <v>26</v>
      </c>
      <c r="H2084" t="s">
        <v>109</v>
      </c>
      <c r="I2084">
        <f t="shared" si="97"/>
        <v>0</v>
      </c>
      <c r="J2084">
        <f t="shared" si="98"/>
        <v>1</v>
      </c>
      <c r="K2084" s="1">
        <v>0</v>
      </c>
      <c r="L2084">
        <v>202008</v>
      </c>
      <c r="N2084">
        <v>20230514</v>
      </c>
      <c r="O2084" t="s">
        <v>27</v>
      </c>
      <c r="R2084">
        <v>35110</v>
      </c>
      <c r="T2084">
        <v>0</v>
      </c>
      <c r="U2084">
        <v>100863.2</v>
      </c>
      <c r="V2084">
        <v>0</v>
      </c>
      <c r="W2084">
        <v>0</v>
      </c>
      <c r="X2084">
        <v>0</v>
      </c>
      <c r="Y2084">
        <v>84632</v>
      </c>
      <c r="Z2084">
        <v>0</v>
      </c>
      <c r="AB2084">
        <v>0</v>
      </c>
      <c r="AC2084">
        <v>4</v>
      </c>
      <c r="AD2084">
        <v>84132</v>
      </c>
    </row>
    <row r="2085" spans="1:30">
      <c r="A2085">
        <v>1</v>
      </c>
      <c r="B2085" t="s">
        <v>24</v>
      </c>
      <c r="C2085">
        <v>14</v>
      </c>
      <c r="D2085" t="s">
        <v>36</v>
      </c>
      <c r="E2085" t="str">
        <f t="shared" si="96"/>
        <v>SWA-Arts and Sciences</v>
      </c>
      <c r="F2085" t="s">
        <v>25</v>
      </c>
      <c r="G2085" t="s">
        <v>28</v>
      </c>
      <c r="H2085" t="s">
        <v>110</v>
      </c>
      <c r="I2085">
        <f t="shared" si="97"/>
        <v>0</v>
      </c>
      <c r="J2085">
        <f t="shared" si="98"/>
        <v>1</v>
      </c>
      <c r="K2085" s="1">
        <v>0</v>
      </c>
      <c r="L2085">
        <v>202108</v>
      </c>
      <c r="N2085">
        <v>20230514</v>
      </c>
      <c r="O2085" t="s">
        <v>27</v>
      </c>
      <c r="P2085">
        <v>656</v>
      </c>
      <c r="Q2085">
        <v>4704</v>
      </c>
      <c r="R2085">
        <v>2866</v>
      </c>
      <c r="S2085">
        <v>4120</v>
      </c>
      <c r="T2085">
        <v>0</v>
      </c>
      <c r="U2085">
        <v>21681</v>
      </c>
      <c r="V2085">
        <v>0</v>
      </c>
      <c r="W2085">
        <v>0</v>
      </c>
      <c r="X2085">
        <v>0</v>
      </c>
      <c r="Y2085">
        <v>22211</v>
      </c>
      <c r="Z2085">
        <v>10229</v>
      </c>
      <c r="AB2085">
        <v>915.2</v>
      </c>
      <c r="AC2085">
        <v>2.98</v>
      </c>
      <c r="AD2085">
        <v>3788</v>
      </c>
    </row>
    <row r="2086" spans="1:30">
      <c r="A2086">
        <v>1</v>
      </c>
      <c r="B2086" t="s">
        <v>24</v>
      </c>
      <c r="C2086">
        <v>14</v>
      </c>
      <c r="D2086" t="s">
        <v>36</v>
      </c>
      <c r="E2086" t="str">
        <f t="shared" si="96"/>
        <v>SWA-Arts and Sciences</v>
      </c>
      <c r="F2086" t="s">
        <v>25</v>
      </c>
      <c r="G2086" t="s">
        <v>26</v>
      </c>
      <c r="H2086" t="s">
        <v>109</v>
      </c>
      <c r="I2086">
        <f t="shared" si="97"/>
        <v>1</v>
      </c>
      <c r="J2086">
        <f t="shared" si="98"/>
        <v>0</v>
      </c>
      <c r="K2086" s="1">
        <v>11000</v>
      </c>
      <c r="L2086">
        <v>201908</v>
      </c>
      <c r="N2086">
        <v>20230514</v>
      </c>
      <c r="O2086" t="s">
        <v>27</v>
      </c>
      <c r="P2086">
        <v>62844</v>
      </c>
      <c r="Q2086">
        <v>42537</v>
      </c>
      <c r="R2086">
        <v>37086</v>
      </c>
      <c r="S2086">
        <v>40419</v>
      </c>
      <c r="T2086">
        <v>0</v>
      </c>
      <c r="U2086">
        <v>118884.7</v>
      </c>
      <c r="V2086">
        <v>11000</v>
      </c>
      <c r="W2086">
        <v>11000</v>
      </c>
      <c r="X2086">
        <v>11000</v>
      </c>
      <c r="Y2086">
        <v>79850</v>
      </c>
      <c r="Z2086">
        <v>0</v>
      </c>
      <c r="AB2086">
        <v>0</v>
      </c>
      <c r="AC2086">
        <v>3.96</v>
      </c>
      <c r="AD2086">
        <v>74000</v>
      </c>
    </row>
    <row r="2087" spans="1:30">
      <c r="A2087">
        <v>1</v>
      </c>
      <c r="B2087" t="s">
        <v>24</v>
      </c>
      <c r="C2087">
        <v>30</v>
      </c>
      <c r="D2087" t="s">
        <v>40</v>
      </c>
      <c r="E2087" t="str">
        <f t="shared" si="96"/>
        <v>SWA-Engineering Mineral Resources</v>
      </c>
      <c r="F2087" t="s">
        <v>25</v>
      </c>
      <c r="G2087" t="s">
        <v>28</v>
      </c>
      <c r="H2087" t="s">
        <v>110</v>
      </c>
      <c r="I2087">
        <f t="shared" si="97"/>
        <v>0</v>
      </c>
      <c r="J2087">
        <f t="shared" si="98"/>
        <v>1</v>
      </c>
      <c r="K2087" s="1">
        <v>0</v>
      </c>
      <c r="L2087">
        <v>202105</v>
      </c>
      <c r="N2087">
        <v>20230514</v>
      </c>
      <c r="O2087" t="s">
        <v>27</v>
      </c>
      <c r="Q2087">
        <v>33383</v>
      </c>
      <c r="T2087">
        <v>0</v>
      </c>
      <c r="U2087">
        <v>32190</v>
      </c>
      <c r="V2087">
        <v>0</v>
      </c>
      <c r="W2087">
        <v>0</v>
      </c>
      <c r="X2087">
        <v>0</v>
      </c>
      <c r="Y2087">
        <v>0</v>
      </c>
      <c r="Z2087">
        <v>0</v>
      </c>
      <c r="AB2087">
        <v>0</v>
      </c>
      <c r="AC2087">
        <v>3.12</v>
      </c>
      <c r="AD2087">
        <v>0</v>
      </c>
    </row>
    <row r="2088" spans="1:30">
      <c r="A2088">
        <v>1</v>
      </c>
      <c r="B2088" t="s">
        <v>24</v>
      </c>
      <c r="C2088">
        <v>25</v>
      </c>
      <c r="D2088" t="s">
        <v>37</v>
      </c>
      <c r="E2088" t="str">
        <f t="shared" si="96"/>
        <v>SWA-Creative Arts</v>
      </c>
      <c r="F2088" t="s">
        <v>25</v>
      </c>
      <c r="G2088" t="s">
        <v>28</v>
      </c>
      <c r="H2088" t="s">
        <v>110</v>
      </c>
      <c r="I2088">
        <f t="shared" si="97"/>
        <v>1</v>
      </c>
      <c r="J2088">
        <f t="shared" si="98"/>
        <v>0</v>
      </c>
      <c r="K2088" s="1">
        <v>5500</v>
      </c>
      <c r="L2088">
        <v>201908</v>
      </c>
      <c r="N2088">
        <v>20230514</v>
      </c>
      <c r="O2088" t="s">
        <v>27</v>
      </c>
      <c r="P2088">
        <v>50709</v>
      </c>
      <c r="Q2088">
        <v>46121</v>
      </c>
      <c r="R2088">
        <v>32233</v>
      </c>
      <c r="S2088">
        <v>14145</v>
      </c>
      <c r="T2088">
        <v>0</v>
      </c>
      <c r="U2088">
        <v>53442.1</v>
      </c>
      <c r="V2088">
        <v>5500</v>
      </c>
      <c r="W2088">
        <v>5500</v>
      </c>
      <c r="X2088">
        <v>5500</v>
      </c>
      <c r="Y2088">
        <v>45092</v>
      </c>
      <c r="Z2088">
        <v>0</v>
      </c>
      <c r="AB2088">
        <v>0</v>
      </c>
      <c r="AC2088">
        <v>3.91</v>
      </c>
      <c r="AD2088">
        <v>22275</v>
      </c>
    </row>
    <row r="2089" spans="1:30">
      <c r="A2089">
        <v>1</v>
      </c>
      <c r="B2089" t="s">
        <v>24</v>
      </c>
      <c r="C2089">
        <v>7</v>
      </c>
      <c r="D2089" t="s">
        <v>43</v>
      </c>
      <c r="E2089" t="str">
        <f t="shared" si="96"/>
        <v>SWA-Agriculture Natural Res &amp; Dsg</v>
      </c>
      <c r="F2089" t="s">
        <v>25</v>
      </c>
      <c r="G2089" t="s">
        <v>28</v>
      </c>
      <c r="H2089" t="s">
        <v>110</v>
      </c>
      <c r="I2089">
        <f t="shared" si="97"/>
        <v>0</v>
      </c>
      <c r="J2089">
        <f t="shared" si="98"/>
        <v>1</v>
      </c>
      <c r="K2089" s="1">
        <v>0</v>
      </c>
      <c r="L2089">
        <v>201908</v>
      </c>
      <c r="N2089">
        <v>20230514</v>
      </c>
      <c r="O2089" t="s">
        <v>27</v>
      </c>
      <c r="P2089">
        <v>1152</v>
      </c>
      <c r="Q2089">
        <v>2141</v>
      </c>
      <c r="R2089">
        <v>33269</v>
      </c>
      <c r="S2089">
        <v>31470</v>
      </c>
      <c r="T2089">
        <v>0</v>
      </c>
      <c r="U2089">
        <v>42556</v>
      </c>
      <c r="V2089">
        <v>0</v>
      </c>
      <c r="W2089">
        <v>0</v>
      </c>
      <c r="X2089">
        <v>0</v>
      </c>
      <c r="Y2089">
        <v>30800</v>
      </c>
      <c r="Z2089">
        <v>16833</v>
      </c>
      <c r="AB2089">
        <v>0</v>
      </c>
      <c r="AC2089">
        <v>4</v>
      </c>
      <c r="AD2089">
        <v>30000</v>
      </c>
    </row>
    <row r="2090" spans="1:30">
      <c r="A2090">
        <v>1</v>
      </c>
      <c r="B2090" t="s">
        <v>24</v>
      </c>
      <c r="C2090">
        <v>55</v>
      </c>
      <c r="D2090" t="s">
        <v>35</v>
      </c>
      <c r="E2090" t="str">
        <f t="shared" si="96"/>
        <v>SWA-College of Applied Human Sci</v>
      </c>
      <c r="F2090" t="s">
        <v>25</v>
      </c>
      <c r="G2090" t="s">
        <v>26</v>
      </c>
      <c r="H2090" t="s">
        <v>109</v>
      </c>
      <c r="I2090">
        <f t="shared" si="97"/>
        <v>0</v>
      </c>
      <c r="J2090">
        <f t="shared" si="98"/>
        <v>1</v>
      </c>
      <c r="K2090" s="1">
        <v>0</v>
      </c>
      <c r="L2090">
        <v>202108</v>
      </c>
      <c r="N2090">
        <v>20230514</v>
      </c>
      <c r="O2090" t="s">
        <v>27</v>
      </c>
      <c r="T2090">
        <v>0</v>
      </c>
      <c r="U2090">
        <v>78179.539999999994</v>
      </c>
      <c r="V2090">
        <v>0</v>
      </c>
      <c r="W2090">
        <v>0</v>
      </c>
      <c r="X2090">
        <v>0</v>
      </c>
      <c r="Y2090">
        <v>0</v>
      </c>
      <c r="Z2090">
        <v>0</v>
      </c>
      <c r="AB2090">
        <v>0</v>
      </c>
      <c r="AC2090">
        <v>3.11</v>
      </c>
      <c r="AD2090">
        <v>0</v>
      </c>
    </row>
    <row r="2091" spans="1:30">
      <c r="A2091">
        <v>1</v>
      </c>
      <c r="B2091" t="s">
        <v>24</v>
      </c>
      <c r="C2091">
        <v>86</v>
      </c>
      <c r="D2091" t="s">
        <v>34</v>
      </c>
      <c r="E2091" t="str">
        <f t="shared" si="96"/>
        <v>SWA-Nursing</v>
      </c>
      <c r="F2091" t="s">
        <v>25</v>
      </c>
      <c r="G2091" t="s">
        <v>26</v>
      </c>
      <c r="H2091" t="s">
        <v>109</v>
      </c>
      <c r="I2091">
        <f t="shared" si="97"/>
        <v>1</v>
      </c>
      <c r="J2091">
        <f t="shared" si="98"/>
        <v>0</v>
      </c>
      <c r="K2091" s="1">
        <v>22328</v>
      </c>
      <c r="L2091">
        <v>201908</v>
      </c>
      <c r="N2091">
        <v>20230514</v>
      </c>
      <c r="O2091" t="s">
        <v>29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124940.76</v>
      </c>
      <c r="V2091">
        <v>22328</v>
      </c>
      <c r="W2091">
        <v>22328</v>
      </c>
      <c r="X2091">
        <v>22328</v>
      </c>
      <c r="Y2091">
        <v>58000</v>
      </c>
      <c r="Z2091">
        <v>30430</v>
      </c>
      <c r="AB2091">
        <v>0</v>
      </c>
      <c r="AC2091">
        <v>3.51</v>
      </c>
      <c r="AD2091">
        <v>58000</v>
      </c>
    </row>
    <row r="2092" spans="1:30">
      <c r="A2092">
        <v>1</v>
      </c>
      <c r="B2092" t="s">
        <v>24</v>
      </c>
      <c r="C2092">
        <v>21</v>
      </c>
      <c r="D2092" t="s">
        <v>41</v>
      </c>
      <c r="E2092" t="str">
        <f t="shared" si="96"/>
        <v>SWA-Business and Economics</v>
      </c>
      <c r="F2092" t="s">
        <v>25</v>
      </c>
      <c r="G2092" t="s">
        <v>26</v>
      </c>
      <c r="H2092" t="s">
        <v>109</v>
      </c>
      <c r="I2092">
        <f t="shared" si="97"/>
        <v>1</v>
      </c>
      <c r="J2092">
        <f t="shared" si="98"/>
        <v>0</v>
      </c>
      <c r="K2092" s="1">
        <v>14000</v>
      </c>
      <c r="L2092">
        <v>202008</v>
      </c>
      <c r="N2092">
        <v>20230514</v>
      </c>
      <c r="O2092" t="s">
        <v>27</v>
      </c>
      <c r="P2092">
        <v>12202</v>
      </c>
      <c r="Q2092">
        <v>20211</v>
      </c>
      <c r="R2092">
        <v>25345</v>
      </c>
      <c r="T2092">
        <v>0</v>
      </c>
      <c r="U2092">
        <v>91450.55</v>
      </c>
      <c r="V2092">
        <v>14000</v>
      </c>
      <c r="W2092">
        <v>14000</v>
      </c>
      <c r="X2092">
        <v>14000</v>
      </c>
      <c r="Y2092">
        <v>0</v>
      </c>
      <c r="Z2092">
        <v>0</v>
      </c>
      <c r="AB2092">
        <v>0</v>
      </c>
      <c r="AC2092">
        <v>3.17</v>
      </c>
      <c r="AD2092">
        <v>0</v>
      </c>
    </row>
    <row r="2093" spans="1:30">
      <c r="A2093">
        <v>1</v>
      </c>
      <c r="B2093" t="s">
        <v>24</v>
      </c>
      <c r="C2093">
        <v>83</v>
      </c>
      <c r="D2093" t="s">
        <v>38</v>
      </c>
      <c r="E2093" t="str">
        <f t="shared" si="96"/>
        <v>SWA-Medicine</v>
      </c>
      <c r="F2093" t="s">
        <v>30</v>
      </c>
      <c r="G2093" t="s">
        <v>26</v>
      </c>
      <c r="H2093" t="s">
        <v>111</v>
      </c>
      <c r="I2093">
        <f t="shared" si="97"/>
        <v>1</v>
      </c>
      <c r="J2093">
        <f t="shared" si="98"/>
        <v>0</v>
      </c>
      <c r="K2093" s="1">
        <v>61500</v>
      </c>
      <c r="L2093">
        <v>202101</v>
      </c>
      <c r="N2093">
        <v>20230514</v>
      </c>
      <c r="O2093" t="s">
        <v>27</v>
      </c>
      <c r="P2093">
        <v>0</v>
      </c>
      <c r="Q2093">
        <v>0</v>
      </c>
      <c r="R2093">
        <v>0</v>
      </c>
      <c r="T2093">
        <v>0</v>
      </c>
      <c r="U2093">
        <v>126783</v>
      </c>
      <c r="V2093">
        <v>61500</v>
      </c>
      <c r="W2093">
        <v>61500</v>
      </c>
      <c r="X2093">
        <v>61500</v>
      </c>
      <c r="Y2093">
        <v>0</v>
      </c>
      <c r="Z2093">
        <v>0</v>
      </c>
      <c r="AB2093">
        <v>0</v>
      </c>
      <c r="AC2093">
        <v>3.8</v>
      </c>
      <c r="AD2093">
        <v>0</v>
      </c>
    </row>
    <row r="2094" spans="1:30">
      <c r="A2094">
        <v>1</v>
      </c>
      <c r="B2094" t="s">
        <v>24</v>
      </c>
      <c r="C2094">
        <v>55</v>
      </c>
      <c r="D2094" t="s">
        <v>35</v>
      </c>
      <c r="E2094" t="str">
        <f t="shared" si="96"/>
        <v>SWA-College of Applied Human Sci</v>
      </c>
      <c r="F2094" t="s">
        <v>25</v>
      </c>
      <c r="G2094" t="s">
        <v>26</v>
      </c>
      <c r="H2094" t="s">
        <v>109</v>
      </c>
      <c r="I2094">
        <f t="shared" si="97"/>
        <v>1</v>
      </c>
      <c r="J2094">
        <f t="shared" si="98"/>
        <v>0</v>
      </c>
      <c r="K2094" s="1">
        <v>14204</v>
      </c>
      <c r="L2094">
        <v>201908</v>
      </c>
      <c r="N2094">
        <v>20230514</v>
      </c>
      <c r="O2094" t="s">
        <v>27</v>
      </c>
      <c r="P2094">
        <v>12797</v>
      </c>
      <c r="Q2094">
        <v>21898</v>
      </c>
      <c r="R2094">
        <v>17167</v>
      </c>
      <c r="S2094">
        <v>16509</v>
      </c>
      <c r="T2094">
        <v>0</v>
      </c>
      <c r="U2094">
        <v>116090.46</v>
      </c>
      <c r="V2094">
        <v>14204</v>
      </c>
      <c r="W2094">
        <v>14204</v>
      </c>
      <c r="X2094">
        <v>14204</v>
      </c>
      <c r="Y2094">
        <v>57250</v>
      </c>
      <c r="Z2094">
        <v>0</v>
      </c>
      <c r="AB2094">
        <v>0</v>
      </c>
      <c r="AC2094">
        <v>3.41</v>
      </c>
      <c r="AD2094">
        <v>54000</v>
      </c>
    </row>
    <row r="2095" spans="1:30">
      <c r="A2095">
        <v>1</v>
      </c>
      <c r="B2095" t="s">
        <v>24</v>
      </c>
      <c r="C2095">
        <v>83</v>
      </c>
      <c r="D2095" t="s">
        <v>38</v>
      </c>
      <c r="E2095" t="str">
        <f t="shared" si="96"/>
        <v>SWA-Medicine</v>
      </c>
      <c r="F2095" t="s">
        <v>25</v>
      </c>
      <c r="G2095" t="s">
        <v>26</v>
      </c>
      <c r="H2095" t="s">
        <v>109</v>
      </c>
      <c r="I2095">
        <f t="shared" si="97"/>
        <v>1</v>
      </c>
      <c r="J2095">
        <f t="shared" si="98"/>
        <v>0</v>
      </c>
      <c r="K2095" s="1">
        <v>26000</v>
      </c>
      <c r="L2095">
        <v>201908</v>
      </c>
      <c r="N2095">
        <v>20230514</v>
      </c>
      <c r="O2095" t="s">
        <v>27</v>
      </c>
      <c r="P2095">
        <v>21191</v>
      </c>
      <c r="Q2095">
        <v>21715</v>
      </c>
      <c r="R2095">
        <v>45307</v>
      </c>
      <c r="S2095">
        <v>44611</v>
      </c>
      <c r="T2095">
        <v>0</v>
      </c>
      <c r="U2095">
        <v>126214.46</v>
      </c>
      <c r="V2095">
        <v>132989</v>
      </c>
      <c r="W2095">
        <v>132989</v>
      </c>
      <c r="X2095">
        <v>132989</v>
      </c>
      <c r="Y2095">
        <v>38000</v>
      </c>
      <c r="Z2095">
        <v>0</v>
      </c>
      <c r="AB2095">
        <v>0</v>
      </c>
      <c r="AC2095">
        <v>3.59</v>
      </c>
      <c r="AD2095">
        <v>38000</v>
      </c>
    </row>
    <row r="2096" spans="1:30">
      <c r="A2096">
        <v>1</v>
      </c>
      <c r="B2096" t="s">
        <v>24</v>
      </c>
      <c r="C2096">
        <v>83</v>
      </c>
      <c r="D2096" t="s">
        <v>38</v>
      </c>
      <c r="E2096" t="str">
        <f t="shared" si="96"/>
        <v>SWA-Medicine</v>
      </c>
      <c r="F2096" t="s">
        <v>25</v>
      </c>
      <c r="G2096" t="s">
        <v>26</v>
      </c>
      <c r="H2096" t="s">
        <v>109</v>
      </c>
      <c r="I2096">
        <f t="shared" si="97"/>
        <v>1</v>
      </c>
      <c r="J2096">
        <f t="shared" si="98"/>
        <v>0</v>
      </c>
      <c r="K2096" s="1">
        <v>25000</v>
      </c>
      <c r="L2096">
        <v>201908</v>
      </c>
      <c r="N2096">
        <v>20230514</v>
      </c>
      <c r="O2096" t="s">
        <v>27</v>
      </c>
      <c r="P2096">
        <v>0</v>
      </c>
      <c r="Q2096">
        <v>3001</v>
      </c>
      <c r="R2096">
        <v>4062</v>
      </c>
      <c r="S2096">
        <v>17765</v>
      </c>
      <c r="T2096">
        <v>0</v>
      </c>
      <c r="U2096">
        <v>131636.71</v>
      </c>
      <c r="V2096">
        <v>94356</v>
      </c>
      <c r="W2096">
        <v>48304</v>
      </c>
      <c r="X2096">
        <v>48304</v>
      </c>
      <c r="Y2096">
        <v>56500</v>
      </c>
      <c r="Z2096">
        <v>7485</v>
      </c>
      <c r="AB2096">
        <v>0</v>
      </c>
      <c r="AC2096">
        <v>3.8</v>
      </c>
      <c r="AD2096">
        <v>54000</v>
      </c>
    </row>
    <row r="2097" spans="1:30">
      <c r="A2097">
        <v>1</v>
      </c>
      <c r="B2097" t="s">
        <v>24</v>
      </c>
      <c r="C2097">
        <v>7</v>
      </c>
      <c r="D2097" t="s">
        <v>43</v>
      </c>
      <c r="E2097" t="str">
        <f t="shared" si="96"/>
        <v>SWA-Agriculture Natural Res &amp; Dsg</v>
      </c>
      <c r="F2097" t="s">
        <v>25</v>
      </c>
      <c r="G2097" t="s">
        <v>28</v>
      </c>
      <c r="H2097" t="s">
        <v>110</v>
      </c>
      <c r="I2097">
        <f t="shared" si="97"/>
        <v>1</v>
      </c>
      <c r="J2097">
        <f t="shared" si="98"/>
        <v>0</v>
      </c>
      <c r="K2097" s="1">
        <v>29438</v>
      </c>
      <c r="L2097">
        <v>201808</v>
      </c>
      <c r="N2097">
        <v>20230514</v>
      </c>
      <c r="O2097" t="s">
        <v>29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74275.289999999994</v>
      </c>
      <c r="V2097">
        <v>43637</v>
      </c>
      <c r="W2097">
        <v>29438</v>
      </c>
      <c r="X2097">
        <v>29438</v>
      </c>
      <c r="Y2097">
        <v>3000</v>
      </c>
      <c r="Z2097">
        <v>45915</v>
      </c>
      <c r="AB2097">
        <v>0</v>
      </c>
      <c r="AC2097">
        <v>2.97</v>
      </c>
      <c r="AD2097">
        <v>3000</v>
      </c>
    </row>
    <row r="2098" spans="1:30">
      <c r="A2098">
        <v>1</v>
      </c>
      <c r="B2098" t="s">
        <v>24</v>
      </c>
      <c r="C2098">
        <v>30</v>
      </c>
      <c r="D2098" t="s">
        <v>40</v>
      </c>
      <c r="E2098" t="str">
        <f t="shared" si="96"/>
        <v>SWA-Engineering Mineral Resources</v>
      </c>
      <c r="F2098" t="s">
        <v>25</v>
      </c>
      <c r="G2098" t="s">
        <v>26</v>
      </c>
      <c r="H2098" t="s">
        <v>109</v>
      </c>
      <c r="I2098">
        <f t="shared" si="97"/>
        <v>0</v>
      </c>
      <c r="J2098">
        <f t="shared" si="98"/>
        <v>1</v>
      </c>
      <c r="K2098" s="1">
        <v>0</v>
      </c>
      <c r="L2098">
        <v>201908</v>
      </c>
      <c r="N2098">
        <v>20230514</v>
      </c>
      <c r="O2098" t="s">
        <v>27</v>
      </c>
      <c r="P2098">
        <v>50703</v>
      </c>
      <c r="Q2098">
        <v>23360</v>
      </c>
      <c r="R2098">
        <v>23911</v>
      </c>
      <c r="S2098">
        <v>27113</v>
      </c>
      <c r="T2098">
        <v>0</v>
      </c>
      <c r="U2098">
        <v>132971.32999999999</v>
      </c>
      <c r="V2098">
        <v>0</v>
      </c>
      <c r="W2098">
        <v>0</v>
      </c>
      <c r="X2098">
        <v>0</v>
      </c>
      <c r="Y2098">
        <v>103500</v>
      </c>
      <c r="Z2098">
        <v>0</v>
      </c>
      <c r="AB2098">
        <v>0</v>
      </c>
      <c r="AC2098">
        <v>3</v>
      </c>
      <c r="AD2098">
        <v>103500</v>
      </c>
    </row>
    <row r="2099" spans="1:30">
      <c r="A2099">
        <v>1</v>
      </c>
      <c r="B2099" t="s">
        <v>24</v>
      </c>
      <c r="C2099">
        <v>83</v>
      </c>
      <c r="D2099" t="s">
        <v>38</v>
      </c>
      <c r="E2099" t="str">
        <f t="shared" si="96"/>
        <v>SWA-Medicine</v>
      </c>
      <c r="F2099" t="s">
        <v>25</v>
      </c>
      <c r="G2099" t="s">
        <v>26</v>
      </c>
      <c r="H2099" t="s">
        <v>109</v>
      </c>
      <c r="I2099">
        <f t="shared" si="97"/>
        <v>0</v>
      </c>
      <c r="J2099">
        <f t="shared" si="98"/>
        <v>1</v>
      </c>
      <c r="K2099" s="1">
        <v>0</v>
      </c>
      <c r="L2099">
        <v>202001</v>
      </c>
      <c r="N2099">
        <v>20230514</v>
      </c>
      <c r="O2099" t="s">
        <v>27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120644.96</v>
      </c>
      <c r="V2099">
        <v>0</v>
      </c>
      <c r="W2099">
        <v>0</v>
      </c>
      <c r="X2099">
        <v>0</v>
      </c>
      <c r="Y2099">
        <v>4000</v>
      </c>
      <c r="Z2099">
        <v>28322</v>
      </c>
      <c r="AB2099">
        <v>0</v>
      </c>
      <c r="AC2099">
        <v>3.3</v>
      </c>
      <c r="AD2099">
        <v>4000</v>
      </c>
    </row>
    <row r="2100" spans="1:30">
      <c r="A2100">
        <v>1</v>
      </c>
      <c r="B2100" t="s">
        <v>32</v>
      </c>
      <c r="C2100">
        <v>55</v>
      </c>
      <c r="D2100" t="s">
        <v>35</v>
      </c>
      <c r="E2100" t="str">
        <f t="shared" si="96"/>
        <v>SOA-College of Applied Human Sci</v>
      </c>
      <c r="F2100" t="s">
        <v>30</v>
      </c>
      <c r="G2100" t="s">
        <v>28</v>
      </c>
      <c r="H2100" t="s">
        <v>114</v>
      </c>
      <c r="I2100">
        <f t="shared" si="97"/>
        <v>0</v>
      </c>
      <c r="J2100">
        <f t="shared" si="98"/>
        <v>1</v>
      </c>
      <c r="K2100" s="1">
        <v>0</v>
      </c>
      <c r="L2100">
        <v>202108</v>
      </c>
      <c r="N2100">
        <v>20230514</v>
      </c>
      <c r="O2100" t="s">
        <v>27</v>
      </c>
      <c r="Q2100">
        <v>0</v>
      </c>
      <c r="R2100">
        <v>0</v>
      </c>
      <c r="S2100">
        <v>3575</v>
      </c>
      <c r="T2100">
        <v>0</v>
      </c>
      <c r="U2100">
        <v>19164</v>
      </c>
      <c r="V2100">
        <v>0</v>
      </c>
      <c r="W2100">
        <v>0</v>
      </c>
      <c r="X2100">
        <v>0</v>
      </c>
      <c r="Y2100">
        <v>0</v>
      </c>
      <c r="Z2100">
        <v>0</v>
      </c>
      <c r="AB2100">
        <v>2620.46</v>
      </c>
      <c r="AC2100">
        <v>3.2</v>
      </c>
      <c r="AD2100">
        <v>0</v>
      </c>
    </row>
    <row r="2101" spans="1:30">
      <c r="A2101">
        <v>1</v>
      </c>
      <c r="B2101" t="s">
        <v>24</v>
      </c>
      <c r="C2101">
        <v>83</v>
      </c>
      <c r="D2101" t="s">
        <v>38</v>
      </c>
      <c r="E2101" t="str">
        <f t="shared" si="96"/>
        <v>SWA-Medicine</v>
      </c>
      <c r="F2101" t="s">
        <v>25</v>
      </c>
      <c r="G2101" t="s">
        <v>26</v>
      </c>
      <c r="H2101" t="s">
        <v>109</v>
      </c>
      <c r="I2101">
        <f t="shared" si="97"/>
        <v>1</v>
      </c>
      <c r="J2101">
        <f t="shared" si="98"/>
        <v>0</v>
      </c>
      <c r="K2101" s="1">
        <v>7500</v>
      </c>
      <c r="L2101">
        <v>201908</v>
      </c>
      <c r="N2101">
        <v>20230514</v>
      </c>
      <c r="O2101" t="s">
        <v>27</v>
      </c>
      <c r="Q2101">
        <v>3145</v>
      </c>
      <c r="S2101">
        <v>3803</v>
      </c>
      <c r="T2101">
        <v>0</v>
      </c>
      <c r="U2101">
        <v>138833.12</v>
      </c>
      <c r="V2101">
        <v>162371</v>
      </c>
      <c r="W2101">
        <v>162371</v>
      </c>
      <c r="X2101">
        <v>162371</v>
      </c>
      <c r="Y2101">
        <v>0</v>
      </c>
      <c r="Z2101">
        <v>3345</v>
      </c>
      <c r="AB2101">
        <v>0</v>
      </c>
      <c r="AC2101">
        <v>3.51</v>
      </c>
      <c r="AD2101">
        <v>0</v>
      </c>
    </row>
    <row r="2102" spans="1:30">
      <c r="A2102">
        <v>1</v>
      </c>
      <c r="B2102" t="s">
        <v>24</v>
      </c>
      <c r="C2102">
        <v>7</v>
      </c>
      <c r="D2102" t="s">
        <v>43</v>
      </c>
      <c r="E2102" t="str">
        <f t="shared" si="96"/>
        <v>SWA-Agriculture Natural Res &amp; Dsg</v>
      </c>
      <c r="F2102" t="s">
        <v>25</v>
      </c>
      <c r="G2102" t="s">
        <v>28</v>
      </c>
      <c r="H2102" t="s">
        <v>110</v>
      </c>
      <c r="I2102">
        <f t="shared" si="97"/>
        <v>1</v>
      </c>
      <c r="J2102">
        <f t="shared" si="98"/>
        <v>0</v>
      </c>
      <c r="K2102" s="1">
        <v>25618</v>
      </c>
      <c r="L2102">
        <v>201908</v>
      </c>
      <c r="N2102">
        <v>20230514</v>
      </c>
      <c r="O2102" t="s">
        <v>27</v>
      </c>
      <c r="P2102">
        <v>20638</v>
      </c>
      <c r="Q2102">
        <v>13404</v>
      </c>
      <c r="R2102">
        <v>17516</v>
      </c>
      <c r="S2102">
        <v>15256</v>
      </c>
      <c r="T2102">
        <v>0</v>
      </c>
      <c r="U2102">
        <v>52416.67</v>
      </c>
      <c r="V2102">
        <v>46059</v>
      </c>
      <c r="W2102">
        <v>25618</v>
      </c>
      <c r="X2102">
        <v>25618</v>
      </c>
      <c r="Y2102">
        <v>20406</v>
      </c>
      <c r="Z2102">
        <v>0</v>
      </c>
      <c r="AB2102">
        <v>0</v>
      </c>
      <c r="AC2102">
        <v>3.24</v>
      </c>
      <c r="AD2102">
        <v>6000</v>
      </c>
    </row>
    <row r="2103" spans="1:30">
      <c r="A2103">
        <v>1</v>
      </c>
      <c r="B2103" t="s">
        <v>24</v>
      </c>
      <c r="C2103">
        <v>14</v>
      </c>
      <c r="D2103" t="s">
        <v>36</v>
      </c>
      <c r="E2103" t="str">
        <f t="shared" si="96"/>
        <v>SWA-Arts and Sciences</v>
      </c>
      <c r="F2103" t="s">
        <v>25</v>
      </c>
      <c r="G2103" t="s">
        <v>28</v>
      </c>
      <c r="H2103" t="s">
        <v>110</v>
      </c>
      <c r="I2103">
        <f t="shared" si="97"/>
        <v>1</v>
      </c>
      <c r="J2103">
        <f t="shared" si="98"/>
        <v>0</v>
      </c>
      <c r="K2103" s="1">
        <v>2592</v>
      </c>
      <c r="L2103">
        <v>202008</v>
      </c>
      <c r="N2103">
        <v>20230514</v>
      </c>
      <c r="O2103" t="s">
        <v>27</v>
      </c>
      <c r="P2103">
        <v>7849</v>
      </c>
      <c r="Q2103">
        <v>8566</v>
      </c>
      <c r="R2103">
        <v>5872</v>
      </c>
      <c r="T2103">
        <v>0</v>
      </c>
      <c r="U2103">
        <v>59595.94</v>
      </c>
      <c r="V2103">
        <v>2592</v>
      </c>
      <c r="W2103">
        <v>2592</v>
      </c>
      <c r="X2103">
        <v>2592</v>
      </c>
      <c r="Y2103">
        <v>37581</v>
      </c>
      <c r="Z2103">
        <v>6026</v>
      </c>
      <c r="AA2103">
        <v>15581</v>
      </c>
      <c r="AB2103">
        <v>0</v>
      </c>
      <c r="AC2103">
        <v>3.43</v>
      </c>
      <c r="AD2103">
        <v>7500</v>
      </c>
    </row>
    <row r="2104" spans="1:30">
      <c r="A2104">
        <v>1</v>
      </c>
      <c r="B2104" t="s">
        <v>24</v>
      </c>
      <c r="C2104">
        <v>83</v>
      </c>
      <c r="D2104" t="s">
        <v>38</v>
      </c>
      <c r="E2104" t="str">
        <f t="shared" si="96"/>
        <v>SWA-Medicine</v>
      </c>
      <c r="F2104" t="s">
        <v>31</v>
      </c>
      <c r="G2104" t="s">
        <v>26</v>
      </c>
      <c r="H2104" t="s">
        <v>112</v>
      </c>
      <c r="I2104">
        <f t="shared" si="97"/>
        <v>1</v>
      </c>
      <c r="J2104">
        <f t="shared" si="98"/>
        <v>0</v>
      </c>
      <c r="K2104" s="1">
        <v>307775</v>
      </c>
      <c r="L2104">
        <v>201908</v>
      </c>
      <c r="N2104">
        <v>20230514</v>
      </c>
      <c r="O2104" t="s">
        <v>27</v>
      </c>
      <c r="P2104">
        <v>0</v>
      </c>
      <c r="Q2104">
        <v>1716</v>
      </c>
      <c r="R2104">
        <v>0</v>
      </c>
      <c r="S2104">
        <v>7499</v>
      </c>
      <c r="T2104">
        <v>0</v>
      </c>
      <c r="U2104">
        <v>266496</v>
      </c>
      <c r="V2104">
        <v>329775</v>
      </c>
      <c r="W2104">
        <v>329775</v>
      </c>
      <c r="X2104">
        <v>307775</v>
      </c>
      <c r="Y2104">
        <v>20936</v>
      </c>
      <c r="Z2104">
        <v>0</v>
      </c>
      <c r="AB2104">
        <v>0</v>
      </c>
      <c r="AC2104">
        <v>0</v>
      </c>
      <c r="AD2104">
        <v>0</v>
      </c>
    </row>
    <row r="2105" spans="1:30">
      <c r="A2105">
        <v>1</v>
      </c>
      <c r="B2105" t="s">
        <v>32</v>
      </c>
      <c r="C2105">
        <v>55</v>
      </c>
      <c r="D2105" t="s">
        <v>35</v>
      </c>
      <c r="E2105" t="str">
        <f t="shared" si="96"/>
        <v>SOA-College of Applied Human Sci</v>
      </c>
      <c r="F2105" t="s">
        <v>30</v>
      </c>
      <c r="G2105" t="s">
        <v>26</v>
      </c>
      <c r="H2105" t="s">
        <v>111</v>
      </c>
      <c r="I2105">
        <f t="shared" si="97"/>
        <v>1</v>
      </c>
      <c r="J2105">
        <f t="shared" si="98"/>
        <v>0</v>
      </c>
      <c r="K2105" s="1">
        <v>32104</v>
      </c>
      <c r="L2105">
        <v>202105</v>
      </c>
      <c r="N2105">
        <v>20230514</v>
      </c>
      <c r="O2105" t="s">
        <v>29</v>
      </c>
      <c r="P2105">
        <v>12273</v>
      </c>
      <c r="Q2105">
        <v>10939</v>
      </c>
      <c r="R2105">
        <v>19109</v>
      </c>
      <c r="T2105">
        <v>0</v>
      </c>
      <c r="U2105">
        <v>19316.37</v>
      </c>
      <c r="V2105">
        <v>32104</v>
      </c>
      <c r="W2105">
        <v>32104</v>
      </c>
      <c r="X2105">
        <v>32104</v>
      </c>
      <c r="Y2105">
        <v>0</v>
      </c>
      <c r="Z2105">
        <v>0</v>
      </c>
      <c r="AA2105">
        <v>499</v>
      </c>
      <c r="AB2105">
        <v>0</v>
      </c>
      <c r="AC2105">
        <v>4</v>
      </c>
      <c r="AD2105">
        <v>0</v>
      </c>
    </row>
    <row r="2106" spans="1:30">
      <c r="A2106">
        <v>1</v>
      </c>
      <c r="B2106" t="s">
        <v>24</v>
      </c>
      <c r="C2106">
        <v>89</v>
      </c>
      <c r="D2106" t="s">
        <v>46</v>
      </c>
      <c r="E2106" t="str">
        <f t="shared" si="96"/>
        <v>SWA-Pharmacy</v>
      </c>
      <c r="F2106" t="s">
        <v>31</v>
      </c>
      <c r="G2106" t="s">
        <v>28</v>
      </c>
      <c r="H2106" t="s">
        <v>113</v>
      </c>
      <c r="I2106">
        <f t="shared" si="97"/>
        <v>1</v>
      </c>
      <c r="J2106">
        <f t="shared" si="98"/>
        <v>0</v>
      </c>
      <c r="K2106" s="1">
        <v>70167</v>
      </c>
      <c r="L2106">
        <v>201908</v>
      </c>
      <c r="N2106">
        <v>20230514</v>
      </c>
      <c r="O2106" t="s">
        <v>27</v>
      </c>
      <c r="P2106">
        <v>0</v>
      </c>
      <c r="Q2106">
        <v>0</v>
      </c>
      <c r="R2106">
        <v>1994</v>
      </c>
      <c r="S2106">
        <v>0</v>
      </c>
      <c r="T2106">
        <v>0</v>
      </c>
      <c r="U2106">
        <v>92355</v>
      </c>
      <c r="V2106">
        <v>70167</v>
      </c>
      <c r="W2106">
        <v>70167</v>
      </c>
      <c r="X2106">
        <v>70167</v>
      </c>
      <c r="Y2106">
        <v>17500</v>
      </c>
      <c r="Z2106">
        <v>0</v>
      </c>
      <c r="AB2106">
        <v>0</v>
      </c>
      <c r="AC2106">
        <v>3.28</v>
      </c>
      <c r="AD2106">
        <v>6000</v>
      </c>
    </row>
    <row r="2107" spans="1:30">
      <c r="A2107">
        <v>1</v>
      </c>
      <c r="B2107" t="s">
        <v>24</v>
      </c>
      <c r="C2107">
        <v>83</v>
      </c>
      <c r="D2107" t="s">
        <v>38</v>
      </c>
      <c r="E2107" t="str">
        <f t="shared" si="96"/>
        <v>SWA-Medicine</v>
      </c>
      <c r="F2107" t="s">
        <v>30</v>
      </c>
      <c r="G2107" t="s">
        <v>26</v>
      </c>
      <c r="H2107" t="s">
        <v>111</v>
      </c>
      <c r="I2107">
        <f t="shared" si="97"/>
        <v>1</v>
      </c>
      <c r="J2107">
        <f t="shared" si="98"/>
        <v>0</v>
      </c>
      <c r="K2107" s="1">
        <v>74275</v>
      </c>
      <c r="L2107">
        <v>202005</v>
      </c>
      <c r="N2107">
        <v>20230514</v>
      </c>
      <c r="O2107" t="s">
        <v>27</v>
      </c>
      <c r="P2107">
        <v>0</v>
      </c>
      <c r="Q2107">
        <v>0</v>
      </c>
      <c r="R2107">
        <v>27027</v>
      </c>
      <c r="S2107">
        <v>18638</v>
      </c>
      <c r="T2107">
        <v>1</v>
      </c>
      <c r="U2107">
        <v>109943</v>
      </c>
      <c r="V2107">
        <v>127775</v>
      </c>
      <c r="W2107">
        <v>74275</v>
      </c>
      <c r="X2107">
        <v>74275</v>
      </c>
      <c r="Y2107">
        <v>14500</v>
      </c>
      <c r="Z2107">
        <v>0</v>
      </c>
      <c r="AB2107">
        <v>3585.36</v>
      </c>
      <c r="AC2107">
        <v>4</v>
      </c>
      <c r="AD2107">
        <v>13500</v>
      </c>
    </row>
    <row r="2108" spans="1:30">
      <c r="A2108">
        <v>1</v>
      </c>
      <c r="B2108" t="s">
        <v>24</v>
      </c>
      <c r="C2108">
        <v>21</v>
      </c>
      <c r="D2108" t="s">
        <v>41</v>
      </c>
      <c r="E2108" t="str">
        <f t="shared" si="96"/>
        <v>SWA-Business and Economics</v>
      </c>
      <c r="F2108" t="s">
        <v>25</v>
      </c>
      <c r="G2108" t="s">
        <v>28</v>
      </c>
      <c r="H2108" t="s">
        <v>110</v>
      </c>
      <c r="I2108">
        <f t="shared" si="97"/>
        <v>0</v>
      </c>
      <c r="J2108">
        <f t="shared" si="98"/>
        <v>1</v>
      </c>
      <c r="K2108" s="1">
        <v>0</v>
      </c>
      <c r="L2108">
        <v>202008</v>
      </c>
      <c r="N2108">
        <v>20230514</v>
      </c>
      <c r="O2108" t="s">
        <v>27</v>
      </c>
      <c r="S2108">
        <v>50282</v>
      </c>
      <c r="T2108">
        <v>0</v>
      </c>
      <c r="U2108">
        <v>31477</v>
      </c>
      <c r="V2108">
        <v>0</v>
      </c>
      <c r="W2108">
        <v>0</v>
      </c>
      <c r="X2108">
        <v>0</v>
      </c>
      <c r="Y2108">
        <v>0</v>
      </c>
      <c r="Z2108">
        <v>0</v>
      </c>
      <c r="AB2108">
        <v>0</v>
      </c>
      <c r="AC2108">
        <v>3.64</v>
      </c>
      <c r="AD2108">
        <v>0</v>
      </c>
    </row>
    <row r="2109" spans="1:30">
      <c r="A2109">
        <v>1</v>
      </c>
      <c r="B2109" t="s">
        <v>24</v>
      </c>
      <c r="C2109">
        <v>55</v>
      </c>
      <c r="D2109" t="s">
        <v>35</v>
      </c>
      <c r="E2109" t="str">
        <f t="shared" si="96"/>
        <v>SWA-College of Applied Human Sci</v>
      </c>
      <c r="F2109" t="s">
        <v>25</v>
      </c>
      <c r="G2109" t="s">
        <v>26</v>
      </c>
      <c r="H2109" t="s">
        <v>109</v>
      </c>
      <c r="I2109">
        <f t="shared" si="97"/>
        <v>1</v>
      </c>
      <c r="J2109">
        <f t="shared" si="98"/>
        <v>0</v>
      </c>
      <c r="K2109" s="1">
        <v>25000</v>
      </c>
      <c r="L2109">
        <v>201908</v>
      </c>
      <c r="N2109">
        <v>20230514</v>
      </c>
      <c r="O2109" t="s">
        <v>27</v>
      </c>
      <c r="P2109">
        <v>69451</v>
      </c>
      <c r="Q2109">
        <v>42475</v>
      </c>
      <c r="R2109">
        <v>39323</v>
      </c>
      <c r="S2109">
        <v>23371</v>
      </c>
      <c r="T2109">
        <v>0</v>
      </c>
      <c r="U2109">
        <v>124581.4</v>
      </c>
      <c r="V2109">
        <v>48000</v>
      </c>
      <c r="W2109">
        <v>48000</v>
      </c>
      <c r="X2109">
        <v>48000</v>
      </c>
      <c r="Y2109">
        <v>48308</v>
      </c>
      <c r="Z2109">
        <v>0</v>
      </c>
      <c r="AB2109">
        <v>0</v>
      </c>
      <c r="AC2109">
        <v>2.95</v>
      </c>
      <c r="AD2109">
        <v>48308</v>
      </c>
    </row>
    <row r="2110" spans="1:30">
      <c r="A2110">
        <v>1</v>
      </c>
      <c r="B2110" t="s">
        <v>24</v>
      </c>
      <c r="C2110">
        <v>30</v>
      </c>
      <c r="D2110" t="s">
        <v>40</v>
      </c>
      <c r="E2110" t="str">
        <f t="shared" si="96"/>
        <v>SWA-Engineering Mineral Resources</v>
      </c>
      <c r="F2110" t="s">
        <v>25</v>
      </c>
      <c r="G2110" t="s">
        <v>26</v>
      </c>
      <c r="H2110" t="s">
        <v>109</v>
      </c>
      <c r="I2110">
        <f t="shared" si="97"/>
        <v>0</v>
      </c>
      <c r="J2110">
        <f t="shared" si="98"/>
        <v>1</v>
      </c>
      <c r="K2110" s="1">
        <v>0</v>
      </c>
      <c r="L2110">
        <v>201808</v>
      </c>
      <c r="N2110">
        <v>20230514</v>
      </c>
      <c r="O2110" t="s">
        <v>27</v>
      </c>
      <c r="T2110">
        <v>0</v>
      </c>
      <c r="U2110">
        <v>191442.59</v>
      </c>
      <c r="V2110">
        <v>0</v>
      </c>
      <c r="W2110">
        <v>0</v>
      </c>
      <c r="X2110">
        <v>0</v>
      </c>
      <c r="Y2110">
        <v>0</v>
      </c>
      <c r="Z2110">
        <v>0</v>
      </c>
      <c r="AB2110">
        <v>0</v>
      </c>
      <c r="AC2110">
        <v>2.96</v>
      </c>
      <c r="AD2110">
        <v>0</v>
      </c>
    </row>
    <row r="2111" spans="1:30">
      <c r="A2111">
        <v>1</v>
      </c>
      <c r="B2111" t="s">
        <v>24</v>
      </c>
      <c r="C2111">
        <v>49</v>
      </c>
      <c r="D2111" t="s">
        <v>39</v>
      </c>
      <c r="E2111" t="str">
        <f t="shared" si="96"/>
        <v>SWA-Reed College of Media</v>
      </c>
      <c r="F2111" t="s">
        <v>25</v>
      </c>
      <c r="G2111" t="s">
        <v>26</v>
      </c>
      <c r="H2111" t="s">
        <v>109</v>
      </c>
      <c r="I2111">
        <f t="shared" si="97"/>
        <v>0</v>
      </c>
      <c r="J2111">
        <f t="shared" si="98"/>
        <v>1</v>
      </c>
      <c r="K2111" s="1">
        <v>0</v>
      </c>
      <c r="L2111">
        <v>201908</v>
      </c>
      <c r="N2111">
        <v>20230514</v>
      </c>
      <c r="O2111" t="s">
        <v>27</v>
      </c>
      <c r="P2111">
        <v>24427</v>
      </c>
      <c r="Q2111">
        <v>24731</v>
      </c>
      <c r="R2111">
        <v>21814</v>
      </c>
      <c r="S2111">
        <v>22744</v>
      </c>
      <c r="T2111">
        <v>0</v>
      </c>
      <c r="U2111">
        <v>114984.19</v>
      </c>
      <c r="V2111">
        <v>0</v>
      </c>
      <c r="W2111">
        <v>0</v>
      </c>
      <c r="X2111">
        <v>0</v>
      </c>
      <c r="Y2111">
        <v>11000</v>
      </c>
      <c r="Z2111">
        <v>0</v>
      </c>
      <c r="AB2111">
        <v>0</v>
      </c>
      <c r="AC2111">
        <v>3.27</v>
      </c>
      <c r="AD2111">
        <v>11000</v>
      </c>
    </row>
    <row r="2112" spans="1:30">
      <c r="A2112">
        <v>1</v>
      </c>
      <c r="B2112" t="s">
        <v>51</v>
      </c>
      <c r="C2112" t="s">
        <v>55</v>
      </c>
      <c r="D2112" t="s">
        <v>56</v>
      </c>
      <c r="E2112" t="str">
        <f t="shared" si="96"/>
        <v>SPA-Liberal Arts</v>
      </c>
      <c r="F2112" t="s">
        <v>54</v>
      </c>
      <c r="G2112" t="s">
        <v>26</v>
      </c>
      <c r="H2112" t="s">
        <v>116</v>
      </c>
      <c r="I2112">
        <f t="shared" si="97"/>
        <v>0</v>
      </c>
      <c r="J2112">
        <f t="shared" si="98"/>
        <v>1</v>
      </c>
      <c r="K2112" s="1">
        <v>0</v>
      </c>
      <c r="L2112">
        <v>202108</v>
      </c>
      <c r="N2112">
        <v>20230506</v>
      </c>
      <c r="O2112" t="s">
        <v>27</v>
      </c>
      <c r="Q2112">
        <v>47230</v>
      </c>
      <c r="T2112">
        <v>0</v>
      </c>
      <c r="U2112">
        <v>45501</v>
      </c>
      <c r="V2112">
        <v>7262</v>
      </c>
      <c r="W2112">
        <v>7262</v>
      </c>
      <c r="X2112">
        <v>7262</v>
      </c>
      <c r="Y2112">
        <v>19000</v>
      </c>
      <c r="Z2112">
        <v>0</v>
      </c>
      <c r="AA2112">
        <v>4000</v>
      </c>
      <c r="AB2112">
        <v>0</v>
      </c>
      <c r="AC2112">
        <v>3.76</v>
      </c>
      <c r="AD2112">
        <v>15000</v>
      </c>
    </row>
    <row r="2113" spans="1:30">
      <c r="A2113">
        <v>1</v>
      </c>
      <c r="B2113" t="s">
        <v>24</v>
      </c>
      <c r="C2113">
        <v>14</v>
      </c>
      <c r="D2113" t="s">
        <v>36</v>
      </c>
      <c r="E2113" t="str">
        <f t="shared" si="96"/>
        <v>SWA-Arts and Sciences</v>
      </c>
      <c r="F2113" t="s">
        <v>25</v>
      </c>
      <c r="G2113" t="s">
        <v>28</v>
      </c>
      <c r="H2113" t="s">
        <v>110</v>
      </c>
      <c r="I2113">
        <f t="shared" si="97"/>
        <v>1</v>
      </c>
      <c r="J2113">
        <f t="shared" si="98"/>
        <v>0</v>
      </c>
      <c r="K2113" s="1">
        <v>29467</v>
      </c>
      <c r="L2113">
        <v>201801</v>
      </c>
      <c r="N2113">
        <v>20230514</v>
      </c>
      <c r="O2113" t="s">
        <v>27</v>
      </c>
      <c r="P2113">
        <v>0</v>
      </c>
      <c r="Q2113">
        <v>48089</v>
      </c>
      <c r="R2113">
        <v>40609</v>
      </c>
      <c r="S2113">
        <v>71390</v>
      </c>
      <c r="T2113">
        <v>0</v>
      </c>
      <c r="U2113">
        <v>55081.21</v>
      </c>
      <c r="V2113">
        <v>29467</v>
      </c>
      <c r="W2113">
        <v>29467</v>
      </c>
      <c r="X2113">
        <v>29467</v>
      </c>
      <c r="Y2113">
        <v>750</v>
      </c>
      <c r="Z2113">
        <v>13568</v>
      </c>
      <c r="AB2113">
        <v>0</v>
      </c>
      <c r="AC2113">
        <v>2.81</v>
      </c>
      <c r="AD2113">
        <v>750</v>
      </c>
    </row>
    <row r="2114" spans="1:30">
      <c r="A2114">
        <v>1</v>
      </c>
      <c r="B2114" t="s">
        <v>32</v>
      </c>
      <c r="C2114">
        <v>12</v>
      </c>
      <c r="D2114" t="s">
        <v>45</v>
      </c>
      <c r="E2114" t="str">
        <f t="shared" si="96"/>
        <v>SOA-Intercollegiate Programs</v>
      </c>
      <c r="F2114" t="s">
        <v>25</v>
      </c>
      <c r="G2114" t="s">
        <v>28</v>
      </c>
      <c r="H2114" t="s">
        <v>110</v>
      </c>
      <c r="I2114">
        <f t="shared" si="97"/>
        <v>1</v>
      </c>
      <c r="J2114">
        <f t="shared" si="98"/>
        <v>0</v>
      </c>
      <c r="K2114" s="1">
        <v>11900</v>
      </c>
      <c r="L2114">
        <v>202108</v>
      </c>
      <c r="N2114">
        <v>20230514</v>
      </c>
      <c r="O2114" t="s">
        <v>29</v>
      </c>
      <c r="P2114">
        <v>0</v>
      </c>
      <c r="Q2114">
        <v>0</v>
      </c>
      <c r="T2114">
        <v>0</v>
      </c>
      <c r="U2114">
        <v>23362</v>
      </c>
      <c r="V2114">
        <v>11900</v>
      </c>
      <c r="W2114">
        <v>11900</v>
      </c>
      <c r="X2114">
        <v>11900</v>
      </c>
      <c r="Y2114">
        <v>0</v>
      </c>
      <c r="Z2114">
        <v>19590</v>
      </c>
      <c r="AB2114">
        <v>0</v>
      </c>
      <c r="AC2114">
        <v>3.05</v>
      </c>
      <c r="AD2114">
        <v>0</v>
      </c>
    </row>
    <row r="2115" spans="1:30">
      <c r="A2115">
        <v>1</v>
      </c>
      <c r="B2115" t="s">
        <v>24</v>
      </c>
      <c r="C2115">
        <v>21</v>
      </c>
      <c r="D2115" t="s">
        <v>41</v>
      </c>
      <c r="E2115" t="str">
        <f t="shared" ref="E2115:E2178" si="99">B2115&amp; "-" &amp; D2115</f>
        <v>SWA-Business and Economics</v>
      </c>
      <c r="F2115" t="s">
        <v>30</v>
      </c>
      <c r="G2115" t="s">
        <v>28</v>
      </c>
      <c r="H2115" t="s">
        <v>114</v>
      </c>
      <c r="I2115">
        <f t="shared" ref="I2115:I2178" si="100">IF(K2115&gt;0,1,0)</f>
        <v>0</v>
      </c>
      <c r="J2115">
        <f t="shared" ref="J2115:J2178" si="101">IF(K2115=0,1,0)</f>
        <v>1</v>
      </c>
      <c r="K2115" s="1">
        <v>0</v>
      </c>
      <c r="L2115">
        <v>202205</v>
      </c>
      <c r="N2115">
        <v>20230514</v>
      </c>
      <c r="O2115" t="s">
        <v>27</v>
      </c>
      <c r="T2115">
        <v>1</v>
      </c>
      <c r="U2115">
        <v>30727</v>
      </c>
      <c r="V2115">
        <v>0</v>
      </c>
      <c r="W2115">
        <v>0</v>
      </c>
      <c r="X2115">
        <v>0</v>
      </c>
      <c r="Y2115">
        <v>2000</v>
      </c>
      <c r="Z2115">
        <v>0</v>
      </c>
      <c r="AB2115">
        <v>0</v>
      </c>
      <c r="AC2115">
        <v>3.38</v>
      </c>
      <c r="AD2115">
        <v>0</v>
      </c>
    </row>
    <row r="2116" spans="1:30">
      <c r="A2116">
        <v>1</v>
      </c>
      <c r="B2116" t="s">
        <v>24</v>
      </c>
      <c r="C2116">
        <v>30</v>
      </c>
      <c r="D2116" t="s">
        <v>40</v>
      </c>
      <c r="E2116" t="str">
        <f t="shared" si="99"/>
        <v>SWA-Engineering Mineral Resources</v>
      </c>
      <c r="F2116" t="s">
        <v>30</v>
      </c>
      <c r="G2116" t="s">
        <v>26</v>
      </c>
      <c r="H2116" t="s">
        <v>111</v>
      </c>
      <c r="I2116">
        <f t="shared" si="100"/>
        <v>0</v>
      </c>
      <c r="J2116">
        <f t="shared" si="101"/>
        <v>1</v>
      </c>
      <c r="K2116" s="1">
        <v>0</v>
      </c>
      <c r="L2116">
        <v>202105</v>
      </c>
      <c r="N2116">
        <v>20230514</v>
      </c>
      <c r="O2116" t="s">
        <v>27</v>
      </c>
      <c r="R2116">
        <v>12969</v>
      </c>
      <c r="S2116">
        <v>21281</v>
      </c>
      <c r="T2116">
        <v>0</v>
      </c>
      <c r="U2116">
        <v>61861</v>
      </c>
      <c r="V2116">
        <v>0</v>
      </c>
      <c r="W2116">
        <v>0</v>
      </c>
      <c r="X2116">
        <v>0</v>
      </c>
      <c r="Y2116">
        <v>200</v>
      </c>
      <c r="Z2116">
        <v>0</v>
      </c>
      <c r="AA2116">
        <v>54195</v>
      </c>
      <c r="AB2116">
        <v>0</v>
      </c>
      <c r="AC2116">
        <v>3.87</v>
      </c>
      <c r="AD2116">
        <v>0</v>
      </c>
    </row>
    <row r="2117" spans="1:30">
      <c r="A2117">
        <v>1</v>
      </c>
      <c r="B2117" t="s">
        <v>24</v>
      </c>
      <c r="C2117">
        <v>7</v>
      </c>
      <c r="D2117" t="s">
        <v>43</v>
      </c>
      <c r="E2117" t="str">
        <f t="shared" si="99"/>
        <v>SWA-Agriculture Natural Res &amp; Dsg</v>
      </c>
      <c r="F2117" t="s">
        <v>25</v>
      </c>
      <c r="G2117" t="s">
        <v>26</v>
      </c>
      <c r="H2117" t="s">
        <v>109</v>
      </c>
      <c r="I2117">
        <f t="shared" si="100"/>
        <v>0</v>
      </c>
      <c r="J2117">
        <f t="shared" si="101"/>
        <v>1</v>
      </c>
      <c r="K2117" s="1">
        <v>0</v>
      </c>
      <c r="L2117">
        <v>201908</v>
      </c>
      <c r="N2117">
        <v>20230514</v>
      </c>
      <c r="O2117" t="s">
        <v>27</v>
      </c>
      <c r="Q2117">
        <v>53377</v>
      </c>
      <c r="S2117">
        <v>41627</v>
      </c>
      <c r="T2117">
        <v>0</v>
      </c>
      <c r="U2117">
        <v>52023.97</v>
      </c>
      <c r="V2117">
        <v>0</v>
      </c>
      <c r="W2117">
        <v>0</v>
      </c>
      <c r="X2117">
        <v>0</v>
      </c>
      <c r="Y2117">
        <v>29638</v>
      </c>
      <c r="Z2117">
        <v>0</v>
      </c>
      <c r="AB2117">
        <v>0</v>
      </c>
      <c r="AC2117">
        <v>3.36</v>
      </c>
      <c r="AD2117">
        <v>29638</v>
      </c>
    </row>
    <row r="2118" spans="1:30">
      <c r="A2118">
        <v>1</v>
      </c>
      <c r="B2118" t="s">
        <v>51</v>
      </c>
      <c r="C2118" t="s">
        <v>60</v>
      </c>
      <c r="D2118" t="s">
        <v>61</v>
      </c>
      <c r="E2118" t="str">
        <f t="shared" si="99"/>
        <v>SPA-Applied Sciences</v>
      </c>
      <c r="F2118" t="s">
        <v>25</v>
      </c>
      <c r="G2118" t="s">
        <v>28</v>
      </c>
      <c r="H2118" t="s">
        <v>110</v>
      </c>
      <c r="I2118">
        <f t="shared" si="100"/>
        <v>0</v>
      </c>
      <c r="J2118">
        <f t="shared" si="101"/>
        <v>1</v>
      </c>
      <c r="K2118" s="1">
        <v>0</v>
      </c>
      <c r="L2118">
        <v>202108</v>
      </c>
      <c r="N2118">
        <v>20230506</v>
      </c>
      <c r="O2118" t="s">
        <v>29</v>
      </c>
      <c r="P2118">
        <v>6793</v>
      </c>
      <c r="Q2118">
        <v>5131</v>
      </c>
      <c r="R2118">
        <v>6692</v>
      </c>
      <c r="S2118">
        <v>5958</v>
      </c>
      <c r="T2118">
        <v>0</v>
      </c>
      <c r="U2118">
        <v>12026</v>
      </c>
      <c r="V2118">
        <v>0</v>
      </c>
      <c r="W2118">
        <v>0</v>
      </c>
      <c r="X2118">
        <v>0</v>
      </c>
      <c r="Y2118">
        <v>0</v>
      </c>
      <c r="Z2118">
        <v>7545</v>
      </c>
      <c r="AB2118">
        <v>0</v>
      </c>
      <c r="AC2118">
        <v>3.65</v>
      </c>
      <c r="AD2118">
        <v>0</v>
      </c>
    </row>
    <row r="2119" spans="1:30">
      <c r="A2119">
        <v>1</v>
      </c>
      <c r="B2119" t="s">
        <v>24</v>
      </c>
      <c r="C2119">
        <v>14</v>
      </c>
      <c r="D2119" t="s">
        <v>36</v>
      </c>
      <c r="E2119" t="str">
        <f t="shared" si="99"/>
        <v>SWA-Arts and Sciences</v>
      </c>
      <c r="F2119" t="s">
        <v>25</v>
      </c>
      <c r="G2119" t="s">
        <v>28</v>
      </c>
      <c r="H2119" t="s">
        <v>110</v>
      </c>
      <c r="I2119">
        <f t="shared" si="100"/>
        <v>1</v>
      </c>
      <c r="J2119">
        <f t="shared" si="101"/>
        <v>0</v>
      </c>
      <c r="K2119" s="1">
        <v>5500</v>
      </c>
      <c r="L2119">
        <v>202008</v>
      </c>
      <c r="N2119">
        <v>20230514</v>
      </c>
      <c r="O2119" t="s">
        <v>27</v>
      </c>
      <c r="P2119">
        <v>0</v>
      </c>
      <c r="Q2119">
        <v>12312</v>
      </c>
      <c r="R2119">
        <v>12656</v>
      </c>
      <c r="S2119">
        <v>15942</v>
      </c>
      <c r="T2119">
        <v>0</v>
      </c>
      <c r="U2119">
        <v>30171</v>
      </c>
      <c r="V2119">
        <v>5500</v>
      </c>
      <c r="W2119">
        <v>5500</v>
      </c>
      <c r="X2119">
        <v>5500</v>
      </c>
      <c r="Y2119">
        <v>11604</v>
      </c>
      <c r="Z2119">
        <v>8633</v>
      </c>
      <c r="AB2119">
        <v>5018.25</v>
      </c>
      <c r="AC2119">
        <v>2.58</v>
      </c>
      <c r="AD2119">
        <v>0</v>
      </c>
    </row>
    <row r="2120" spans="1:30">
      <c r="A2120">
        <v>1</v>
      </c>
      <c r="B2120" t="s">
        <v>24</v>
      </c>
      <c r="C2120">
        <v>14</v>
      </c>
      <c r="D2120" t="s">
        <v>36</v>
      </c>
      <c r="E2120" t="str">
        <f t="shared" si="99"/>
        <v>SWA-Arts and Sciences</v>
      </c>
      <c r="F2120" t="s">
        <v>30</v>
      </c>
      <c r="G2120" t="s">
        <v>28</v>
      </c>
      <c r="H2120" t="s">
        <v>114</v>
      </c>
      <c r="I2120">
        <f t="shared" si="100"/>
        <v>1</v>
      </c>
      <c r="J2120">
        <f t="shared" si="101"/>
        <v>0</v>
      </c>
      <c r="K2120" s="1">
        <v>24974</v>
      </c>
      <c r="L2120">
        <v>202108</v>
      </c>
      <c r="N2120">
        <v>20230514</v>
      </c>
      <c r="O2120" t="s">
        <v>29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28759.22</v>
      </c>
      <c r="V2120">
        <v>24974</v>
      </c>
      <c r="W2120">
        <v>24974</v>
      </c>
      <c r="X2120">
        <v>24974</v>
      </c>
      <c r="Y2120">
        <v>10000</v>
      </c>
      <c r="Z2120">
        <v>0</v>
      </c>
      <c r="AA2120">
        <v>13473</v>
      </c>
      <c r="AB2120">
        <v>6312.22</v>
      </c>
      <c r="AC2120">
        <v>3.41</v>
      </c>
      <c r="AD2120">
        <v>0</v>
      </c>
    </row>
    <row r="2121" spans="1:30">
      <c r="A2121">
        <v>1</v>
      </c>
      <c r="B2121" t="s">
        <v>24</v>
      </c>
      <c r="C2121">
        <v>14</v>
      </c>
      <c r="D2121" t="s">
        <v>36</v>
      </c>
      <c r="E2121" t="str">
        <f t="shared" si="99"/>
        <v>SWA-Arts and Sciences</v>
      </c>
      <c r="F2121" t="s">
        <v>30</v>
      </c>
      <c r="G2121" t="s">
        <v>28</v>
      </c>
      <c r="H2121" t="s">
        <v>114</v>
      </c>
      <c r="I2121">
        <f t="shared" si="100"/>
        <v>1</v>
      </c>
      <c r="J2121">
        <f t="shared" si="101"/>
        <v>0</v>
      </c>
      <c r="K2121" s="1">
        <v>7833</v>
      </c>
      <c r="L2121">
        <v>202108</v>
      </c>
      <c r="N2121">
        <v>20230514</v>
      </c>
      <c r="O2121" t="s">
        <v>27</v>
      </c>
      <c r="P2121">
        <v>4325</v>
      </c>
      <c r="Q2121">
        <v>0</v>
      </c>
      <c r="S2121">
        <v>15308</v>
      </c>
      <c r="T2121">
        <v>0</v>
      </c>
      <c r="U2121">
        <v>28653</v>
      </c>
      <c r="V2121">
        <v>7833</v>
      </c>
      <c r="W2121">
        <v>7833</v>
      </c>
      <c r="X2121">
        <v>7833</v>
      </c>
      <c r="Y2121">
        <v>10000</v>
      </c>
      <c r="Z2121">
        <v>0</v>
      </c>
      <c r="AA2121">
        <v>22707</v>
      </c>
      <c r="AB2121">
        <v>0</v>
      </c>
      <c r="AC2121">
        <v>4</v>
      </c>
      <c r="AD2121">
        <v>0</v>
      </c>
    </row>
    <row r="2122" spans="1:30">
      <c r="A2122">
        <v>1</v>
      </c>
      <c r="B2122" t="s">
        <v>24</v>
      </c>
      <c r="C2122">
        <v>86</v>
      </c>
      <c r="D2122" t="s">
        <v>34</v>
      </c>
      <c r="E2122" t="str">
        <f t="shared" si="99"/>
        <v>SWA-Nursing</v>
      </c>
      <c r="F2122" t="s">
        <v>25</v>
      </c>
      <c r="G2122" t="s">
        <v>26</v>
      </c>
      <c r="H2122" t="s">
        <v>109</v>
      </c>
      <c r="I2122">
        <f t="shared" si="100"/>
        <v>1</v>
      </c>
      <c r="J2122">
        <f t="shared" si="101"/>
        <v>0</v>
      </c>
      <c r="K2122" s="1">
        <v>25000</v>
      </c>
      <c r="L2122">
        <v>201908</v>
      </c>
      <c r="N2122">
        <v>20230514</v>
      </c>
      <c r="O2122" t="s">
        <v>27</v>
      </c>
      <c r="P2122">
        <v>77020</v>
      </c>
      <c r="Q2122">
        <v>62658</v>
      </c>
      <c r="R2122">
        <v>60882</v>
      </c>
      <c r="S2122">
        <v>52433</v>
      </c>
      <c r="T2122">
        <v>0</v>
      </c>
      <c r="U2122">
        <v>129002.03</v>
      </c>
      <c r="V2122">
        <v>65000</v>
      </c>
      <c r="W2122">
        <v>65000</v>
      </c>
      <c r="X2122">
        <v>65000</v>
      </c>
      <c r="Y2122">
        <v>50000</v>
      </c>
      <c r="Z2122">
        <v>0</v>
      </c>
      <c r="AB2122">
        <v>0</v>
      </c>
      <c r="AC2122">
        <v>3.47</v>
      </c>
      <c r="AD2122">
        <v>50000</v>
      </c>
    </row>
    <row r="2123" spans="1:30">
      <c r="A2123">
        <v>1</v>
      </c>
      <c r="B2123" t="s">
        <v>24</v>
      </c>
      <c r="C2123">
        <v>14</v>
      </c>
      <c r="D2123" t="s">
        <v>36</v>
      </c>
      <c r="E2123" t="str">
        <f t="shared" si="99"/>
        <v>SWA-Arts and Sciences</v>
      </c>
      <c r="F2123" t="s">
        <v>25</v>
      </c>
      <c r="G2123" t="s">
        <v>26</v>
      </c>
      <c r="H2123" t="s">
        <v>109</v>
      </c>
      <c r="I2123">
        <f t="shared" si="100"/>
        <v>1</v>
      </c>
      <c r="J2123">
        <f t="shared" si="101"/>
        <v>0</v>
      </c>
      <c r="K2123" s="1">
        <v>26000</v>
      </c>
      <c r="L2123">
        <v>201908</v>
      </c>
      <c r="N2123">
        <v>20230514</v>
      </c>
      <c r="O2123" t="s">
        <v>27</v>
      </c>
      <c r="P2123">
        <v>593</v>
      </c>
      <c r="Q2123">
        <v>0</v>
      </c>
      <c r="R2123">
        <v>0</v>
      </c>
      <c r="S2123">
        <v>1</v>
      </c>
      <c r="T2123">
        <v>0</v>
      </c>
      <c r="U2123">
        <v>116228.97</v>
      </c>
      <c r="V2123">
        <v>57569</v>
      </c>
      <c r="W2123">
        <v>43000</v>
      </c>
      <c r="X2123">
        <v>43000</v>
      </c>
      <c r="Y2123">
        <v>62304</v>
      </c>
      <c r="Z2123">
        <v>30634</v>
      </c>
      <c r="AB2123">
        <v>0</v>
      </c>
      <c r="AC2123">
        <v>3.51</v>
      </c>
      <c r="AD2123">
        <v>58000</v>
      </c>
    </row>
    <row r="2124" spans="1:30">
      <c r="A2124">
        <v>1</v>
      </c>
      <c r="B2124" t="s">
        <v>24</v>
      </c>
      <c r="C2124">
        <v>30</v>
      </c>
      <c r="D2124" t="s">
        <v>40</v>
      </c>
      <c r="E2124" t="str">
        <f t="shared" si="99"/>
        <v>SWA-Engineering Mineral Resources</v>
      </c>
      <c r="F2124" t="s">
        <v>25</v>
      </c>
      <c r="G2124" t="s">
        <v>26</v>
      </c>
      <c r="H2124" t="s">
        <v>109</v>
      </c>
      <c r="I2124">
        <f t="shared" si="100"/>
        <v>0</v>
      </c>
      <c r="J2124">
        <f t="shared" si="101"/>
        <v>1</v>
      </c>
      <c r="K2124" s="1">
        <v>0</v>
      </c>
      <c r="L2124">
        <v>201908</v>
      </c>
      <c r="N2124">
        <v>20230514</v>
      </c>
      <c r="O2124" t="s">
        <v>27</v>
      </c>
      <c r="R2124">
        <v>36422</v>
      </c>
      <c r="S2124">
        <v>37157</v>
      </c>
      <c r="T2124">
        <v>0</v>
      </c>
      <c r="U2124">
        <v>123213.98</v>
      </c>
      <c r="V2124">
        <v>0</v>
      </c>
      <c r="W2124">
        <v>0</v>
      </c>
      <c r="X2124">
        <v>0</v>
      </c>
      <c r="Y2124">
        <v>97000</v>
      </c>
      <c r="Z2124">
        <v>0</v>
      </c>
      <c r="AB2124">
        <v>0</v>
      </c>
      <c r="AC2124">
        <v>3.42</v>
      </c>
      <c r="AD2124">
        <v>96000</v>
      </c>
    </row>
    <row r="2125" spans="1:30">
      <c r="A2125">
        <v>1</v>
      </c>
      <c r="B2125" t="s">
        <v>24</v>
      </c>
      <c r="C2125">
        <v>83</v>
      </c>
      <c r="D2125" t="s">
        <v>38</v>
      </c>
      <c r="E2125" t="str">
        <f t="shared" si="99"/>
        <v>SWA-Medicine</v>
      </c>
      <c r="F2125" t="s">
        <v>25</v>
      </c>
      <c r="G2125" t="s">
        <v>28</v>
      </c>
      <c r="H2125" t="s">
        <v>110</v>
      </c>
      <c r="I2125">
        <f t="shared" si="100"/>
        <v>1</v>
      </c>
      <c r="J2125">
        <f t="shared" si="101"/>
        <v>0</v>
      </c>
      <c r="K2125" s="1">
        <v>31000</v>
      </c>
      <c r="L2125">
        <v>201808</v>
      </c>
      <c r="N2125">
        <v>20230514</v>
      </c>
      <c r="O2125" t="s">
        <v>27</v>
      </c>
      <c r="P2125">
        <v>39619</v>
      </c>
      <c r="Q2125">
        <v>40585</v>
      </c>
      <c r="R2125">
        <v>38877</v>
      </c>
      <c r="S2125">
        <v>34906</v>
      </c>
      <c r="T2125">
        <v>0</v>
      </c>
      <c r="U2125">
        <v>53311</v>
      </c>
      <c r="V2125">
        <v>31000</v>
      </c>
      <c r="W2125">
        <v>31000</v>
      </c>
      <c r="X2125">
        <v>31000</v>
      </c>
      <c r="Y2125">
        <v>0</v>
      </c>
      <c r="Z2125">
        <v>0</v>
      </c>
      <c r="AB2125">
        <v>0</v>
      </c>
      <c r="AC2125">
        <v>3.08</v>
      </c>
      <c r="AD2125">
        <v>0</v>
      </c>
    </row>
    <row r="2126" spans="1:30">
      <c r="A2126">
        <v>1</v>
      </c>
      <c r="B2126" t="s">
        <v>24</v>
      </c>
      <c r="C2126">
        <v>12</v>
      </c>
      <c r="D2126" t="s">
        <v>45</v>
      </c>
      <c r="E2126" t="str">
        <f t="shared" si="99"/>
        <v>SWA-Intercollegiate Programs</v>
      </c>
      <c r="F2126" t="s">
        <v>25</v>
      </c>
      <c r="G2126" t="s">
        <v>28</v>
      </c>
      <c r="H2126" t="s">
        <v>110</v>
      </c>
      <c r="I2126">
        <f t="shared" si="100"/>
        <v>0</v>
      </c>
      <c r="J2126">
        <f t="shared" si="101"/>
        <v>1</v>
      </c>
      <c r="K2126" s="1">
        <v>0</v>
      </c>
      <c r="L2126">
        <v>201908</v>
      </c>
      <c r="N2126">
        <v>20230514</v>
      </c>
      <c r="O2126" t="s">
        <v>27</v>
      </c>
      <c r="P2126">
        <v>1494</v>
      </c>
      <c r="Q2126">
        <v>2560</v>
      </c>
      <c r="R2126">
        <v>12966</v>
      </c>
      <c r="S2126">
        <v>35189</v>
      </c>
      <c r="T2126">
        <v>0</v>
      </c>
      <c r="U2126">
        <v>55807.12</v>
      </c>
      <c r="V2126">
        <v>0</v>
      </c>
      <c r="W2126">
        <v>0</v>
      </c>
      <c r="X2126">
        <v>0</v>
      </c>
      <c r="Y2126">
        <v>63087</v>
      </c>
      <c r="Z2126">
        <v>9390</v>
      </c>
      <c r="AB2126">
        <v>1276</v>
      </c>
      <c r="AC2126">
        <v>3.91</v>
      </c>
      <c r="AD2126">
        <v>22250</v>
      </c>
    </row>
    <row r="2127" spans="1:30">
      <c r="A2127">
        <v>1</v>
      </c>
      <c r="B2127" t="s">
        <v>24</v>
      </c>
      <c r="C2127">
        <v>55</v>
      </c>
      <c r="D2127" t="s">
        <v>35</v>
      </c>
      <c r="E2127" t="str">
        <f t="shared" si="99"/>
        <v>SWA-College of Applied Human Sci</v>
      </c>
      <c r="F2127" t="s">
        <v>25</v>
      </c>
      <c r="G2127" t="s">
        <v>28</v>
      </c>
      <c r="H2127" t="s">
        <v>110</v>
      </c>
      <c r="I2127">
        <f t="shared" si="100"/>
        <v>0</v>
      </c>
      <c r="J2127">
        <f t="shared" si="101"/>
        <v>1</v>
      </c>
      <c r="K2127" s="1">
        <v>0</v>
      </c>
      <c r="L2127">
        <v>202008</v>
      </c>
      <c r="N2127">
        <v>20230514</v>
      </c>
      <c r="O2127" t="s">
        <v>27</v>
      </c>
      <c r="P2127">
        <v>30899</v>
      </c>
      <c r="Q2127">
        <v>52</v>
      </c>
      <c r="R2127">
        <v>10710</v>
      </c>
      <c r="T2127">
        <v>0</v>
      </c>
      <c r="U2127">
        <v>45573.57</v>
      </c>
      <c r="V2127">
        <v>0</v>
      </c>
      <c r="W2127">
        <v>0</v>
      </c>
      <c r="X2127">
        <v>0</v>
      </c>
      <c r="Y2127">
        <v>37496</v>
      </c>
      <c r="Z2127">
        <v>14007</v>
      </c>
      <c r="AB2127">
        <v>5751.76</v>
      </c>
      <c r="AC2127">
        <v>4</v>
      </c>
      <c r="AD2127">
        <v>9500</v>
      </c>
    </row>
    <row r="2128" spans="1:30">
      <c r="A2128">
        <v>1</v>
      </c>
      <c r="B2128" t="s">
        <v>24</v>
      </c>
      <c r="C2128">
        <v>55</v>
      </c>
      <c r="D2128" t="s">
        <v>35</v>
      </c>
      <c r="E2128" t="str">
        <f t="shared" si="99"/>
        <v>SWA-College of Applied Human Sci</v>
      </c>
      <c r="F2128" t="s">
        <v>25</v>
      </c>
      <c r="G2128" t="s">
        <v>28</v>
      </c>
      <c r="H2128" t="s">
        <v>110</v>
      </c>
      <c r="I2128">
        <f t="shared" si="100"/>
        <v>0</v>
      </c>
      <c r="J2128">
        <f t="shared" si="101"/>
        <v>1</v>
      </c>
      <c r="K2128" s="1">
        <v>0</v>
      </c>
      <c r="L2128">
        <v>201908</v>
      </c>
      <c r="N2128">
        <v>20230514</v>
      </c>
      <c r="O2128" t="s">
        <v>27</v>
      </c>
      <c r="S2128">
        <v>29440</v>
      </c>
      <c r="T2128">
        <v>0</v>
      </c>
      <c r="U2128">
        <v>62411.07</v>
      </c>
      <c r="V2128">
        <v>0</v>
      </c>
      <c r="W2128">
        <v>0</v>
      </c>
      <c r="X2128">
        <v>0</v>
      </c>
      <c r="Y2128">
        <v>17000</v>
      </c>
      <c r="Z2128">
        <v>0</v>
      </c>
      <c r="AB2128">
        <v>0</v>
      </c>
      <c r="AC2128">
        <v>3.67</v>
      </c>
      <c r="AD2128">
        <v>17000</v>
      </c>
    </row>
    <row r="2129" spans="1:30">
      <c r="A2129">
        <v>1</v>
      </c>
      <c r="B2129" t="s">
        <v>24</v>
      </c>
      <c r="C2129">
        <v>84</v>
      </c>
      <c r="D2129" t="s">
        <v>42</v>
      </c>
      <c r="E2129" t="str">
        <f t="shared" si="99"/>
        <v>SWA-Public Health</v>
      </c>
      <c r="F2129" t="s">
        <v>30</v>
      </c>
      <c r="G2129" t="s">
        <v>28</v>
      </c>
      <c r="H2129" t="s">
        <v>114</v>
      </c>
      <c r="I2129">
        <f t="shared" si="100"/>
        <v>0</v>
      </c>
      <c r="J2129">
        <f t="shared" si="101"/>
        <v>1</v>
      </c>
      <c r="K2129" s="1">
        <v>0</v>
      </c>
      <c r="L2129">
        <v>202108</v>
      </c>
      <c r="N2129">
        <v>20230514</v>
      </c>
      <c r="O2129" t="s">
        <v>27</v>
      </c>
      <c r="T2129">
        <v>0</v>
      </c>
      <c r="U2129">
        <v>32024</v>
      </c>
      <c r="V2129">
        <v>0</v>
      </c>
      <c r="W2129">
        <v>0</v>
      </c>
      <c r="X2129">
        <v>0</v>
      </c>
      <c r="Y2129">
        <v>0</v>
      </c>
      <c r="Z2129">
        <v>0</v>
      </c>
      <c r="AB2129">
        <v>0</v>
      </c>
      <c r="AC2129">
        <v>4</v>
      </c>
      <c r="AD2129">
        <v>0</v>
      </c>
    </row>
    <row r="2130" spans="1:30">
      <c r="A2130">
        <v>1</v>
      </c>
      <c r="B2130" t="s">
        <v>32</v>
      </c>
      <c r="C2130">
        <v>21</v>
      </c>
      <c r="D2130" t="s">
        <v>41</v>
      </c>
      <c r="E2130" t="str">
        <f t="shared" si="99"/>
        <v>SOA-Business and Economics</v>
      </c>
      <c r="F2130" t="s">
        <v>25</v>
      </c>
      <c r="G2130" t="s">
        <v>28</v>
      </c>
      <c r="H2130" t="s">
        <v>110</v>
      </c>
      <c r="I2130">
        <f t="shared" si="100"/>
        <v>1</v>
      </c>
      <c r="J2130">
        <f t="shared" si="101"/>
        <v>0</v>
      </c>
      <c r="K2130" s="1">
        <v>46750</v>
      </c>
      <c r="L2130">
        <v>201508</v>
      </c>
      <c r="N2130">
        <v>20230514</v>
      </c>
      <c r="O2130" t="s">
        <v>27</v>
      </c>
      <c r="P2130">
        <v>7271</v>
      </c>
      <c r="Q2130">
        <v>1026</v>
      </c>
      <c r="R2130">
        <v>12812</v>
      </c>
      <c r="S2130">
        <v>6066</v>
      </c>
      <c r="T2130">
        <v>0</v>
      </c>
      <c r="U2130">
        <v>62712</v>
      </c>
      <c r="V2130">
        <v>77812</v>
      </c>
      <c r="W2130">
        <v>46750</v>
      </c>
      <c r="X2130">
        <v>46750</v>
      </c>
      <c r="Y2130">
        <v>0</v>
      </c>
      <c r="Z2130">
        <v>11045</v>
      </c>
      <c r="AB2130">
        <v>2815.42</v>
      </c>
      <c r="AC2130">
        <v>2.66</v>
      </c>
      <c r="AD2130">
        <v>0</v>
      </c>
    </row>
    <row r="2131" spans="1:30">
      <c r="A2131">
        <v>1</v>
      </c>
      <c r="B2131" t="s">
        <v>24</v>
      </c>
      <c r="C2131">
        <v>83</v>
      </c>
      <c r="D2131" t="s">
        <v>38</v>
      </c>
      <c r="E2131" t="str">
        <f t="shared" si="99"/>
        <v>SWA-Medicine</v>
      </c>
      <c r="F2131" t="s">
        <v>25</v>
      </c>
      <c r="G2131" t="s">
        <v>26</v>
      </c>
      <c r="H2131" t="s">
        <v>109</v>
      </c>
      <c r="I2131">
        <f t="shared" si="100"/>
        <v>0</v>
      </c>
      <c r="J2131">
        <f t="shared" si="101"/>
        <v>1</v>
      </c>
      <c r="K2131" s="1">
        <v>0</v>
      </c>
      <c r="L2131">
        <v>201908</v>
      </c>
      <c r="N2131">
        <v>20230514</v>
      </c>
      <c r="O2131" t="s">
        <v>27</v>
      </c>
      <c r="R2131">
        <v>53944</v>
      </c>
      <c r="S2131">
        <v>46628</v>
      </c>
      <c r="T2131">
        <v>0</v>
      </c>
      <c r="U2131">
        <v>155235.25</v>
      </c>
      <c r="V2131">
        <v>0</v>
      </c>
      <c r="W2131">
        <v>0</v>
      </c>
      <c r="X2131">
        <v>0</v>
      </c>
      <c r="Y2131">
        <v>30000</v>
      </c>
      <c r="Z2131">
        <v>0</v>
      </c>
      <c r="AB2131">
        <v>0</v>
      </c>
      <c r="AC2131">
        <v>3.48</v>
      </c>
      <c r="AD2131">
        <v>30000</v>
      </c>
    </row>
    <row r="2132" spans="1:30">
      <c r="A2132">
        <v>1</v>
      </c>
      <c r="B2132" t="s">
        <v>24</v>
      </c>
      <c r="C2132">
        <v>55</v>
      </c>
      <c r="D2132" t="s">
        <v>35</v>
      </c>
      <c r="E2132" t="str">
        <f t="shared" si="99"/>
        <v>SWA-College of Applied Human Sci</v>
      </c>
      <c r="F2132" t="s">
        <v>30</v>
      </c>
      <c r="G2132" t="s">
        <v>28</v>
      </c>
      <c r="H2132" t="s">
        <v>114</v>
      </c>
      <c r="I2132">
        <f t="shared" si="100"/>
        <v>1</v>
      </c>
      <c r="J2132">
        <f t="shared" si="101"/>
        <v>0</v>
      </c>
      <c r="K2132" s="1">
        <v>40525</v>
      </c>
      <c r="L2132">
        <v>202108</v>
      </c>
      <c r="N2132">
        <v>20230514</v>
      </c>
      <c r="O2132" t="s">
        <v>27</v>
      </c>
      <c r="P2132">
        <v>0</v>
      </c>
      <c r="Q2132">
        <v>0</v>
      </c>
      <c r="R2132">
        <v>2922</v>
      </c>
      <c r="S2132">
        <v>18597</v>
      </c>
      <c r="T2132">
        <v>0</v>
      </c>
      <c r="U2132">
        <v>28338</v>
      </c>
      <c r="V2132">
        <v>40525</v>
      </c>
      <c r="W2132">
        <v>40525</v>
      </c>
      <c r="X2132">
        <v>40525</v>
      </c>
      <c r="Y2132">
        <v>0</v>
      </c>
      <c r="Z2132">
        <v>0</v>
      </c>
      <c r="AA2132">
        <v>10647</v>
      </c>
      <c r="AB2132">
        <v>0</v>
      </c>
      <c r="AC2132">
        <v>3.94</v>
      </c>
      <c r="AD2132">
        <v>0</v>
      </c>
    </row>
    <row r="2133" spans="1:30">
      <c r="A2133">
        <v>1</v>
      </c>
      <c r="B2133" t="s">
        <v>24</v>
      </c>
      <c r="C2133">
        <v>21</v>
      </c>
      <c r="D2133" t="s">
        <v>41</v>
      </c>
      <c r="E2133" t="str">
        <f t="shared" si="99"/>
        <v>SWA-Business and Economics</v>
      </c>
      <c r="F2133" t="s">
        <v>25</v>
      </c>
      <c r="G2133" t="s">
        <v>28</v>
      </c>
      <c r="H2133" t="s">
        <v>110</v>
      </c>
      <c r="I2133">
        <f t="shared" si="100"/>
        <v>0</v>
      </c>
      <c r="J2133">
        <f t="shared" si="101"/>
        <v>1</v>
      </c>
      <c r="K2133" s="1">
        <v>0</v>
      </c>
      <c r="L2133">
        <v>201908</v>
      </c>
      <c r="N2133">
        <v>20230514</v>
      </c>
      <c r="O2133" t="s">
        <v>27</v>
      </c>
      <c r="P2133">
        <v>43345</v>
      </c>
      <c r="Q2133">
        <v>38164</v>
      </c>
      <c r="R2133">
        <v>36767</v>
      </c>
      <c r="S2133">
        <v>32598</v>
      </c>
      <c r="T2133">
        <v>0</v>
      </c>
      <c r="U2133">
        <v>44130</v>
      </c>
      <c r="V2133">
        <v>0</v>
      </c>
      <c r="W2133">
        <v>0</v>
      </c>
      <c r="X2133">
        <v>0</v>
      </c>
      <c r="Y2133">
        <v>36800</v>
      </c>
      <c r="Z2133">
        <v>0</v>
      </c>
      <c r="AB2133">
        <v>0</v>
      </c>
      <c r="AC2133">
        <v>3.97</v>
      </c>
      <c r="AD2133">
        <v>16750</v>
      </c>
    </row>
    <row r="2134" spans="1:30">
      <c r="A2134">
        <v>1</v>
      </c>
      <c r="B2134" t="s">
        <v>32</v>
      </c>
      <c r="C2134">
        <v>49</v>
      </c>
      <c r="D2134" t="s">
        <v>39</v>
      </c>
      <c r="E2134" t="str">
        <f t="shared" si="99"/>
        <v>SOA-Reed College of Media</v>
      </c>
      <c r="F2134" t="s">
        <v>30</v>
      </c>
      <c r="G2134" t="s">
        <v>28</v>
      </c>
      <c r="H2134" t="s">
        <v>114</v>
      </c>
      <c r="I2134">
        <f t="shared" si="100"/>
        <v>1</v>
      </c>
      <c r="J2134">
        <f t="shared" si="101"/>
        <v>0</v>
      </c>
      <c r="K2134" s="1">
        <v>40314</v>
      </c>
      <c r="L2134">
        <v>202108</v>
      </c>
      <c r="N2134">
        <v>20230514</v>
      </c>
      <c r="O2134" t="s">
        <v>27</v>
      </c>
      <c r="P2134">
        <v>0</v>
      </c>
      <c r="Q2134">
        <v>0</v>
      </c>
      <c r="R2134">
        <v>1112</v>
      </c>
      <c r="S2134">
        <v>1137</v>
      </c>
      <c r="T2134">
        <v>0</v>
      </c>
      <c r="U2134">
        <v>27060</v>
      </c>
      <c r="V2134">
        <v>40314</v>
      </c>
      <c r="W2134">
        <v>40314</v>
      </c>
      <c r="X2134">
        <v>40314</v>
      </c>
      <c r="Y2134">
        <v>0</v>
      </c>
      <c r="Z2134">
        <v>0</v>
      </c>
      <c r="AB2134">
        <v>1267.78</v>
      </c>
      <c r="AC2134">
        <v>3.4</v>
      </c>
      <c r="AD2134">
        <v>0</v>
      </c>
    </row>
    <row r="2135" spans="1:30">
      <c r="A2135">
        <v>1</v>
      </c>
      <c r="B2135" t="s">
        <v>24</v>
      </c>
      <c r="C2135">
        <v>83</v>
      </c>
      <c r="D2135" t="s">
        <v>38</v>
      </c>
      <c r="E2135" t="str">
        <f t="shared" si="99"/>
        <v>SWA-Medicine</v>
      </c>
      <c r="F2135" t="s">
        <v>25</v>
      </c>
      <c r="G2135" t="s">
        <v>28</v>
      </c>
      <c r="H2135" t="s">
        <v>110</v>
      </c>
      <c r="I2135">
        <f t="shared" si="100"/>
        <v>0</v>
      </c>
      <c r="J2135">
        <f t="shared" si="101"/>
        <v>1</v>
      </c>
      <c r="K2135" s="1">
        <v>0</v>
      </c>
      <c r="L2135">
        <v>201908</v>
      </c>
      <c r="N2135">
        <v>20230514</v>
      </c>
      <c r="O2135" t="s">
        <v>27</v>
      </c>
      <c r="P2135">
        <v>195200</v>
      </c>
      <c r="Q2135">
        <v>141353</v>
      </c>
      <c r="R2135">
        <v>220623</v>
      </c>
      <c r="S2135">
        <v>141413</v>
      </c>
      <c r="T2135">
        <v>0</v>
      </c>
      <c r="U2135">
        <v>49868.01</v>
      </c>
      <c r="V2135">
        <v>0</v>
      </c>
      <c r="W2135">
        <v>0</v>
      </c>
      <c r="X2135">
        <v>0</v>
      </c>
      <c r="Y2135">
        <v>35096</v>
      </c>
      <c r="Z2135">
        <v>0</v>
      </c>
      <c r="AB2135">
        <v>0</v>
      </c>
      <c r="AC2135">
        <v>3.74</v>
      </c>
      <c r="AD2135">
        <v>16000</v>
      </c>
    </row>
    <row r="2136" spans="1:30">
      <c r="A2136">
        <v>1</v>
      </c>
      <c r="B2136" t="s">
        <v>24</v>
      </c>
      <c r="C2136">
        <v>14</v>
      </c>
      <c r="D2136" t="s">
        <v>36</v>
      </c>
      <c r="E2136" t="str">
        <f t="shared" si="99"/>
        <v>SWA-Arts and Sciences</v>
      </c>
      <c r="F2136" t="s">
        <v>30</v>
      </c>
      <c r="G2136" t="s">
        <v>26</v>
      </c>
      <c r="H2136" t="s">
        <v>111</v>
      </c>
      <c r="I2136">
        <f t="shared" si="100"/>
        <v>1</v>
      </c>
      <c r="J2136">
        <f t="shared" si="101"/>
        <v>0</v>
      </c>
      <c r="K2136" s="1">
        <v>25004</v>
      </c>
      <c r="L2136">
        <v>202008</v>
      </c>
      <c r="N2136">
        <v>20230514</v>
      </c>
      <c r="O2136" t="s">
        <v>27</v>
      </c>
      <c r="P2136">
        <v>0</v>
      </c>
      <c r="Q2136">
        <v>0</v>
      </c>
      <c r="R2136">
        <v>0</v>
      </c>
      <c r="T2136">
        <v>0</v>
      </c>
      <c r="U2136">
        <v>113260.19</v>
      </c>
      <c r="V2136">
        <v>25004</v>
      </c>
      <c r="W2136">
        <v>25004</v>
      </c>
      <c r="X2136">
        <v>25004</v>
      </c>
      <c r="Y2136">
        <v>0</v>
      </c>
      <c r="Z2136">
        <v>0</v>
      </c>
      <c r="AA2136">
        <v>79035</v>
      </c>
      <c r="AB2136">
        <v>0</v>
      </c>
      <c r="AC2136">
        <v>3.92</v>
      </c>
      <c r="AD2136">
        <v>0</v>
      </c>
    </row>
    <row r="2137" spans="1:30">
      <c r="A2137">
        <v>1</v>
      </c>
      <c r="B2137" t="s">
        <v>24</v>
      </c>
      <c r="C2137">
        <v>7</v>
      </c>
      <c r="D2137" t="s">
        <v>43</v>
      </c>
      <c r="E2137" t="str">
        <f t="shared" si="99"/>
        <v>SWA-Agriculture Natural Res &amp; Dsg</v>
      </c>
      <c r="F2137" t="s">
        <v>25</v>
      </c>
      <c r="G2137" t="s">
        <v>28</v>
      </c>
      <c r="H2137" t="s">
        <v>110</v>
      </c>
      <c r="I2137">
        <f t="shared" si="100"/>
        <v>1</v>
      </c>
      <c r="J2137">
        <f t="shared" si="101"/>
        <v>0</v>
      </c>
      <c r="K2137" s="1">
        <v>7500</v>
      </c>
      <c r="L2137">
        <v>202101</v>
      </c>
      <c r="N2137">
        <v>20230514</v>
      </c>
      <c r="O2137" t="s">
        <v>27</v>
      </c>
      <c r="P2137">
        <v>4863</v>
      </c>
      <c r="Q2137">
        <v>4543</v>
      </c>
      <c r="R2137">
        <v>4760</v>
      </c>
      <c r="T2137">
        <v>0</v>
      </c>
      <c r="U2137">
        <v>24363</v>
      </c>
      <c r="V2137">
        <v>7500</v>
      </c>
      <c r="W2137">
        <v>7500</v>
      </c>
      <c r="X2137">
        <v>7500</v>
      </c>
      <c r="Y2137">
        <v>0</v>
      </c>
      <c r="Z2137">
        <v>12641</v>
      </c>
      <c r="AB2137">
        <v>0</v>
      </c>
      <c r="AC2137">
        <v>3.92</v>
      </c>
      <c r="AD2137">
        <v>0</v>
      </c>
    </row>
    <row r="2138" spans="1:30">
      <c r="A2138">
        <v>1</v>
      </c>
      <c r="B2138" t="s">
        <v>24</v>
      </c>
      <c r="C2138">
        <v>86</v>
      </c>
      <c r="D2138" t="s">
        <v>34</v>
      </c>
      <c r="E2138" t="str">
        <f t="shared" si="99"/>
        <v>SWA-Nursing</v>
      </c>
      <c r="F2138" t="s">
        <v>25</v>
      </c>
      <c r="G2138" t="s">
        <v>28</v>
      </c>
      <c r="H2138" t="s">
        <v>110</v>
      </c>
      <c r="I2138">
        <f t="shared" si="100"/>
        <v>1</v>
      </c>
      <c r="J2138">
        <f t="shared" si="101"/>
        <v>0</v>
      </c>
      <c r="K2138" s="1">
        <v>31000</v>
      </c>
      <c r="L2138">
        <v>201808</v>
      </c>
      <c r="N2138">
        <v>20230514</v>
      </c>
      <c r="O2138" t="s">
        <v>27</v>
      </c>
      <c r="P2138">
        <v>33475</v>
      </c>
      <c r="Q2138">
        <v>23369</v>
      </c>
      <c r="R2138">
        <v>24458</v>
      </c>
      <c r="S2138">
        <v>22429</v>
      </c>
      <c r="T2138">
        <v>0</v>
      </c>
      <c r="U2138">
        <v>112662.21</v>
      </c>
      <c r="V2138">
        <v>31000</v>
      </c>
      <c r="W2138">
        <v>31000</v>
      </c>
      <c r="X2138">
        <v>31000</v>
      </c>
      <c r="Y2138">
        <v>20996</v>
      </c>
      <c r="Z2138">
        <v>0</v>
      </c>
      <c r="AB2138">
        <v>0</v>
      </c>
      <c r="AC2138">
        <v>3.16</v>
      </c>
      <c r="AD2138">
        <v>17000</v>
      </c>
    </row>
    <row r="2139" spans="1:30">
      <c r="A2139">
        <v>1</v>
      </c>
      <c r="B2139" t="s">
        <v>24</v>
      </c>
      <c r="C2139">
        <v>30</v>
      </c>
      <c r="D2139" t="s">
        <v>40</v>
      </c>
      <c r="E2139" t="str">
        <f t="shared" si="99"/>
        <v>SWA-Engineering Mineral Resources</v>
      </c>
      <c r="F2139" t="s">
        <v>25</v>
      </c>
      <c r="G2139" t="s">
        <v>28</v>
      </c>
      <c r="H2139" t="s">
        <v>110</v>
      </c>
      <c r="I2139">
        <f t="shared" si="100"/>
        <v>0</v>
      </c>
      <c r="J2139">
        <f t="shared" si="101"/>
        <v>1</v>
      </c>
      <c r="K2139" s="1">
        <v>0</v>
      </c>
      <c r="L2139">
        <v>201908</v>
      </c>
      <c r="N2139">
        <v>20230514</v>
      </c>
      <c r="O2139" t="s">
        <v>27</v>
      </c>
      <c r="P2139">
        <v>1158</v>
      </c>
      <c r="Q2139">
        <v>432</v>
      </c>
      <c r="R2139">
        <v>411</v>
      </c>
      <c r="S2139">
        <v>935</v>
      </c>
      <c r="T2139">
        <v>0</v>
      </c>
      <c r="U2139">
        <v>42318</v>
      </c>
      <c r="V2139">
        <v>0</v>
      </c>
      <c r="W2139">
        <v>0</v>
      </c>
      <c r="X2139">
        <v>0</v>
      </c>
      <c r="Y2139">
        <v>51250</v>
      </c>
      <c r="Z2139">
        <v>25847</v>
      </c>
      <c r="AB2139">
        <v>0</v>
      </c>
      <c r="AC2139">
        <v>3.22</v>
      </c>
      <c r="AD2139">
        <v>32000</v>
      </c>
    </row>
    <row r="2140" spans="1:30">
      <c r="A2140">
        <v>1</v>
      </c>
      <c r="B2140" t="s">
        <v>32</v>
      </c>
      <c r="C2140">
        <v>86</v>
      </c>
      <c r="D2140" t="s">
        <v>34</v>
      </c>
      <c r="E2140" t="str">
        <f t="shared" si="99"/>
        <v>SOA-Nursing</v>
      </c>
      <c r="F2140" t="s">
        <v>25</v>
      </c>
      <c r="G2140" t="s">
        <v>28</v>
      </c>
      <c r="H2140" t="s">
        <v>110</v>
      </c>
      <c r="I2140">
        <f t="shared" si="100"/>
        <v>1</v>
      </c>
      <c r="J2140">
        <f t="shared" si="101"/>
        <v>0</v>
      </c>
      <c r="K2140" s="1">
        <v>2817</v>
      </c>
      <c r="L2140">
        <v>202301</v>
      </c>
      <c r="N2140">
        <v>20230514</v>
      </c>
      <c r="O2140" t="s">
        <v>27</v>
      </c>
      <c r="P2140">
        <v>295</v>
      </c>
      <c r="Q2140">
        <v>4732</v>
      </c>
      <c r="R2140">
        <v>10309</v>
      </c>
      <c r="T2140">
        <v>0</v>
      </c>
      <c r="U2140">
        <v>6864</v>
      </c>
      <c r="V2140">
        <v>2817</v>
      </c>
      <c r="W2140">
        <v>2817</v>
      </c>
      <c r="X2140">
        <v>2817</v>
      </c>
      <c r="Y2140">
        <v>0</v>
      </c>
      <c r="Z2140">
        <v>4773</v>
      </c>
      <c r="AB2140">
        <v>0</v>
      </c>
      <c r="AC2140">
        <v>3.62</v>
      </c>
      <c r="AD2140">
        <v>0</v>
      </c>
    </row>
    <row r="2141" spans="1:30">
      <c r="A2141">
        <v>1</v>
      </c>
      <c r="B2141" t="s">
        <v>24</v>
      </c>
      <c r="C2141">
        <v>83</v>
      </c>
      <c r="D2141" t="s">
        <v>38</v>
      </c>
      <c r="E2141" t="str">
        <f t="shared" si="99"/>
        <v>SWA-Medicine</v>
      </c>
      <c r="F2141" t="s">
        <v>31</v>
      </c>
      <c r="G2141" t="s">
        <v>28</v>
      </c>
      <c r="H2141" t="s">
        <v>113</v>
      </c>
      <c r="I2141">
        <f t="shared" si="100"/>
        <v>0</v>
      </c>
      <c r="J2141">
        <f t="shared" si="101"/>
        <v>1</v>
      </c>
      <c r="K2141" s="1">
        <v>0</v>
      </c>
      <c r="L2141">
        <v>201908</v>
      </c>
      <c r="N2141">
        <v>20230514</v>
      </c>
      <c r="O2141" t="s">
        <v>27</v>
      </c>
      <c r="P2141">
        <v>74846</v>
      </c>
      <c r="Q2141">
        <v>68644</v>
      </c>
      <c r="R2141">
        <v>0</v>
      </c>
      <c r="S2141">
        <v>0</v>
      </c>
      <c r="T2141">
        <v>0</v>
      </c>
      <c r="U2141">
        <v>132828</v>
      </c>
      <c r="V2141">
        <v>0</v>
      </c>
      <c r="W2141">
        <v>0</v>
      </c>
      <c r="X2141">
        <v>0</v>
      </c>
      <c r="Y2141">
        <v>1500</v>
      </c>
      <c r="Z2141">
        <v>0</v>
      </c>
      <c r="AB2141">
        <v>0</v>
      </c>
      <c r="AC2141">
        <v>0</v>
      </c>
      <c r="AD2141">
        <v>0</v>
      </c>
    </row>
    <row r="2142" spans="1:30">
      <c r="A2142">
        <v>1</v>
      </c>
      <c r="B2142" t="s">
        <v>24</v>
      </c>
      <c r="C2142">
        <v>14</v>
      </c>
      <c r="D2142" t="s">
        <v>36</v>
      </c>
      <c r="E2142" t="str">
        <f t="shared" si="99"/>
        <v>SWA-Arts and Sciences</v>
      </c>
      <c r="F2142" t="s">
        <v>25</v>
      </c>
      <c r="G2142" t="s">
        <v>26</v>
      </c>
      <c r="H2142" t="s">
        <v>109</v>
      </c>
      <c r="I2142">
        <f t="shared" si="100"/>
        <v>0</v>
      </c>
      <c r="J2142">
        <f t="shared" si="101"/>
        <v>1</v>
      </c>
      <c r="K2142" s="1">
        <v>0</v>
      </c>
      <c r="L2142">
        <v>201908</v>
      </c>
      <c r="N2142">
        <v>20230514</v>
      </c>
      <c r="O2142" t="s">
        <v>27</v>
      </c>
      <c r="P2142">
        <v>40206</v>
      </c>
      <c r="Q2142">
        <v>42</v>
      </c>
      <c r="R2142">
        <v>4015</v>
      </c>
      <c r="S2142">
        <v>16883</v>
      </c>
      <c r="T2142">
        <v>0</v>
      </c>
      <c r="U2142">
        <v>125706.04</v>
      </c>
      <c r="V2142">
        <v>0</v>
      </c>
      <c r="W2142">
        <v>0</v>
      </c>
      <c r="X2142">
        <v>0</v>
      </c>
      <c r="Y2142">
        <v>72500</v>
      </c>
      <c r="Z2142">
        <v>10352</v>
      </c>
      <c r="AB2142">
        <v>1745.75</v>
      </c>
      <c r="AC2142">
        <v>3.69</v>
      </c>
      <c r="AD2142">
        <v>72500</v>
      </c>
    </row>
    <row r="2143" spans="1:30">
      <c r="A2143">
        <v>1</v>
      </c>
      <c r="B2143" t="s">
        <v>24</v>
      </c>
      <c r="C2143">
        <v>14</v>
      </c>
      <c r="D2143" t="s">
        <v>36</v>
      </c>
      <c r="E2143" t="str">
        <f t="shared" si="99"/>
        <v>SWA-Arts and Sciences</v>
      </c>
      <c r="F2143" t="s">
        <v>25</v>
      </c>
      <c r="G2143" t="s">
        <v>28</v>
      </c>
      <c r="H2143" t="s">
        <v>110</v>
      </c>
      <c r="I2143">
        <f t="shared" si="100"/>
        <v>1</v>
      </c>
      <c r="J2143">
        <f t="shared" si="101"/>
        <v>0</v>
      </c>
      <c r="K2143" s="1">
        <v>27000</v>
      </c>
      <c r="L2143">
        <v>201908</v>
      </c>
      <c r="N2143">
        <v>20230514</v>
      </c>
      <c r="O2143" t="s">
        <v>27</v>
      </c>
      <c r="P2143">
        <v>44660</v>
      </c>
      <c r="Q2143">
        <v>44220</v>
      </c>
      <c r="R2143">
        <v>36241</v>
      </c>
      <c r="S2143">
        <v>34556</v>
      </c>
      <c r="T2143">
        <v>0</v>
      </c>
      <c r="U2143">
        <v>53897.5</v>
      </c>
      <c r="V2143">
        <v>62202</v>
      </c>
      <c r="W2143">
        <v>49202</v>
      </c>
      <c r="X2143">
        <v>49202</v>
      </c>
      <c r="Y2143">
        <v>23263</v>
      </c>
      <c r="Z2143">
        <v>0</v>
      </c>
      <c r="AB2143">
        <v>0</v>
      </c>
      <c r="AC2143">
        <v>2.97</v>
      </c>
      <c r="AD2143">
        <v>9000</v>
      </c>
    </row>
    <row r="2144" spans="1:30">
      <c r="A2144">
        <v>1</v>
      </c>
      <c r="B2144" t="s">
        <v>32</v>
      </c>
      <c r="C2144">
        <v>25</v>
      </c>
      <c r="D2144" t="s">
        <v>37</v>
      </c>
      <c r="E2144" t="str">
        <f t="shared" si="99"/>
        <v>SOA-Creative Arts</v>
      </c>
      <c r="F2144" t="s">
        <v>30</v>
      </c>
      <c r="G2144" t="s">
        <v>28</v>
      </c>
      <c r="H2144" t="s">
        <v>114</v>
      </c>
      <c r="I2144">
        <f t="shared" si="100"/>
        <v>1</v>
      </c>
      <c r="J2144">
        <f t="shared" si="101"/>
        <v>0</v>
      </c>
      <c r="K2144" s="1">
        <v>28403</v>
      </c>
      <c r="L2144">
        <v>202108</v>
      </c>
      <c r="N2144">
        <v>20230514</v>
      </c>
      <c r="O2144" t="s">
        <v>27</v>
      </c>
      <c r="P2144">
        <v>0</v>
      </c>
      <c r="Q2144">
        <v>0</v>
      </c>
      <c r="R2144">
        <v>3726</v>
      </c>
      <c r="S2144">
        <v>152</v>
      </c>
      <c r="T2144">
        <v>0</v>
      </c>
      <c r="U2144">
        <v>21651</v>
      </c>
      <c r="V2144">
        <v>28403</v>
      </c>
      <c r="W2144">
        <v>28403</v>
      </c>
      <c r="X2144">
        <v>28403</v>
      </c>
      <c r="Y2144">
        <v>0</v>
      </c>
      <c r="Z2144">
        <v>0</v>
      </c>
      <c r="AB2144">
        <v>0</v>
      </c>
      <c r="AC2144">
        <v>4</v>
      </c>
      <c r="AD2144">
        <v>0</v>
      </c>
    </row>
    <row r="2145" spans="1:30">
      <c r="A2145">
        <v>1</v>
      </c>
      <c r="B2145" t="s">
        <v>24</v>
      </c>
      <c r="C2145">
        <v>30</v>
      </c>
      <c r="D2145" t="s">
        <v>40</v>
      </c>
      <c r="E2145" t="str">
        <f t="shared" si="99"/>
        <v>SWA-Engineering Mineral Resources</v>
      </c>
      <c r="F2145" t="s">
        <v>25</v>
      </c>
      <c r="G2145" t="s">
        <v>28</v>
      </c>
      <c r="H2145" t="s">
        <v>110</v>
      </c>
      <c r="I2145">
        <f t="shared" si="100"/>
        <v>0</v>
      </c>
      <c r="J2145">
        <f t="shared" si="101"/>
        <v>1</v>
      </c>
      <c r="K2145" s="1">
        <v>0</v>
      </c>
      <c r="L2145">
        <v>201808</v>
      </c>
      <c r="N2145">
        <v>20230514</v>
      </c>
      <c r="O2145" t="s">
        <v>27</v>
      </c>
      <c r="T2145">
        <v>0</v>
      </c>
      <c r="U2145">
        <v>63354</v>
      </c>
      <c r="V2145">
        <v>0</v>
      </c>
      <c r="W2145">
        <v>0</v>
      </c>
      <c r="X2145">
        <v>0</v>
      </c>
      <c r="Y2145">
        <v>10000</v>
      </c>
      <c r="Z2145">
        <v>0</v>
      </c>
      <c r="AB2145">
        <v>0</v>
      </c>
      <c r="AC2145">
        <v>3.5</v>
      </c>
      <c r="AD2145">
        <v>10000</v>
      </c>
    </row>
    <row r="2146" spans="1:30">
      <c r="A2146">
        <v>1</v>
      </c>
      <c r="B2146" t="s">
        <v>24</v>
      </c>
      <c r="C2146">
        <v>21</v>
      </c>
      <c r="D2146" t="s">
        <v>41</v>
      </c>
      <c r="E2146" t="str">
        <f t="shared" si="99"/>
        <v>SWA-Business and Economics</v>
      </c>
      <c r="F2146" t="s">
        <v>25</v>
      </c>
      <c r="G2146" t="s">
        <v>26</v>
      </c>
      <c r="H2146" t="s">
        <v>109</v>
      </c>
      <c r="I2146">
        <f t="shared" si="100"/>
        <v>1</v>
      </c>
      <c r="J2146">
        <f t="shared" si="101"/>
        <v>0</v>
      </c>
      <c r="K2146" s="1">
        <v>22389</v>
      </c>
      <c r="L2146">
        <v>201808</v>
      </c>
      <c r="N2146">
        <v>20230514</v>
      </c>
      <c r="O2146" t="s">
        <v>29</v>
      </c>
      <c r="P2146">
        <v>0</v>
      </c>
      <c r="Q2146">
        <v>72</v>
      </c>
      <c r="R2146">
        <v>0</v>
      </c>
      <c r="S2146">
        <v>24632</v>
      </c>
      <c r="T2146">
        <v>0</v>
      </c>
      <c r="U2146">
        <v>52152</v>
      </c>
      <c r="V2146">
        <v>43706</v>
      </c>
      <c r="W2146">
        <v>27389</v>
      </c>
      <c r="X2146">
        <v>27389</v>
      </c>
      <c r="Y2146">
        <v>200</v>
      </c>
      <c r="Z2146">
        <v>21491</v>
      </c>
      <c r="AB2146">
        <v>0</v>
      </c>
      <c r="AC2146">
        <v>2.79</v>
      </c>
      <c r="AD2146">
        <v>0</v>
      </c>
    </row>
    <row r="2147" spans="1:30">
      <c r="A2147">
        <v>1</v>
      </c>
      <c r="B2147" t="s">
        <v>24</v>
      </c>
      <c r="C2147">
        <v>7</v>
      </c>
      <c r="D2147" t="s">
        <v>43</v>
      </c>
      <c r="E2147" t="str">
        <f t="shared" si="99"/>
        <v>SWA-Agriculture Natural Res &amp; Dsg</v>
      </c>
      <c r="F2147" t="s">
        <v>25</v>
      </c>
      <c r="G2147" t="s">
        <v>26</v>
      </c>
      <c r="H2147" t="s">
        <v>109</v>
      </c>
      <c r="I2147">
        <f t="shared" si="100"/>
        <v>0</v>
      </c>
      <c r="J2147">
        <f t="shared" si="101"/>
        <v>1</v>
      </c>
      <c r="K2147" s="1">
        <v>0</v>
      </c>
      <c r="L2147">
        <v>201908</v>
      </c>
      <c r="N2147">
        <v>20230514</v>
      </c>
      <c r="O2147" t="s">
        <v>27</v>
      </c>
      <c r="P2147">
        <v>20791</v>
      </c>
      <c r="Q2147">
        <v>23096</v>
      </c>
      <c r="R2147">
        <v>41773</v>
      </c>
      <c r="S2147">
        <v>17205</v>
      </c>
      <c r="T2147">
        <v>0</v>
      </c>
      <c r="U2147">
        <v>50979.7</v>
      </c>
      <c r="V2147">
        <v>0</v>
      </c>
      <c r="W2147">
        <v>0</v>
      </c>
      <c r="X2147">
        <v>0</v>
      </c>
      <c r="Y2147">
        <v>14000</v>
      </c>
      <c r="Z2147">
        <v>0</v>
      </c>
      <c r="AB2147">
        <v>0</v>
      </c>
      <c r="AC2147">
        <v>3.93</v>
      </c>
      <c r="AD2147">
        <v>14000</v>
      </c>
    </row>
    <row r="2148" spans="1:30">
      <c r="A2148">
        <v>1</v>
      </c>
      <c r="B2148" t="s">
        <v>32</v>
      </c>
      <c r="C2148">
        <v>14</v>
      </c>
      <c r="D2148" t="s">
        <v>36</v>
      </c>
      <c r="E2148" t="str">
        <f t="shared" si="99"/>
        <v>SOA-Arts and Sciences</v>
      </c>
      <c r="F2148" t="s">
        <v>25</v>
      </c>
      <c r="G2148" t="s">
        <v>26</v>
      </c>
      <c r="H2148" t="s">
        <v>109</v>
      </c>
      <c r="I2148">
        <f t="shared" si="100"/>
        <v>0</v>
      </c>
      <c r="J2148">
        <f t="shared" si="101"/>
        <v>1</v>
      </c>
      <c r="K2148" s="1">
        <v>0</v>
      </c>
      <c r="L2148">
        <v>199208</v>
      </c>
      <c r="N2148">
        <v>20230514</v>
      </c>
      <c r="O2148" t="s">
        <v>27</v>
      </c>
      <c r="P2148">
        <v>0</v>
      </c>
      <c r="Q2148">
        <v>0</v>
      </c>
      <c r="R2148">
        <v>0</v>
      </c>
      <c r="S2148">
        <v>1900</v>
      </c>
      <c r="T2148">
        <v>0</v>
      </c>
      <c r="U2148">
        <v>36831</v>
      </c>
      <c r="V2148">
        <v>0</v>
      </c>
      <c r="W2148">
        <v>0</v>
      </c>
      <c r="X2148">
        <v>0</v>
      </c>
      <c r="Y2148">
        <v>0</v>
      </c>
      <c r="Z2148">
        <v>18657</v>
      </c>
      <c r="AB2148">
        <v>0</v>
      </c>
      <c r="AC2148">
        <v>3.85</v>
      </c>
      <c r="AD2148">
        <v>0</v>
      </c>
    </row>
    <row r="2149" spans="1:30">
      <c r="A2149">
        <v>1</v>
      </c>
      <c r="B2149" t="s">
        <v>24</v>
      </c>
      <c r="C2149">
        <v>30</v>
      </c>
      <c r="D2149" t="s">
        <v>40</v>
      </c>
      <c r="E2149" t="str">
        <f t="shared" si="99"/>
        <v>SWA-Engineering Mineral Resources</v>
      </c>
      <c r="F2149" t="s">
        <v>25</v>
      </c>
      <c r="G2149" t="s">
        <v>28</v>
      </c>
      <c r="H2149" t="s">
        <v>110</v>
      </c>
      <c r="I2149">
        <f t="shared" si="100"/>
        <v>0</v>
      </c>
      <c r="J2149">
        <f t="shared" si="101"/>
        <v>1</v>
      </c>
      <c r="K2149" s="1">
        <v>0</v>
      </c>
      <c r="L2149">
        <v>201908</v>
      </c>
      <c r="N2149">
        <v>20230514</v>
      </c>
      <c r="O2149" t="s">
        <v>27</v>
      </c>
      <c r="P2149">
        <v>8941</v>
      </c>
      <c r="Q2149">
        <v>13791</v>
      </c>
      <c r="R2149">
        <v>16962</v>
      </c>
      <c r="S2149">
        <v>12104</v>
      </c>
      <c r="T2149">
        <v>0</v>
      </c>
      <c r="U2149">
        <v>58580.05</v>
      </c>
      <c r="V2149">
        <v>0</v>
      </c>
      <c r="W2149">
        <v>0</v>
      </c>
      <c r="X2149">
        <v>0</v>
      </c>
      <c r="Y2149">
        <v>29750</v>
      </c>
      <c r="Z2149">
        <v>3200</v>
      </c>
      <c r="AB2149">
        <v>0</v>
      </c>
      <c r="AC2149">
        <v>3.21</v>
      </c>
      <c r="AD2149">
        <v>10000</v>
      </c>
    </row>
    <row r="2150" spans="1:30">
      <c r="A2150">
        <v>1</v>
      </c>
      <c r="B2150" t="s">
        <v>24</v>
      </c>
      <c r="C2150">
        <v>55</v>
      </c>
      <c r="D2150" t="s">
        <v>35</v>
      </c>
      <c r="E2150" t="str">
        <f t="shared" si="99"/>
        <v>SWA-College of Applied Human Sci</v>
      </c>
      <c r="F2150" t="s">
        <v>25</v>
      </c>
      <c r="G2150" t="s">
        <v>26</v>
      </c>
      <c r="H2150" t="s">
        <v>109</v>
      </c>
      <c r="I2150">
        <f t="shared" si="100"/>
        <v>1</v>
      </c>
      <c r="J2150">
        <f t="shared" si="101"/>
        <v>0</v>
      </c>
      <c r="K2150" s="1">
        <v>19500</v>
      </c>
      <c r="L2150">
        <v>202001</v>
      </c>
      <c r="N2150">
        <v>20230514</v>
      </c>
      <c r="O2150" t="s">
        <v>27</v>
      </c>
      <c r="P2150">
        <v>7533</v>
      </c>
      <c r="Q2150">
        <v>44641</v>
      </c>
      <c r="R2150">
        <v>72973</v>
      </c>
      <c r="T2150">
        <v>0</v>
      </c>
      <c r="U2150">
        <v>97704.54</v>
      </c>
      <c r="V2150">
        <v>57500</v>
      </c>
      <c r="W2150">
        <v>57500</v>
      </c>
      <c r="X2150">
        <v>57500</v>
      </c>
      <c r="Y2150">
        <v>30000</v>
      </c>
      <c r="Z2150">
        <v>600</v>
      </c>
      <c r="AB2150">
        <v>0</v>
      </c>
      <c r="AC2150">
        <v>3.52</v>
      </c>
      <c r="AD2150">
        <v>30000</v>
      </c>
    </row>
    <row r="2151" spans="1:30">
      <c r="A2151">
        <v>1</v>
      </c>
      <c r="B2151" t="s">
        <v>24</v>
      </c>
      <c r="C2151">
        <v>30</v>
      </c>
      <c r="D2151" t="s">
        <v>40</v>
      </c>
      <c r="E2151" t="str">
        <f t="shared" si="99"/>
        <v>SWA-Engineering Mineral Resources</v>
      </c>
      <c r="F2151" t="s">
        <v>25</v>
      </c>
      <c r="G2151" t="s">
        <v>26</v>
      </c>
      <c r="H2151" t="s">
        <v>109</v>
      </c>
      <c r="I2151">
        <f t="shared" si="100"/>
        <v>0</v>
      </c>
      <c r="J2151">
        <f t="shared" si="101"/>
        <v>1</v>
      </c>
      <c r="K2151" s="1">
        <v>0</v>
      </c>
      <c r="L2151">
        <v>201808</v>
      </c>
      <c r="N2151">
        <v>20230514</v>
      </c>
      <c r="O2151" t="s">
        <v>27</v>
      </c>
      <c r="T2151">
        <v>0</v>
      </c>
      <c r="U2151">
        <v>159390</v>
      </c>
      <c r="V2151">
        <v>0</v>
      </c>
      <c r="W2151">
        <v>0</v>
      </c>
      <c r="X2151">
        <v>0</v>
      </c>
      <c r="Y2151">
        <v>44000</v>
      </c>
      <c r="Z2151">
        <v>0</v>
      </c>
      <c r="AB2151">
        <v>0</v>
      </c>
      <c r="AC2151">
        <v>3.09</v>
      </c>
      <c r="AD2151">
        <v>44000</v>
      </c>
    </row>
    <row r="2152" spans="1:30">
      <c r="A2152">
        <v>1</v>
      </c>
      <c r="B2152" t="s">
        <v>24</v>
      </c>
      <c r="C2152">
        <v>21</v>
      </c>
      <c r="D2152" t="s">
        <v>41</v>
      </c>
      <c r="E2152" t="str">
        <f t="shared" si="99"/>
        <v>SWA-Business and Economics</v>
      </c>
      <c r="F2152" t="s">
        <v>30</v>
      </c>
      <c r="G2152" t="s">
        <v>28</v>
      </c>
      <c r="H2152" t="s">
        <v>114</v>
      </c>
      <c r="I2152">
        <f t="shared" si="100"/>
        <v>0</v>
      </c>
      <c r="J2152">
        <f t="shared" si="101"/>
        <v>1</v>
      </c>
      <c r="K2152" s="1">
        <v>0</v>
      </c>
      <c r="L2152">
        <v>202205</v>
      </c>
      <c r="N2152">
        <v>20230514</v>
      </c>
      <c r="O2152" t="s">
        <v>27</v>
      </c>
      <c r="Q2152">
        <v>0</v>
      </c>
      <c r="R2152">
        <v>5858</v>
      </c>
      <c r="S2152">
        <v>2415</v>
      </c>
      <c r="T2152">
        <v>1</v>
      </c>
      <c r="U2152">
        <v>24911.19</v>
      </c>
      <c r="V2152">
        <v>0</v>
      </c>
      <c r="W2152">
        <v>0</v>
      </c>
      <c r="X2152">
        <v>0</v>
      </c>
      <c r="Y2152">
        <v>0</v>
      </c>
      <c r="Z2152">
        <v>0</v>
      </c>
      <c r="AB2152">
        <v>0</v>
      </c>
      <c r="AC2152">
        <v>3.86</v>
      </c>
      <c r="AD2152">
        <v>0</v>
      </c>
    </row>
    <row r="2153" spans="1:30">
      <c r="A2153">
        <v>1</v>
      </c>
      <c r="B2153" t="s">
        <v>24</v>
      </c>
      <c r="C2153">
        <v>14</v>
      </c>
      <c r="D2153" t="s">
        <v>36</v>
      </c>
      <c r="E2153" t="str">
        <f t="shared" si="99"/>
        <v>SWA-Arts and Sciences</v>
      </c>
      <c r="F2153" t="s">
        <v>25</v>
      </c>
      <c r="G2153" t="s">
        <v>26</v>
      </c>
      <c r="H2153" t="s">
        <v>109</v>
      </c>
      <c r="I2153">
        <f t="shared" si="100"/>
        <v>1</v>
      </c>
      <c r="J2153">
        <f t="shared" si="101"/>
        <v>0</v>
      </c>
      <c r="K2153" s="1">
        <v>22000</v>
      </c>
      <c r="L2153">
        <v>201908</v>
      </c>
      <c r="N2153">
        <v>20230514</v>
      </c>
      <c r="O2153" t="s">
        <v>27</v>
      </c>
      <c r="P2153">
        <v>16766</v>
      </c>
      <c r="Q2153">
        <v>16213</v>
      </c>
      <c r="R2153">
        <v>16117</v>
      </c>
      <c r="S2153">
        <v>19697</v>
      </c>
      <c r="T2153">
        <v>0</v>
      </c>
      <c r="U2153">
        <v>160121.92000000001</v>
      </c>
      <c r="V2153">
        <v>72000</v>
      </c>
      <c r="W2153">
        <v>72000</v>
      </c>
      <c r="X2153">
        <v>72000</v>
      </c>
      <c r="Y2153">
        <v>62000</v>
      </c>
      <c r="Z2153">
        <v>600</v>
      </c>
      <c r="AB2153">
        <v>0</v>
      </c>
      <c r="AC2153">
        <v>3.74</v>
      </c>
      <c r="AD2153">
        <v>62000</v>
      </c>
    </row>
    <row r="2154" spans="1:30">
      <c r="A2154">
        <v>1</v>
      </c>
      <c r="B2154" t="s">
        <v>24</v>
      </c>
      <c r="C2154">
        <v>83</v>
      </c>
      <c r="D2154" t="s">
        <v>38</v>
      </c>
      <c r="E2154" t="str">
        <f t="shared" si="99"/>
        <v>SWA-Medicine</v>
      </c>
      <c r="F2154" t="s">
        <v>30</v>
      </c>
      <c r="G2154" t="s">
        <v>26</v>
      </c>
      <c r="H2154" t="s">
        <v>111</v>
      </c>
      <c r="I2154">
        <f t="shared" si="100"/>
        <v>1</v>
      </c>
      <c r="J2154">
        <f t="shared" si="101"/>
        <v>0</v>
      </c>
      <c r="K2154" s="1">
        <v>34099</v>
      </c>
      <c r="L2154">
        <v>202005</v>
      </c>
      <c r="N2154">
        <v>20230514</v>
      </c>
      <c r="O2154" t="s">
        <v>27</v>
      </c>
      <c r="P2154">
        <v>0</v>
      </c>
      <c r="Q2154">
        <v>0</v>
      </c>
      <c r="R2154">
        <v>10085</v>
      </c>
      <c r="S2154">
        <v>17265</v>
      </c>
      <c r="T2154">
        <v>1</v>
      </c>
      <c r="U2154">
        <v>109943</v>
      </c>
      <c r="V2154">
        <v>67140</v>
      </c>
      <c r="W2154">
        <v>67140</v>
      </c>
      <c r="X2154">
        <v>67140</v>
      </c>
      <c r="Y2154">
        <v>23075</v>
      </c>
      <c r="Z2154">
        <v>600</v>
      </c>
      <c r="AA2154">
        <v>20286</v>
      </c>
      <c r="AB2154">
        <v>0</v>
      </c>
      <c r="AC2154">
        <v>4</v>
      </c>
      <c r="AD2154">
        <v>22000</v>
      </c>
    </row>
    <row r="2155" spans="1:30">
      <c r="A2155">
        <v>1</v>
      </c>
      <c r="B2155" t="s">
        <v>24</v>
      </c>
      <c r="C2155">
        <v>83</v>
      </c>
      <c r="D2155" t="s">
        <v>38</v>
      </c>
      <c r="E2155" t="str">
        <f t="shared" si="99"/>
        <v>SWA-Medicine</v>
      </c>
      <c r="F2155" t="s">
        <v>25</v>
      </c>
      <c r="G2155" t="s">
        <v>26</v>
      </c>
      <c r="H2155" t="s">
        <v>109</v>
      </c>
      <c r="I2155">
        <f t="shared" si="100"/>
        <v>0</v>
      </c>
      <c r="J2155">
        <f t="shared" si="101"/>
        <v>1</v>
      </c>
      <c r="K2155" s="1">
        <v>0</v>
      </c>
      <c r="L2155">
        <v>201908</v>
      </c>
      <c r="N2155">
        <v>20230514</v>
      </c>
      <c r="O2155" t="s">
        <v>27</v>
      </c>
      <c r="T2155">
        <v>0</v>
      </c>
      <c r="U2155">
        <v>132631.97</v>
      </c>
      <c r="V2155">
        <v>0</v>
      </c>
      <c r="W2155">
        <v>0</v>
      </c>
      <c r="X2155">
        <v>0</v>
      </c>
      <c r="Y2155">
        <v>32000</v>
      </c>
      <c r="Z2155">
        <v>0</v>
      </c>
      <c r="AB2155">
        <v>0</v>
      </c>
      <c r="AC2155">
        <v>3.64</v>
      </c>
      <c r="AD2155">
        <v>32000</v>
      </c>
    </row>
    <row r="2156" spans="1:30">
      <c r="A2156">
        <v>1</v>
      </c>
      <c r="B2156" t="s">
        <v>24</v>
      </c>
      <c r="C2156">
        <v>21</v>
      </c>
      <c r="D2156" t="s">
        <v>41</v>
      </c>
      <c r="E2156" t="str">
        <f t="shared" si="99"/>
        <v>SWA-Business and Economics</v>
      </c>
      <c r="F2156" t="s">
        <v>30</v>
      </c>
      <c r="G2156" t="s">
        <v>26</v>
      </c>
      <c r="H2156" t="s">
        <v>111</v>
      </c>
      <c r="I2156">
        <f t="shared" si="100"/>
        <v>0</v>
      </c>
      <c r="J2156">
        <f t="shared" si="101"/>
        <v>1</v>
      </c>
      <c r="K2156" s="1">
        <v>0</v>
      </c>
      <c r="L2156">
        <v>202205</v>
      </c>
      <c r="N2156">
        <v>20230514</v>
      </c>
      <c r="O2156" t="s">
        <v>27</v>
      </c>
      <c r="P2156">
        <v>771</v>
      </c>
      <c r="Q2156">
        <v>0</v>
      </c>
      <c r="R2156">
        <v>101989</v>
      </c>
      <c r="S2156">
        <v>113227</v>
      </c>
      <c r="T2156">
        <v>1</v>
      </c>
      <c r="U2156">
        <v>56235</v>
      </c>
      <c r="V2156">
        <v>0</v>
      </c>
      <c r="W2156">
        <v>0</v>
      </c>
      <c r="X2156">
        <v>0</v>
      </c>
      <c r="Y2156">
        <v>10478</v>
      </c>
      <c r="Z2156">
        <v>0</v>
      </c>
      <c r="AA2156">
        <v>26082</v>
      </c>
      <c r="AB2156">
        <v>0</v>
      </c>
      <c r="AC2156">
        <v>4</v>
      </c>
      <c r="AD2156">
        <v>0</v>
      </c>
    </row>
    <row r="2157" spans="1:30">
      <c r="A2157">
        <v>1</v>
      </c>
      <c r="B2157" t="s">
        <v>24</v>
      </c>
      <c r="C2157">
        <v>7</v>
      </c>
      <c r="D2157" t="s">
        <v>43</v>
      </c>
      <c r="E2157" t="str">
        <f t="shared" si="99"/>
        <v>SWA-Agriculture Natural Res &amp; Dsg</v>
      </c>
      <c r="F2157" t="s">
        <v>25</v>
      </c>
      <c r="G2157" t="s">
        <v>26</v>
      </c>
      <c r="H2157" t="s">
        <v>109</v>
      </c>
      <c r="I2157">
        <f t="shared" si="100"/>
        <v>1</v>
      </c>
      <c r="J2157">
        <f t="shared" si="101"/>
        <v>0</v>
      </c>
      <c r="K2157" s="1">
        <v>25000</v>
      </c>
      <c r="L2157">
        <v>201908</v>
      </c>
      <c r="N2157">
        <v>20230514</v>
      </c>
      <c r="O2157" t="s">
        <v>27</v>
      </c>
      <c r="P2157">
        <v>523</v>
      </c>
      <c r="Q2157">
        <v>113</v>
      </c>
      <c r="R2157">
        <v>0</v>
      </c>
      <c r="S2157">
        <v>0</v>
      </c>
      <c r="T2157">
        <v>0</v>
      </c>
      <c r="U2157">
        <v>121061.32</v>
      </c>
      <c r="V2157">
        <v>25000</v>
      </c>
      <c r="W2157">
        <v>25000</v>
      </c>
      <c r="X2157">
        <v>25000</v>
      </c>
      <c r="Y2157">
        <v>52000</v>
      </c>
      <c r="Z2157">
        <v>28230</v>
      </c>
      <c r="AB2157">
        <v>6504.61</v>
      </c>
      <c r="AC2157">
        <v>3.65</v>
      </c>
      <c r="AD2157">
        <v>52000</v>
      </c>
    </row>
    <row r="2158" spans="1:30">
      <c r="A2158">
        <v>1</v>
      </c>
      <c r="B2158" t="s">
        <v>24</v>
      </c>
      <c r="C2158">
        <v>14</v>
      </c>
      <c r="D2158" t="s">
        <v>36</v>
      </c>
      <c r="E2158" t="str">
        <f t="shared" si="99"/>
        <v>SWA-Arts and Sciences</v>
      </c>
      <c r="F2158" t="s">
        <v>25</v>
      </c>
      <c r="G2158" t="s">
        <v>26</v>
      </c>
      <c r="H2158" t="s">
        <v>109</v>
      </c>
      <c r="I2158">
        <f t="shared" si="100"/>
        <v>1</v>
      </c>
      <c r="J2158">
        <f t="shared" si="101"/>
        <v>0</v>
      </c>
      <c r="K2158" s="1">
        <v>3500</v>
      </c>
      <c r="L2158">
        <v>201908</v>
      </c>
      <c r="N2158">
        <v>20230514</v>
      </c>
      <c r="O2158" t="s">
        <v>27</v>
      </c>
      <c r="P2158">
        <v>13374</v>
      </c>
      <c r="Q2158">
        <v>4940</v>
      </c>
      <c r="R2158">
        <v>12857</v>
      </c>
      <c r="S2158">
        <v>7877</v>
      </c>
      <c r="T2158">
        <v>0</v>
      </c>
      <c r="U2158">
        <v>146897.32</v>
      </c>
      <c r="V2158">
        <v>123259</v>
      </c>
      <c r="W2158">
        <v>3500</v>
      </c>
      <c r="X2158">
        <v>3500</v>
      </c>
      <c r="Y2158">
        <v>46000</v>
      </c>
      <c r="Z2158">
        <v>1545</v>
      </c>
      <c r="AB2158">
        <v>0</v>
      </c>
      <c r="AC2158">
        <v>3.5</v>
      </c>
      <c r="AD2158">
        <v>46000</v>
      </c>
    </row>
    <row r="2159" spans="1:30">
      <c r="A2159">
        <v>1</v>
      </c>
      <c r="B2159" t="s">
        <v>24</v>
      </c>
      <c r="C2159">
        <v>55</v>
      </c>
      <c r="D2159" t="s">
        <v>35</v>
      </c>
      <c r="E2159" t="str">
        <f t="shared" si="99"/>
        <v>SWA-College of Applied Human Sci</v>
      </c>
      <c r="F2159" t="s">
        <v>30</v>
      </c>
      <c r="G2159" t="s">
        <v>26</v>
      </c>
      <c r="H2159" t="s">
        <v>111</v>
      </c>
      <c r="I2159">
        <f t="shared" si="100"/>
        <v>0</v>
      </c>
      <c r="J2159">
        <f t="shared" si="101"/>
        <v>1</v>
      </c>
      <c r="K2159" s="1">
        <v>0</v>
      </c>
      <c r="L2159">
        <v>202108</v>
      </c>
      <c r="N2159">
        <v>20230514</v>
      </c>
      <c r="O2159" t="s">
        <v>27</v>
      </c>
      <c r="T2159">
        <v>0</v>
      </c>
      <c r="U2159">
        <v>57552</v>
      </c>
      <c r="V2159">
        <v>0</v>
      </c>
      <c r="W2159">
        <v>0</v>
      </c>
      <c r="X2159">
        <v>0</v>
      </c>
      <c r="Y2159">
        <v>4632</v>
      </c>
      <c r="Z2159">
        <v>0</v>
      </c>
      <c r="AA2159">
        <v>52815</v>
      </c>
      <c r="AB2159">
        <v>0</v>
      </c>
      <c r="AC2159">
        <v>3.83</v>
      </c>
      <c r="AD2159">
        <v>4632</v>
      </c>
    </row>
    <row r="2160" spans="1:30">
      <c r="A2160">
        <v>1</v>
      </c>
      <c r="B2160" t="s">
        <v>24</v>
      </c>
      <c r="C2160">
        <v>14</v>
      </c>
      <c r="D2160" t="s">
        <v>36</v>
      </c>
      <c r="E2160" t="str">
        <f t="shared" si="99"/>
        <v>SWA-Arts and Sciences</v>
      </c>
      <c r="F2160" t="s">
        <v>25</v>
      </c>
      <c r="G2160" t="s">
        <v>28</v>
      </c>
      <c r="H2160" t="s">
        <v>110</v>
      </c>
      <c r="I2160">
        <f t="shared" si="100"/>
        <v>1</v>
      </c>
      <c r="J2160">
        <f t="shared" si="101"/>
        <v>0</v>
      </c>
      <c r="K2160" s="1">
        <v>11109</v>
      </c>
      <c r="L2160">
        <v>202105</v>
      </c>
      <c r="N2160">
        <v>20230514</v>
      </c>
      <c r="O2160" t="s">
        <v>27</v>
      </c>
      <c r="P2160">
        <v>2240</v>
      </c>
      <c r="Q2160">
        <v>6905</v>
      </c>
      <c r="R2160">
        <v>5473</v>
      </c>
      <c r="T2160">
        <v>0</v>
      </c>
      <c r="U2160">
        <v>56532.13</v>
      </c>
      <c r="V2160">
        <v>34196</v>
      </c>
      <c r="W2160">
        <v>11109</v>
      </c>
      <c r="X2160">
        <v>11109</v>
      </c>
      <c r="Y2160">
        <v>22000</v>
      </c>
      <c r="Z2160">
        <v>12007</v>
      </c>
      <c r="AB2160">
        <v>0</v>
      </c>
      <c r="AC2160">
        <v>3.29</v>
      </c>
      <c r="AD2160">
        <v>5000</v>
      </c>
    </row>
    <row r="2161" spans="1:30">
      <c r="A2161">
        <v>1</v>
      </c>
      <c r="B2161" t="s">
        <v>24</v>
      </c>
      <c r="C2161">
        <v>21</v>
      </c>
      <c r="D2161" t="s">
        <v>41</v>
      </c>
      <c r="E2161" t="str">
        <f t="shared" si="99"/>
        <v>SWA-Business and Economics</v>
      </c>
      <c r="F2161" t="s">
        <v>30</v>
      </c>
      <c r="G2161" t="s">
        <v>28</v>
      </c>
      <c r="H2161" t="s">
        <v>114</v>
      </c>
      <c r="I2161">
        <f t="shared" si="100"/>
        <v>1</v>
      </c>
      <c r="J2161">
        <f t="shared" si="101"/>
        <v>0</v>
      </c>
      <c r="K2161" s="1">
        <v>40390</v>
      </c>
      <c r="L2161">
        <v>202205</v>
      </c>
      <c r="N2161">
        <v>20230514</v>
      </c>
      <c r="O2161" t="s">
        <v>29</v>
      </c>
      <c r="P2161">
        <v>0</v>
      </c>
      <c r="Q2161">
        <v>0</v>
      </c>
      <c r="R2161">
        <v>30673</v>
      </c>
      <c r="S2161">
        <v>67921</v>
      </c>
      <c r="T2161">
        <v>0</v>
      </c>
      <c r="U2161">
        <v>24543</v>
      </c>
      <c r="V2161">
        <v>40390</v>
      </c>
      <c r="W2161">
        <v>40390</v>
      </c>
      <c r="X2161">
        <v>40390</v>
      </c>
      <c r="Y2161">
        <v>2925</v>
      </c>
      <c r="Z2161">
        <v>0</v>
      </c>
      <c r="AB2161">
        <v>0</v>
      </c>
      <c r="AC2161">
        <v>3.61</v>
      </c>
      <c r="AD2161">
        <v>0</v>
      </c>
    </row>
    <row r="2162" spans="1:30">
      <c r="A2162">
        <v>1</v>
      </c>
      <c r="B2162" t="s">
        <v>24</v>
      </c>
      <c r="C2162">
        <v>84</v>
      </c>
      <c r="D2162" t="s">
        <v>42</v>
      </c>
      <c r="E2162" t="str">
        <f t="shared" si="99"/>
        <v>SWA-Public Health</v>
      </c>
      <c r="F2162" t="s">
        <v>25</v>
      </c>
      <c r="G2162" t="s">
        <v>26</v>
      </c>
      <c r="H2162" t="s">
        <v>109</v>
      </c>
      <c r="I2162">
        <f t="shared" si="100"/>
        <v>0</v>
      </c>
      <c r="J2162">
        <f t="shared" si="101"/>
        <v>1</v>
      </c>
      <c r="K2162" s="1">
        <v>0</v>
      </c>
      <c r="L2162">
        <v>201908</v>
      </c>
      <c r="N2162">
        <v>20230514</v>
      </c>
      <c r="O2162" t="s">
        <v>27</v>
      </c>
      <c r="P2162">
        <v>332825</v>
      </c>
      <c r="Q2162">
        <v>252700</v>
      </c>
      <c r="R2162">
        <v>999999</v>
      </c>
      <c r="S2162">
        <v>243192</v>
      </c>
      <c r="T2162">
        <v>0</v>
      </c>
      <c r="U2162">
        <v>135242.16</v>
      </c>
      <c r="V2162">
        <v>0</v>
      </c>
      <c r="W2162">
        <v>0</v>
      </c>
      <c r="X2162">
        <v>0</v>
      </c>
      <c r="Y2162">
        <v>50000</v>
      </c>
      <c r="Z2162">
        <v>0</v>
      </c>
      <c r="AB2162">
        <v>0</v>
      </c>
      <c r="AC2162">
        <v>3.87</v>
      </c>
      <c r="AD2162">
        <v>50000</v>
      </c>
    </row>
    <row r="2163" spans="1:30">
      <c r="A2163">
        <v>1</v>
      </c>
      <c r="B2163" t="s">
        <v>32</v>
      </c>
      <c r="C2163">
        <v>30</v>
      </c>
      <c r="D2163" t="s">
        <v>40</v>
      </c>
      <c r="E2163" t="str">
        <f t="shared" si="99"/>
        <v>SOA-Engineering Mineral Resources</v>
      </c>
      <c r="F2163" t="s">
        <v>30</v>
      </c>
      <c r="G2163" t="s">
        <v>26</v>
      </c>
      <c r="H2163" t="s">
        <v>111</v>
      </c>
      <c r="I2163">
        <f t="shared" si="100"/>
        <v>0</v>
      </c>
      <c r="J2163">
        <f t="shared" si="101"/>
        <v>1</v>
      </c>
      <c r="K2163" s="1">
        <v>0</v>
      </c>
      <c r="L2163">
        <v>201808</v>
      </c>
      <c r="N2163">
        <v>20230514</v>
      </c>
      <c r="O2163" t="s">
        <v>27</v>
      </c>
      <c r="Q2163">
        <v>23575</v>
      </c>
      <c r="R2163">
        <v>21833</v>
      </c>
      <c r="S2163">
        <v>29008</v>
      </c>
      <c r="T2163">
        <v>0</v>
      </c>
      <c r="U2163">
        <v>24781</v>
      </c>
      <c r="V2163">
        <v>0</v>
      </c>
      <c r="W2163">
        <v>0</v>
      </c>
      <c r="X2163">
        <v>0</v>
      </c>
      <c r="Y2163">
        <v>0</v>
      </c>
      <c r="Z2163">
        <v>0</v>
      </c>
      <c r="AB2163">
        <v>0</v>
      </c>
      <c r="AC2163">
        <v>4</v>
      </c>
      <c r="AD2163">
        <v>0</v>
      </c>
    </row>
    <row r="2164" spans="1:30">
      <c r="A2164">
        <v>1</v>
      </c>
      <c r="B2164" t="s">
        <v>24</v>
      </c>
      <c r="C2164">
        <v>55</v>
      </c>
      <c r="D2164" t="s">
        <v>35</v>
      </c>
      <c r="E2164" t="str">
        <f t="shared" si="99"/>
        <v>SWA-College of Applied Human Sci</v>
      </c>
      <c r="F2164" t="s">
        <v>25</v>
      </c>
      <c r="G2164" t="s">
        <v>26</v>
      </c>
      <c r="H2164" t="s">
        <v>109</v>
      </c>
      <c r="I2164">
        <f t="shared" si="100"/>
        <v>0</v>
      </c>
      <c r="J2164">
        <f t="shared" si="101"/>
        <v>1</v>
      </c>
      <c r="K2164" s="1">
        <v>0</v>
      </c>
      <c r="L2164">
        <v>201908</v>
      </c>
      <c r="N2164">
        <v>20230514</v>
      </c>
      <c r="O2164" t="s">
        <v>27</v>
      </c>
      <c r="P2164">
        <v>19578</v>
      </c>
      <c r="Q2164">
        <v>20422</v>
      </c>
      <c r="R2164">
        <v>57008</v>
      </c>
      <c r="S2164">
        <v>52065</v>
      </c>
      <c r="T2164">
        <v>0</v>
      </c>
      <c r="U2164">
        <v>140954.97</v>
      </c>
      <c r="V2164">
        <v>0</v>
      </c>
      <c r="W2164">
        <v>0</v>
      </c>
      <c r="X2164">
        <v>0</v>
      </c>
      <c r="Y2164">
        <v>0</v>
      </c>
      <c r="Z2164">
        <v>0</v>
      </c>
      <c r="AB2164">
        <v>0</v>
      </c>
      <c r="AC2164">
        <v>3.04</v>
      </c>
      <c r="AD2164">
        <v>0</v>
      </c>
    </row>
    <row r="2165" spans="1:30">
      <c r="A2165">
        <v>1</v>
      </c>
      <c r="B2165" t="s">
        <v>24</v>
      </c>
      <c r="C2165">
        <v>21</v>
      </c>
      <c r="D2165" t="s">
        <v>41</v>
      </c>
      <c r="E2165" t="str">
        <f t="shared" si="99"/>
        <v>SWA-Business and Economics</v>
      </c>
      <c r="F2165" t="s">
        <v>30</v>
      </c>
      <c r="G2165" t="s">
        <v>28</v>
      </c>
      <c r="H2165" t="s">
        <v>114</v>
      </c>
      <c r="I2165">
        <f t="shared" si="100"/>
        <v>1</v>
      </c>
      <c r="J2165">
        <f t="shared" si="101"/>
        <v>0</v>
      </c>
      <c r="K2165" s="1">
        <v>32558</v>
      </c>
      <c r="L2165">
        <v>202205</v>
      </c>
      <c r="N2165">
        <v>20230514</v>
      </c>
      <c r="O2165" t="s">
        <v>27</v>
      </c>
      <c r="P2165">
        <v>0</v>
      </c>
      <c r="Q2165">
        <v>0</v>
      </c>
      <c r="R2165">
        <v>12527</v>
      </c>
      <c r="S2165">
        <v>11317</v>
      </c>
      <c r="T2165">
        <v>1</v>
      </c>
      <c r="U2165">
        <v>24543</v>
      </c>
      <c r="V2165">
        <v>32558</v>
      </c>
      <c r="W2165">
        <v>32558</v>
      </c>
      <c r="X2165">
        <v>32558</v>
      </c>
      <c r="Y2165">
        <v>0</v>
      </c>
      <c r="Z2165">
        <v>0</v>
      </c>
      <c r="AA2165">
        <v>9234</v>
      </c>
      <c r="AB2165">
        <v>0</v>
      </c>
      <c r="AC2165">
        <v>3.83</v>
      </c>
      <c r="AD2165">
        <v>0</v>
      </c>
    </row>
    <row r="2166" spans="1:30">
      <c r="A2166">
        <v>1</v>
      </c>
      <c r="B2166" t="s">
        <v>24</v>
      </c>
      <c r="C2166">
        <v>21</v>
      </c>
      <c r="D2166" t="s">
        <v>41</v>
      </c>
      <c r="E2166" t="str">
        <f t="shared" si="99"/>
        <v>SWA-Business and Economics</v>
      </c>
      <c r="F2166" t="s">
        <v>25</v>
      </c>
      <c r="G2166" t="s">
        <v>28</v>
      </c>
      <c r="H2166" t="s">
        <v>110</v>
      </c>
      <c r="I2166">
        <f t="shared" si="100"/>
        <v>1</v>
      </c>
      <c r="J2166">
        <f t="shared" si="101"/>
        <v>0</v>
      </c>
      <c r="K2166" s="1">
        <v>21500</v>
      </c>
      <c r="L2166">
        <v>202008</v>
      </c>
      <c r="N2166">
        <v>20230514</v>
      </c>
      <c r="O2166" t="s">
        <v>27</v>
      </c>
      <c r="P2166">
        <v>18737</v>
      </c>
      <c r="Q2166">
        <v>14979</v>
      </c>
      <c r="R2166">
        <v>8214</v>
      </c>
      <c r="T2166">
        <v>0</v>
      </c>
      <c r="U2166">
        <v>35325</v>
      </c>
      <c r="V2166">
        <v>74248</v>
      </c>
      <c r="W2166">
        <v>21500</v>
      </c>
      <c r="X2166">
        <v>21500</v>
      </c>
      <c r="Y2166">
        <v>0</v>
      </c>
      <c r="Z2166">
        <v>2700</v>
      </c>
      <c r="AB2166">
        <v>0</v>
      </c>
      <c r="AC2166">
        <v>2.2999999999999998</v>
      </c>
      <c r="AD2166">
        <v>0</v>
      </c>
    </row>
    <row r="2167" spans="1:30">
      <c r="A2167">
        <v>1</v>
      </c>
      <c r="B2167" t="s">
        <v>24</v>
      </c>
      <c r="C2167">
        <v>14</v>
      </c>
      <c r="D2167" t="s">
        <v>36</v>
      </c>
      <c r="E2167" t="str">
        <f t="shared" si="99"/>
        <v>SWA-Arts and Sciences</v>
      </c>
      <c r="F2167" t="s">
        <v>25</v>
      </c>
      <c r="G2167" t="s">
        <v>28</v>
      </c>
      <c r="H2167" t="s">
        <v>110</v>
      </c>
      <c r="I2167">
        <f t="shared" si="100"/>
        <v>1</v>
      </c>
      <c r="J2167">
        <f t="shared" si="101"/>
        <v>0</v>
      </c>
      <c r="K2167" s="1">
        <v>20500</v>
      </c>
      <c r="L2167">
        <v>202008</v>
      </c>
      <c r="N2167">
        <v>20230514</v>
      </c>
      <c r="O2167" t="s">
        <v>27</v>
      </c>
      <c r="P2167">
        <v>44149</v>
      </c>
      <c r="Q2167">
        <v>44460</v>
      </c>
      <c r="R2167">
        <v>40837</v>
      </c>
      <c r="T2167">
        <v>0</v>
      </c>
      <c r="U2167">
        <v>30471</v>
      </c>
      <c r="V2167">
        <v>60000</v>
      </c>
      <c r="W2167">
        <v>45000</v>
      </c>
      <c r="X2167">
        <v>45000</v>
      </c>
      <c r="Y2167">
        <v>0</v>
      </c>
      <c r="Z2167">
        <v>0</v>
      </c>
      <c r="AB2167">
        <v>0</v>
      </c>
      <c r="AC2167">
        <v>3.22</v>
      </c>
      <c r="AD2167">
        <v>0</v>
      </c>
    </row>
    <row r="2168" spans="1:30">
      <c r="A2168">
        <v>1</v>
      </c>
      <c r="B2168" t="s">
        <v>24</v>
      </c>
      <c r="C2168">
        <v>21</v>
      </c>
      <c r="D2168" t="s">
        <v>41</v>
      </c>
      <c r="E2168" t="str">
        <f t="shared" si="99"/>
        <v>SWA-Business and Economics</v>
      </c>
      <c r="F2168" t="s">
        <v>25</v>
      </c>
      <c r="G2168" t="s">
        <v>26</v>
      </c>
      <c r="H2168" t="s">
        <v>109</v>
      </c>
      <c r="I2168">
        <f t="shared" si="100"/>
        <v>1</v>
      </c>
      <c r="J2168">
        <f t="shared" si="101"/>
        <v>0</v>
      </c>
      <c r="K2168" s="1">
        <v>14018</v>
      </c>
      <c r="L2168">
        <v>201908</v>
      </c>
      <c r="N2168">
        <v>20230514</v>
      </c>
      <c r="O2168" t="s">
        <v>27</v>
      </c>
      <c r="P2168">
        <v>7111</v>
      </c>
      <c r="Q2168">
        <v>31502</v>
      </c>
      <c r="R2168">
        <v>34052</v>
      </c>
      <c r="S2168">
        <v>44980</v>
      </c>
      <c r="T2168">
        <v>0</v>
      </c>
      <c r="U2168">
        <v>118228.78</v>
      </c>
      <c r="V2168">
        <v>46018</v>
      </c>
      <c r="W2168">
        <v>46018</v>
      </c>
      <c r="X2168">
        <v>46018</v>
      </c>
      <c r="Y2168">
        <v>30000</v>
      </c>
      <c r="Z2168">
        <v>600</v>
      </c>
      <c r="AB2168">
        <v>0</v>
      </c>
      <c r="AC2168">
        <v>3.54</v>
      </c>
      <c r="AD2168">
        <v>30000</v>
      </c>
    </row>
    <row r="2169" spans="1:30">
      <c r="A2169">
        <v>1</v>
      </c>
      <c r="B2169" t="s">
        <v>24</v>
      </c>
      <c r="C2169">
        <v>7</v>
      </c>
      <c r="D2169" t="s">
        <v>43</v>
      </c>
      <c r="E2169" t="str">
        <f t="shared" si="99"/>
        <v>SWA-Agriculture Natural Res &amp; Dsg</v>
      </c>
      <c r="F2169" t="s">
        <v>25</v>
      </c>
      <c r="G2169" t="s">
        <v>26</v>
      </c>
      <c r="H2169" t="s">
        <v>109</v>
      </c>
      <c r="I2169">
        <f t="shared" si="100"/>
        <v>1</v>
      </c>
      <c r="J2169">
        <f t="shared" si="101"/>
        <v>0</v>
      </c>
      <c r="K2169" s="1">
        <v>28000</v>
      </c>
      <c r="L2169">
        <v>201908</v>
      </c>
      <c r="N2169">
        <v>20230514</v>
      </c>
      <c r="O2169" t="s">
        <v>29</v>
      </c>
      <c r="P2169">
        <v>842</v>
      </c>
      <c r="Q2169">
        <v>1175</v>
      </c>
      <c r="R2169">
        <v>1540</v>
      </c>
      <c r="S2169">
        <v>5860</v>
      </c>
      <c r="T2169">
        <v>0</v>
      </c>
      <c r="U2169">
        <v>134595.56</v>
      </c>
      <c r="V2169">
        <v>100600</v>
      </c>
      <c r="W2169">
        <v>28000</v>
      </c>
      <c r="X2169">
        <v>28000</v>
      </c>
      <c r="Y2169">
        <v>54000</v>
      </c>
      <c r="Z2169">
        <v>19584</v>
      </c>
      <c r="AB2169">
        <v>0</v>
      </c>
      <c r="AC2169">
        <v>3.08</v>
      </c>
      <c r="AD2169">
        <v>54000</v>
      </c>
    </row>
    <row r="2170" spans="1:30">
      <c r="A2170">
        <v>1</v>
      </c>
      <c r="B2170" t="s">
        <v>24</v>
      </c>
      <c r="C2170">
        <v>21</v>
      </c>
      <c r="D2170" t="s">
        <v>41</v>
      </c>
      <c r="E2170" t="str">
        <f t="shared" si="99"/>
        <v>SWA-Business and Economics</v>
      </c>
      <c r="F2170" t="s">
        <v>25</v>
      </c>
      <c r="G2170" t="s">
        <v>26</v>
      </c>
      <c r="H2170" t="s">
        <v>109</v>
      </c>
      <c r="I2170">
        <f t="shared" si="100"/>
        <v>0</v>
      </c>
      <c r="J2170">
        <f t="shared" si="101"/>
        <v>1</v>
      </c>
      <c r="K2170" s="1">
        <v>0</v>
      </c>
      <c r="L2170">
        <v>201808</v>
      </c>
      <c r="N2170">
        <v>20230514</v>
      </c>
      <c r="O2170" t="s">
        <v>27</v>
      </c>
      <c r="P2170">
        <v>90674</v>
      </c>
      <c r="T2170">
        <v>0</v>
      </c>
      <c r="U2170">
        <v>117380.08</v>
      </c>
      <c r="V2170">
        <v>0</v>
      </c>
      <c r="W2170">
        <v>0</v>
      </c>
      <c r="X2170">
        <v>0</v>
      </c>
      <c r="Y2170">
        <v>44000</v>
      </c>
      <c r="Z2170">
        <v>0</v>
      </c>
      <c r="AB2170">
        <v>0</v>
      </c>
      <c r="AC2170">
        <v>3.58</v>
      </c>
      <c r="AD2170">
        <v>44000</v>
      </c>
    </row>
    <row r="2171" spans="1:30">
      <c r="A2171">
        <v>1</v>
      </c>
      <c r="B2171" t="s">
        <v>24</v>
      </c>
      <c r="C2171">
        <v>30</v>
      </c>
      <c r="D2171" t="s">
        <v>40</v>
      </c>
      <c r="E2171" t="str">
        <f t="shared" si="99"/>
        <v>SWA-Engineering Mineral Resources</v>
      </c>
      <c r="F2171" t="s">
        <v>25</v>
      </c>
      <c r="G2171" t="s">
        <v>28</v>
      </c>
      <c r="H2171" t="s">
        <v>110</v>
      </c>
      <c r="I2171">
        <f t="shared" si="100"/>
        <v>0</v>
      </c>
      <c r="J2171">
        <f t="shared" si="101"/>
        <v>1</v>
      </c>
      <c r="K2171" s="1">
        <v>0</v>
      </c>
      <c r="L2171">
        <v>201908</v>
      </c>
      <c r="N2171">
        <v>20230514</v>
      </c>
      <c r="O2171" t="s">
        <v>27</v>
      </c>
      <c r="P2171">
        <v>37840</v>
      </c>
      <c r="Q2171">
        <v>31824</v>
      </c>
      <c r="R2171">
        <v>36139</v>
      </c>
      <c r="S2171">
        <v>15523</v>
      </c>
      <c r="T2171">
        <v>0</v>
      </c>
      <c r="U2171">
        <v>53021.17</v>
      </c>
      <c r="V2171">
        <v>0</v>
      </c>
      <c r="W2171">
        <v>0</v>
      </c>
      <c r="X2171">
        <v>0</v>
      </c>
      <c r="Y2171">
        <v>41250</v>
      </c>
      <c r="Z2171">
        <v>0</v>
      </c>
      <c r="AB2171">
        <v>0</v>
      </c>
      <c r="AC2171">
        <v>3.52</v>
      </c>
      <c r="AD2171">
        <v>22000</v>
      </c>
    </row>
    <row r="2172" spans="1:30">
      <c r="A2172">
        <v>1</v>
      </c>
      <c r="B2172" t="s">
        <v>24</v>
      </c>
      <c r="C2172">
        <v>14</v>
      </c>
      <c r="D2172" t="s">
        <v>36</v>
      </c>
      <c r="E2172" t="str">
        <f t="shared" si="99"/>
        <v>SWA-Arts and Sciences</v>
      </c>
      <c r="F2172" t="s">
        <v>25</v>
      </c>
      <c r="G2172" t="s">
        <v>28</v>
      </c>
      <c r="H2172" t="s">
        <v>110</v>
      </c>
      <c r="I2172">
        <f t="shared" si="100"/>
        <v>1</v>
      </c>
      <c r="J2172">
        <f t="shared" si="101"/>
        <v>0</v>
      </c>
      <c r="K2172" s="1">
        <v>15703</v>
      </c>
      <c r="L2172">
        <v>202008</v>
      </c>
      <c r="N2172">
        <v>20230514</v>
      </c>
      <c r="O2172" t="s">
        <v>27</v>
      </c>
      <c r="P2172">
        <v>9084</v>
      </c>
      <c r="Q2172">
        <v>19743</v>
      </c>
      <c r="R2172">
        <v>25296</v>
      </c>
      <c r="S2172">
        <v>17547</v>
      </c>
      <c r="T2172">
        <v>0</v>
      </c>
      <c r="U2172">
        <v>24599.35</v>
      </c>
      <c r="V2172">
        <v>19203</v>
      </c>
      <c r="W2172">
        <v>19203</v>
      </c>
      <c r="X2172">
        <v>15703</v>
      </c>
      <c r="Y2172">
        <v>11250</v>
      </c>
      <c r="Z2172">
        <v>0</v>
      </c>
      <c r="AB2172">
        <v>0</v>
      </c>
      <c r="AC2172">
        <v>2.23</v>
      </c>
      <c r="AD2172">
        <v>0</v>
      </c>
    </row>
    <row r="2173" spans="1:30">
      <c r="A2173">
        <v>1</v>
      </c>
      <c r="B2173" t="s">
        <v>24</v>
      </c>
      <c r="C2173">
        <v>21</v>
      </c>
      <c r="D2173" t="s">
        <v>41</v>
      </c>
      <c r="E2173" t="str">
        <f t="shared" si="99"/>
        <v>SWA-Business and Economics</v>
      </c>
      <c r="F2173" t="s">
        <v>25</v>
      </c>
      <c r="G2173" t="s">
        <v>28</v>
      </c>
      <c r="H2173" t="s">
        <v>110</v>
      </c>
      <c r="I2173">
        <f t="shared" si="100"/>
        <v>1</v>
      </c>
      <c r="J2173">
        <f t="shared" si="101"/>
        <v>0</v>
      </c>
      <c r="K2173" s="1">
        <v>13000</v>
      </c>
      <c r="L2173">
        <v>202108</v>
      </c>
      <c r="N2173">
        <v>20230514</v>
      </c>
      <c r="O2173" t="s">
        <v>29</v>
      </c>
      <c r="P2173">
        <v>0</v>
      </c>
      <c r="Q2173">
        <v>5486</v>
      </c>
      <c r="R2173">
        <v>9438</v>
      </c>
      <c r="S2173">
        <v>5958</v>
      </c>
      <c r="T2173">
        <v>0</v>
      </c>
      <c r="U2173">
        <v>21458.3</v>
      </c>
      <c r="V2173">
        <v>13000</v>
      </c>
      <c r="W2173">
        <v>13000</v>
      </c>
      <c r="X2173">
        <v>13000</v>
      </c>
      <c r="Y2173">
        <v>6547</v>
      </c>
      <c r="Z2173">
        <v>7990</v>
      </c>
      <c r="AB2173">
        <v>0</v>
      </c>
      <c r="AC2173">
        <v>3.73</v>
      </c>
      <c r="AD2173">
        <v>5000</v>
      </c>
    </row>
    <row r="2174" spans="1:30">
      <c r="A2174">
        <v>1</v>
      </c>
      <c r="B2174" t="s">
        <v>24</v>
      </c>
      <c r="C2174">
        <v>25</v>
      </c>
      <c r="D2174" t="s">
        <v>37</v>
      </c>
      <c r="E2174" t="str">
        <f t="shared" si="99"/>
        <v>SWA-Creative Arts</v>
      </c>
      <c r="F2174" t="s">
        <v>25</v>
      </c>
      <c r="G2174" t="s">
        <v>26</v>
      </c>
      <c r="H2174" t="s">
        <v>109</v>
      </c>
      <c r="I2174">
        <f t="shared" si="100"/>
        <v>1</v>
      </c>
      <c r="J2174">
        <f t="shared" si="101"/>
        <v>0</v>
      </c>
      <c r="K2174" s="1">
        <v>12000</v>
      </c>
      <c r="L2174">
        <v>201908</v>
      </c>
      <c r="N2174">
        <v>20230514</v>
      </c>
      <c r="O2174" t="s">
        <v>27</v>
      </c>
      <c r="P2174">
        <v>113345</v>
      </c>
      <c r="Q2174">
        <v>167425</v>
      </c>
      <c r="R2174">
        <v>142043</v>
      </c>
      <c r="S2174">
        <v>165524</v>
      </c>
      <c r="T2174">
        <v>0</v>
      </c>
      <c r="U2174">
        <v>148987.38</v>
      </c>
      <c r="V2174">
        <v>12000</v>
      </c>
      <c r="W2174">
        <v>12000</v>
      </c>
      <c r="X2174">
        <v>12000</v>
      </c>
      <c r="Y2174">
        <v>44000</v>
      </c>
      <c r="Z2174">
        <v>0</v>
      </c>
      <c r="AB2174">
        <v>0</v>
      </c>
      <c r="AC2174">
        <v>3.4</v>
      </c>
      <c r="AD2174">
        <v>44000</v>
      </c>
    </row>
    <row r="2175" spans="1:30">
      <c r="A2175">
        <v>1</v>
      </c>
      <c r="B2175" t="s">
        <v>24</v>
      </c>
      <c r="C2175">
        <v>83</v>
      </c>
      <c r="D2175" t="s">
        <v>38</v>
      </c>
      <c r="E2175" t="str">
        <f t="shared" si="99"/>
        <v>SWA-Medicine</v>
      </c>
      <c r="F2175" t="s">
        <v>25</v>
      </c>
      <c r="G2175" t="s">
        <v>28</v>
      </c>
      <c r="H2175" t="s">
        <v>110</v>
      </c>
      <c r="I2175">
        <f t="shared" si="100"/>
        <v>1</v>
      </c>
      <c r="J2175">
        <f t="shared" si="101"/>
        <v>0</v>
      </c>
      <c r="K2175" s="1">
        <v>25000</v>
      </c>
      <c r="L2175">
        <v>201908</v>
      </c>
      <c r="N2175">
        <v>20230514</v>
      </c>
      <c r="O2175" t="s">
        <v>27</v>
      </c>
      <c r="P2175">
        <v>30450</v>
      </c>
      <c r="Q2175">
        <v>25032</v>
      </c>
      <c r="R2175">
        <v>46687</v>
      </c>
      <c r="S2175">
        <v>36420</v>
      </c>
      <c r="T2175">
        <v>0</v>
      </c>
      <c r="U2175">
        <v>59690.06</v>
      </c>
      <c r="V2175">
        <v>79398</v>
      </c>
      <c r="W2175">
        <v>79398</v>
      </c>
      <c r="X2175">
        <v>79398</v>
      </c>
      <c r="Y2175">
        <v>15630</v>
      </c>
      <c r="Z2175">
        <v>0</v>
      </c>
      <c r="AB2175">
        <v>0</v>
      </c>
      <c r="AC2175">
        <v>3.37</v>
      </c>
      <c r="AD2175">
        <v>6000</v>
      </c>
    </row>
    <row r="2176" spans="1:30">
      <c r="A2176">
        <v>1</v>
      </c>
      <c r="B2176" t="s">
        <v>24</v>
      </c>
      <c r="C2176">
        <v>21</v>
      </c>
      <c r="D2176" t="s">
        <v>41</v>
      </c>
      <c r="E2176" t="str">
        <f t="shared" si="99"/>
        <v>SWA-Business and Economics</v>
      </c>
      <c r="F2176" t="s">
        <v>25</v>
      </c>
      <c r="G2176" t="s">
        <v>26</v>
      </c>
      <c r="H2176" t="s">
        <v>109</v>
      </c>
      <c r="I2176">
        <f t="shared" si="100"/>
        <v>0</v>
      </c>
      <c r="J2176">
        <f t="shared" si="101"/>
        <v>1</v>
      </c>
      <c r="K2176" s="1">
        <v>0</v>
      </c>
      <c r="L2176">
        <v>202208</v>
      </c>
      <c r="N2176">
        <v>20230514</v>
      </c>
      <c r="O2176" t="s">
        <v>27</v>
      </c>
      <c r="T2176">
        <v>0</v>
      </c>
      <c r="U2176">
        <v>29477.95</v>
      </c>
      <c r="V2176">
        <v>0</v>
      </c>
      <c r="W2176">
        <v>0</v>
      </c>
      <c r="X2176">
        <v>0</v>
      </c>
      <c r="Y2176">
        <v>0</v>
      </c>
      <c r="Z2176">
        <v>0</v>
      </c>
      <c r="AB2176">
        <v>0</v>
      </c>
      <c r="AC2176">
        <v>3.25</v>
      </c>
      <c r="AD2176">
        <v>0</v>
      </c>
    </row>
    <row r="2177" spans="1:30">
      <c r="A2177">
        <v>1</v>
      </c>
      <c r="B2177" t="s">
        <v>24</v>
      </c>
      <c r="C2177">
        <v>55</v>
      </c>
      <c r="D2177" t="s">
        <v>35</v>
      </c>
      <c r="E2177" t="str">
        <f t="shared" si="99"/>
        <v>SWA-College of Applied Human Sci</v>
      </c>
      <c r="F2177" t="s">
        <v>25</v>
      </c>
      <c r="G2177" t="s">
        <v>26</v>
      </c>
      <c r="H2177" t="s">
        <v>109</v>
      </c>
      <c r="I2177">
        <f t="shared" si="100"/>
        <v>0</v>
      </c>
      <c r="J2177">
        <f t="shared" si="101"/>
        <v>1</v>
      </c>
      <c r="K2177" s="1">
        <v>0</v>
      </c>
      <c r="L2177">
        <v>201908</v>
      </c>
      <c r="N2177">
        <v>20230514</v>
      </c>
      <c r="O2177" t="s">
        <v>29</v>
      </c>
      <c r="P2177">
        <v>18770</v>
      </c>
      <c r="Q2177">
        <v>36114</v>
      </c>
      <c r="R2177">
        <v>34743</v>
      </c>
      <c r="S2177">
        <v>28019</v>
      </c>
      <c r="T2177">
        <v>0</v>
      </c>
      <c r="U2177">
        <v>115293.84</v>
      </c>
      <c r="V2177">
        <v>64500</v>
      </c>
      <c r="W2177">
        <v>64500</v>
      </c>
      <c r="X2177">
        <v>64500</v>
      </c>
      <c r="Y2177">
        <v>44000</v>
      </c>
      <c r="Z2177">
        <v>0</v>
      </c>
      <c r="AB2177">
        <v>0</v>
      </c>
      <c r="AC2177">
        <v>3.46</v>
      </c>
      <c r="AD2177">
        <v>44000</v>
      </c>
    </row>
    <row r="2178" spans="1:30">
      <c r="A2178">
        <v>1</v>
      </c>
      <c r="B2178" t="s">
        <v>24</v>
      </c>
      <c r="C2178">
        <v>30</v>
      </c>
      <c r="D2178" t="s">
        <v>40</v>
      </c>
      <c r="E2178" t="str">
        <f t="shared" si="99"/>
        <v>SWA-Engineering Mineral Resources</v>
      </c>
      <c r="F2178" t="s">
        <v>25</v>
      </c>
      <c r="G2178" t="s">
        <v>26</v>
      </c>
      <c r="H2178" t="s">
        <v>109</v>
      </c>
      <c r="I2178">
        <f t="shared" si="100"/>
        <v>1</v>
      </c>
      <c r="J2178">
        <f t="shared" si="101"/>
        <v>0</v>
      </c>
      <c r="K2178" s="1">
        <v>20500</v>
      </c>
      <c r="L2178">
        <v>201908</v>
      </c>
      <c r="N2178">
        <v>20230514</v>
      </c>
      <c r="O2178" t="s">
        <v>27</v>
      </c>
      <c r="P2178">
        <v>3423</v>
      </c>
      <c r="Q2178">
        <v>20</v>
      </c>
      <c r="R2178">
        <v>0</v>
      </c>
      <c r="S2178">
        <v>605</v>
      </c>
      <c r="T2178">
        <v>0</v>
      </c>
      <c r="U2178">
        <v>51828.73</v>
      </c>
      <c r="V2178">
        <v>20500</v>
      </c>
      <c r="W2178">
        <v>20500</v>
      </c>
      <c r="X2178">
        <v>20500</v>
      </c>
      <c r="Y2178">
        <v>14000</v>
      </c>
      <c r="Z2178">
        <v>22350</v>
      </c>
      <c r="AB2178">
        <v>0</v>
      </c>
      <c r="AC2178">
        <v>3.47</v>
      </c>
      <c r="AD2178">
        <v>14000</v>
      </c>
    </row>
    <row r="2179" spans="1:30">
      <c r="A2179">
        <v>1</v>
      </c>
      <c r="B2179" t="s">
        <v>24</v>
      </c>
      <c r="C2179">
        <v>14</v>
      </c>
      <c r="D2179" t="s">
        <v>36</v>
      </c>
      <c r="E2179" t="str">
        <f t="shared" ref="E2179:E2242" si="102">B2179&amp; "-" &amp; D2179</f>
        <v>SWA-Arts and Sciences</v>
      </c>
      <c r="F2179" t="s">
        <v>25</v>
      </c>
      <c r="G2179" t="s">
        <v>26</v>
      </c>
      <c r="H2179" t="s">
        <v>109</v>
      </c>
      <c r="I2179">
        <f t="shared" ref="I2179:I2242" si="103">IF(K2179&gt;0,1,0)</f>
        <v>1</v>
      </c>
      <c r="J2179">
        <f t="shared" ref="J2179:J2242" si="104">IF(K2179=0,1,0)</f>
        <v>0</v>
      </c>
      <c r="K2179" s="1">
        <v>24500</v>
      </c>
      <c r="L2179">
        <v>201908</v>
      </c>
      <c r="N2179">
        <v>20230514</v>
      </c>
      <c r="O2179" t="s">
        <v>27</v>
      </c>
      <c r="P2179">
        <v>8965</v>
      </c>
      <c r="Q2179">
        <v>8193</v>
      </c>
      <c r="S2179">
        <v>21468</v>
      </c>
      <c r="T2179">
        <v>0</v>
      </c>
      <c r="U2179">
        <v>125882.05</v>
      </c>
      <c r="V2179">
        <v>24500</v>
      </c>
      <c r="W2179">
        <v>24500</v>
      </c>
      <c r="X2179">
        <v>24500</v>
      </c>
      <c r="Y2179">
        <v>0</v>
      </c>
      <c r="Z2179">
        <v>0</v>
      </c>
      <c r="AB2179">
        <v>0</v>
      </c>
      <c r="AC2179">
        <v>2.59</v>
      </c>
      <c r="AD2179">
        <v>0</v>
      </c>
    </row>
    <row r="2180" spans="1:30">
      <c r="A2180">
        <v>1</v>
      </c>
      <c r="B2180" t="s">
        <v>24</v>
      </c>
      <c r="C2180">
        <v>30</v>
      </c>
      <c r="D2180" t="s">
        <v>40</v>
      </c>
      <c r="E2180" t="str">
        <f t="shared" si="102"/>
        <v>SWA-Engineering Mineral Resources</v>
      </c>
      <c r="F2180" t="s">
        <v>25</v>
      </c>
      <c r="G2180" t="s">
        <v>26</v>
      </c>
      <c r="H2180" t="s">
        <v>109</v>
      </c>
      <c r="I2180">
        <f t="shared" si="103"/>
        <v>1</v>
      </c>
      <c r="J2180">
        <f t="shared" si="104"/>
        <v>0</v>
      </c>
      <c r="K2180" s="1">
        <v>12000</v>
      </c>
      <c r="L2180">
        <v>201908</v>
      </c>
      <c r="N2180">
        <v>20230514</v>
      </c>
      <c r="O2180" t="s">
        <v>27</v>
      </c>
      <c r="P2180">
        <v>279</v>
      </c>
      <c r="Q2180">
        <v>50</v>
      </c>
      <c r="R2180">
        <v>81</v>
      </c>
      <c r="S2180">
        <v>0</v>
      </c>
      <c r="T2180">
        <v>0</v>
      </c>
      <c r="U2180">
        <v>148745.48000000001</v>
      </c>
      <c r="V2180">
        <v>12000</v>
      </c>
      <c r="W2180">
        <v>12000</v>
      </c>
      <c r="X2180">
        <v>12000</v>
      </c>
      <c r="Y2180">
        <v>84000</v>
      </c>
      <c r="Z2180">
        <v>29915</v>
      </c>
      <c r="AB2180">
        <v>0</v>
      </c>
      <c r="AC2180">
        <v>3.43</v>
      </c>
      <c r="AD2180">
        <v>84000</v>
      </c>
    </row>
    <row r="2181" spans="1:30">
      <c r="A2181">
        <v>1</v>
      </c>
      <c r="B2181" t="s">
        <v>24</v>
      </c>
      <c r="C2181">
        <v>21</v>
      </c>
      <c r="D2181" t="s">
        <v>41</v>
      </c>
      <c r="E2181" t="str">
        <f t="shared" si="102"/>
        <v>SWA-Business and Economics</v>
      </c>
      <c r="F2181" t="s">
        <v>25</v>
      </c>
      <c r="G2181" t="s">
        <v>26</v>
      </c>
      <c r="H2181" t="s">
        <v>109</v>
      </c>
      <c r="I2181">
        <f t="shared" si="103"/>
        <v>1</v>
      </c>
      <c r="J2181">
        <f t="shared" si="104"/>
        <v>0</v>
      </c>
      <c r="K2181" s="1">
        <v>19500</v>
      </c>
      <c r="L2181">
        <v>201908</v>
      </c>
      <c r="N2181">
        <v>20230514</v>
      </c>
      <c r="O2181" t="s">
        <v>27</v>
      </c>
      <c r="P2181">
        <v>21504</v>
      </c>
      <c r="Q2181">
        <v>34376</v>
      </c>
      <c r="R2181">
        <v>30007</v>
      </c>
      <c r="S2181">
        <v>571209</v>
      </c>
      <c r="T2181">
        <v>0</v>
      </c>
      <c r="U2181">
        <v>118311.29</v>
      </c>
      <c r="V2181">
        <v>79851</v>
      </c>
      <c r="W2181">
        <v>79851</v>
      </c>
      <c r="X2181">
        <v>79851</v>
      </c>
      <c r="Y2181">
        <v>54000</v>
      </c>
      <c r="Z2181">
        <v>300</v>
      </c>
      <c r="AB2181">
        <v>0</v>
      </c>
      <c r="AC2181">
        <v>3.42</v>
      </c>
      <c r="AD2181">
        <v>54000</v>
      </c>
    </row>
    <row r="2182" spans="1:30">
      <c r="A2182">
        <v>1</v>
      </c>
      <c r="B2182" t="s">
        <v>24</v>
      </c>
      <c r="C2182">
        <v>14</v>
      </c>
      <c r="D2182" t="s">
        <v>36</v>
      </c>
      <c r="E2182" t="str">
        <f t="shared" si="102"/>
        <v>SWA-Arts and Sciences</v>
      </c>
      <c r="F2182" t="s">
        <v>25</v>
      </c>
      <c r="G2182" t="s">
        <v>26</v>
      </c>
      <c r="H2182" t="s">
        <v>109</v>
      </c>
      <c r="I2182">
        <f t="shared" si="103"/>
        <v>0</v>
      </c>
      <c r="J2182">
        <f t="shared" si="104"/>
        <v>1</v>
      </c>
      <c r="K2182" s="1">
        <v>0</v>
      </c>
      <c r="L2182">
        <v>201908</v>
      </c>
      <c r="N2182">
        <v>20230514</v>
      </c>
      <c r="O2182" t="s">
        <v>27</v>
      </c>
      <c r="T2182">
        <v>0</v>
      </c>
      <c r="U2182">
        <v>127683.98</v>
      </c>
      <c r="V2182">
        <v>0</v>
      </c>
      <c r="W2182">
        <v>0</v>
      </c>
      <c r="X2182">
        <v>0</v>
      </c>
      <c r="Y2182">
        <v>28000</v>
      </c>
      <c r="Z2182">
        <v>0</v>
      </c>
      <c r="AB2182">
        <v>0</v>
      </c>
      <c r="AC2182">
        <v>3.73</v>
      </c>
      <c r="AD2182">
        <v>28000</v>
      </c>
    </row>
    <row r="2183" spans="1:30">
      <c r="A2183">
        <v>1</v>
      </c>
      <c r="B2183" t="s">
        <v>24</v>
      </c>
      <c r="C2183">
        <v>30</v>
      </c>
      <c r="D2183" t="s">
        <v>40</v>
      </c>
      <c r="E2183" t="str">
        <f t="shared" si="102"/>
        <v>SWA-Engineering Mineral Resources</v>
      </c>
      <c r="F2183" t="s">
        <v>25</v>
      </c>
      <c r="G2183" t="s">
        <v>26</v>
      </c>
      <c r="H2183" t="s">
        <v>109</v>
      </c>
      <c r="I2183">
        <f t="shared" si="103"/>
        <v>1</v>
      </c>
      <c r="J2183">
        <f t="shared" si="104"/>
        <v>0</v>
      </c>
      <c r="K2183" s="1">
        <v>10798</v>
      </c>
      <c r="L2183">
        <v>201808</v>
      </c>
      <c r="N2183">
        <v>20230514</v>
      </c>
      <c r="O2183" t="s">
        <v>27</v>
      </c>
      <c r="S2183">
        <v>23209</v>
      </c>
      <c r="T2183">
        <v>0</v>
      </c>
      <c r="U2183">
        <v>149943.99</v>
      </c>
      <c r="V2183">
        <v>165798</v>
      </c>
      <c r="W2183">
        <v>165798</v>
      </c>
      <c r="X2183">
        <v>165798</v>
      </c>
      <c r="Y2183">
        <v>11000</v>
      </c>
      <c r="Z2183">
        <v>0</v>
      </c>
      <c r="AB2183">
        <v>0</v>
      </c>
      <c r="AC2183">
        <v>3.05</v>
      </c>
      <c r="AD2183">
        <v>11000</v>
      </c>
    </row>
    <row r="2184" spans="1:30">
      <c r="A2184">
        <v>1</v>
      </c>
      <c r="B2184" t="s">
        <v>24</v>
      </c>
      <c r="C2184">
        <v>7</v>
      </c>
      <c r="D2184" t="s">
        <v>43</v>
      </c>
      <c r="E2184" t="str">
        <f t="shared" si="102"/>
        <v>SWA-Agriculture Natural Res &amp; Dsg</v>
      </c>
      <c r="F2184" t="s">
        <v>25</v>
      </c>
      <c r="G2184" t="s">
        <v>28</v>
      </c>
      <c r="H2184" t="s">
        <v>110</v>
      </c>
      <c r="I2184">
        <f t="shared" si="103"/>
        <v>0</v>
      </c>
      <c r="J2184">
        <f t="shared" si="104"/>
        <v>1</v>
      </c>
      <c r="K2184" s="1">
        <v>0</v>
      </c>
      <c r="L2184">
        <v>201908</v>
      </c>
      <c r="N2184">
        <v>20230514</v>
      </c>
      <c r="O2184" t="s">
        <v>27</v>
      </c>
      <c r="P2184">
        <v>71478</v>
      </c>
      <c r="R2184">
        <v>36252</v>
      </c>
      <c r="S2184">
        <v>29221</v>
      </c>
      <c r="T2184">
        <v>0</v>
      </c>
      <c r="U2184">
        <v>54466.53</v>
      </c>
      <c r="V2184">
        <v>0</v>
      </c>
      <c r="W2184">
        <v>0</v>
      </c>
      <c r="X2184">
        <v>0</v>
      </c>
      <c r="Y2184">
        <v>40025</v>
      </c>
      <c r="Z2184">
        <v>0</v>
      </c>
      <c r="AB2184">
        <v>0</v>
      </c>
      <c r="AC2184">
        <v>3.94</v>
      </c>
      <c r="AD2184">
        <v>20275</v>
      </c>
    </row>
    <row r="2185" spans="1:30">
      <c r="A2185">
        <v>1</v>
      </c>
      <c r="B2185" t="s">
        <v>24</v>
      </c>
      <c r="C2185">
        <v>83</v>
      </c>
      <c r="D2185" t="s">
        <v>38</v>
      </c>
      <c r="E2185" t="str">
        <f t="shared" si="102"/>
        <v>SWA-Medicine</v>
      </c>
      <c r="F2185" t="s">
        <v>31</v>
      </c>
      <c r="G2185" t="s">
        <v>26</v>
      </c>
      <c r="H2185" t="s">
        <v>112</v>
      </c>
      <c r="I2185">
        <f t="shared" si="103"/>
        <v>1</v>
      </c>
      <c r="J2185">
        <f t="shared" si="104"/>
        <v>0</v>
      </c>
      <c r="K2185" s="1">
        <v>182001</v>
      </c>
      <c r="L2185">
        <v>201908</v>
      </c>
      <c r="N2185">
        <v>20230514</v>
      </c>
      <c r="O2185" t="s">
        <v>27</v>
      </c>
      <c r="P2185">
        <v>0</v>
      </c>
      <c r="Q2185">
        <v>2602</v>
      </c>
      <c r="R2185">
        <v>4840</v>
      </c>
      <c r="S2185">
        <v>20222</v>
      </c>
      <c r="T2185">
        <v>0</v>
      </c>
      <c r="U2185">
        <v>262076</v>
      </c>
      <c r="V2185">
        <v>279449</v>
      </c>
      <c r="W2185">
        <v>279449</v>
      </c>
      <c r="X2185">
        <v>259449</v>
      </c>
      <c r="Y2185">
        <v>15792</v>
      </c>
      <c r="Z2185">
        <v>0</v>
      </c>
      <c r="AB2185">
        <v>0</v>
      </c>
      <c r="AC2185">
        <v>0</v>
      </c>
      <c r="AD2185">
        <v>20000</v>
      </c>
    </row>
    <row r="2186" spans="1:30">
      <c r="A2186">
        <v>1</v>
      </c>
      <c r="B2186" t="s">
        <v>24</v>
      </c>
      <c r="C2186">
        <v>83</v>
      </c>
      <c r="D2186" t="s">
        <v>38</v>
      </c>
      <c r="E2186" t="str">
        <f t="shared" si="102"/>
        <v>SWA-Medicine</v>
      </c>
      <c r="F2186" t="s">
        <v>31</v>
      </c>
      <c r="G2186" t="s">
        <v>28</v>
      </c>
      <c r="H2186" t="s">
        <v>113</v>
      </c>
      <c r="I2186">
        <f t="shared" si="103"/>
        <v>0</v>
      </c>
      <c r="J2186">
        <f t="shared" si="104"/>
        <v>1</v>
      </c>
      <c r="K2186" s="1">
        <v>0</v>
      </c>
      <c r="L2186">
        <v>201908</v>
      </c>
      <c r="N2186">
        <v>20230514</v>
      </c>
      <c r="O2186" t="s">
        <v>27</v>
      </c>
      <c r="Q2186">
        <v>0</v>
      </c>
      <c r="T2186">
        <v>0</v>
      </c>
      <c r="U2186">
        <v>135262</v>
      </c>
      <c r="V2186">
        <v>0</v>
      </c>
      <c r="W2186">
        <v>0</v>
      </c>
      <c r="X2186">
        <v>0</v>
      </c>
      <c r="Y2186">
        <v>0</v>
      </c>
      <c r="Z2186">
        <v>0</v>
      </c>
      <c r="AB2186">
        <v>0</v>
      </c>
      <c r="AC2186">
        <v>0</v>
      </c>
      <c r="AD2186">
        <v>0</v>
      </c>
    </row>
    <row r="2187" spans="1:30">
      <c r="A2187">
        <v>1</v>
      </c>
      <c r="B2187" t="s">
        <v>24</v>
      </c>
      <c r="C2187">
        <v>14</v>
      </c>
      <c r="D2187" t="s">
        <v>36</v>
      </c>
      <c r="E2187" t="str">
        <f t="shared" si="102"/>
        <v>SWA-Arts and Sciences</v>
      </c>
      <c r="F2187" t="s">
        <v>25</v>
      </c>
      <c r="G2187" t="s">
        <v>26</v>
      </c>
      <c r="H2187" t="s">
        <v>109</v>
      </c>
      <c r="I2187">
        <f t="shared" si="103"/>
        <v>0</v>
      </c>
      <c r="J2187">
        <f t="shared" si="104"/>
        <v>1</v>
      </c>
      <c r="K2187" s="1">
        <v>0</v>
      </c>
      <c r="L2187">
        <v>201908</v>
      </c>
      <c r="N2187">
        <v>20230514</v>
      </c>
      <c r="O2187" t="s">
        <v>27</v>
      </c>
      <c r="S2187">
        <v>71419</v>
      </c>
      <c r="T2187">
        <v>0</v>
      </c>
      <c r="U2187">
        <v>119494.62</v>
      </c>
      <c r="V2187">
        <v>0</v>
      </c>
      <c r="W2187">
        <v>0</v>
      </c>
      <c r="X2187">
        <v>0</v>
      </c>
      <c r="Y2187">
        <v>28500</v>
      </c>
      <c r="Z2187">
        <v>0</v>
      </c>
      <c r="AB2187">
        <v>0</v>
      </c>
      <c r="AC2187">
        <v>2.41</v>
      </c>
      <c r="AD2187">
        <v>28500</v>
      </c>
    </row>
    <row r="2188" spans="1:30">
      <c r="A2188">
        <v>1</v>
      </c>
      <c r="B2188" t="s">
        <v>24</v>
      </c>
      <c r="C2188">
        <v>14</v>
      </c>
      <c r="D2188" t="s">
        <v>36</v>
      </c>
      <c r="E2188" t="str">
        <f t="shared" si="102"/>
        <v>SWA-Arts and Sciences</v>
      </c>
      <c r="F2188" t="s">
        <v>25</v>
      </c>
      <c r="G2188" t="s">
        <v>28</v>
      </c>
      <c r="H2188" t="s">
        <v>110</v>
      </c>
      <c r="I2188">
        <f t="shared" si="103"/>
        <v>1</v>
      </c>
      <c r="J2188">
        <f t="shared" si="104"/>
        <v>0</v>
      </c>
      <c r="K2188" s="1">
        <v>5500</v>
      </c>
      <c r="L2188">
        <v>201908</v>
      </c>
      <c r="N2188">
        <v>20230514</v>
      </c>
      <c r="O2188" t="s">
        <v>27</v>
      </c>
      <c r="Q2188">
        <v>24591</v>
      </c>
      <c r="R2188">
        <v>22578</v>
      </c>
      <c r="S2188">
        <v>19901</v>
      </c>
      <c r="T2188">
        <v>0</v>
      </c>
      <c r="U2188">
        <v>47847.43</v>
      </c>
      <c r="V2188">
        <v>51071</v>
      </c>
      <c r="W2188">
        <v>51071</v>
      </c>
      <c r="X2188">
        <v>51071</v>
      </c>
      <c r="Y2188">
        <v>1500</v>
      </c>
      <c r="Z2188">
        <v>0</v>
      </c>
      <c r="AB2188">
        <v>0</v>
      </c>
      <c r="AC2188">
        <v>2.82</v>
      </c>
      <c r="AD2188">
        <v>1500</v>
      </c>
    </row>
    <row r="2189" spans="1:30">
      <c r="A2189">
        <v>1</v>
      </c>
      <c r="B2189" t="s">
        <v>24</v>
      </c>
      <c r="C2189">
        <v>83</v>
      </c>
      <c r="D2189" t="s">
        <v>38</v>
      </c>
      <c r="E2189" t="str">
        <f t="shared" si="102"/>
        <v>SWA-Medicine</v>
      </c>
      <c r="F2189" t="s">
        <v>31</v>
      </c>
      <c r="G2189" t="s">
        <v>26</v>
      </c>
      <c r="H2189" t="s">
        <v>112</v>
      </c>
      <c r="I2189">
        <f t="shared" si="103"/>
        <v>1</v>
      </c>
      <c r="J2189">
        <f t="shared" si="104"/>
        <v>0</v>
      </c>
      <c r="K2189" s="1">
        <v>319525</v>
      </c>
      <c r="L2189">
        <v>201908</v>
      </c>
      <c r="N2189">
        <v>20230514</v>
      </c>
      <c r="O2189" t="s">
        <v>27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259287</v>
      </c>
      <c r="V2189">
        <v>319525</v>
      </c>
      <c r="W2189">
        <v>319525</v>
      </c>
      <c r="X2189">
        <v>319525</v>
      </c>
      <c r="Y2189">
        <v>5000</v>
      </c>
      <c r="Z2189">
        <v>0</v>
      </c>
      <c r="AB2189">
        <v>0</v>
      </c>
      <c r="AC2189">
        <v>0</v>
      </c>
      <c r="AD2189">
        <v>0</v>
      </c>
    </row>
    <row r="2190" spans="1:30">
      <c r="A2190">
        <v>1</v>
      </c>
      <c r="B2190" t="s">
        <v>24</v>
      </c>
      <c r="C2190">
        <v>30</v>
      </c>
      <c r="D2190" t="s">
        <v>40</v>
      </c>
      <c r="E2190" t="str">
        <f t="shared" si="102"/>
        <v>SWA-Engineering Mineral Resources</v>
      </c>
      <c r="F2190" t="s">
        <v>25</v>
      </c>
      <c r="G2190" t="s">
        <v>26</v>
      </c>
      <c r="H2190" t="s">
        <v>109</v>
      </c>
      <c r="I2190">
        <f t="shared" si="103"/>
        <v>1</v>
      </c>
      <c r="J2190">
        <f t="shared" si="104"/>
        <v>0</v>
      </c>
      <c r="K2190" s="1">
        <v>19500</v>
      </c>
      <c r="L2190">
        <v>202008</v>
      </c>
      <c r="N2190">
        <v>20230514</v>
      </c>
      <c r="O2190" t="s">
        <v>27</v>
      </c>
      <c r="P2190">
        <v>36946</v>
      </c>
      <c r="Q2190">
        <v>32494</v>
      </c>
      <c r="R2190">
        <v>39040</v>
      </c>
      <c r="T2190">
        <v>0</v>
      </c>
      <c r="U2190">
        <v>96901</v>
      </c>
      <c r="V2190">
        <v>32200</v>
      </c>
      <c r="W2190">
        <v>32200</v>
      </c>
      <c r="X2190">
        <v>32200</v>
      </c>
      <c r="Y2190">
        <v>46500</v>
      </c>
      <c r="Z2190">
        <v>0</v>
      </c>
      <c r="AB2190">
        <v>0</v>
      </c>
      <c r="AC2190">
        <v>3.53</v>
      </c>
      <c r="AD2190">
        <v>46500</v>
      </c>
    </row>
    <row r="2191" spans="1:30">
      <c r="A2191">
        <v>1</v>
      </c>
      <c r="B2191" t="s">
        <v>24</v>
      </c>
      <c r="C2191">
        <v>80</v>
      </c>
      <c r="D2191" t="s">
        <v>44</v>
      </c>
      <c r="E2191" t="str">
        <f t="shared" si="102"/>
        <v>SWA-Dentistry</v>
      </c>
      <c r="F2191" t="s">
        <v>31</v>
      </c>
      <c r="G2191" t="s">
        <v>28</v>
      </c>
      <c r="H2191" t="s">
        <v>113</v>
      </c>
      <c r="I2191">
        <f t="shared" si="103"/>
        <v>1</v>
      </c>
      <c r="J2191">
        <f t="shared" si="104"/>
        <v>0</v>
      </c>
      <c r="K2191" s="1">
        <v>249068</v>
      </c>
      <c r="L2191">
        <v>201908</v>
      </c>
      <c r="N2191">
        <v>20230514</v>
      </c>
      <c r="O2191" t="s">
        <v>27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179161</v>
      </c>
      <c r="V2191">
        <v>249068</v>
      </c>
      <c r="W2191">
        <v>249068</v>
      </c>
      <c r="X2191">
        <v>249068</v>
      </c>
      <c r="Y2191">
        <v>9380</v>
      </c>
      <c r="Z2191">
        <v>0</v>
      </c>
      <c r="AB2191">
        <v>0</v>
      </c>
      <c r="AC2191">
        <v>3.7</v>
      </c>
      <c r="AD2191">
        <v>0</v>
      </c>
    </row>
    <row r="2192" spans="1:30">
      <c r="A2192">
        <v>1</v>
      </c>
      <c r="B2192" t="s">
        <v>24</v>
      </c>
      <c r="C2192">
        <v>83</v>
      </c>
      <c r="D2192" t="s">
        <v>38</v>
      </c>
      <c r="E2192" t="str">
        <f t="shared" si="102"/>
        <v>SWA-Medicine</v>
      </c>
      <c r="F2192" t="s">
        <v>31</v>
      </c>
      <c r="G2192" t="s">
        <v>28</v>
      </c>
      <c r="H2192" t="s">
        <v>113</v>
      </c>
      <c r="I2192">
        <f t="shared" si="103"/>
        <v>0</v>
      </c>
      <c r="J2192">
        <f t="shared" si="104"/>
        <v>1</v>
      </c>
      <c r="K2192" s="1">
        <v>0</v>
      </c>
      <c r="L2192">
        <v>201908</v>
      </c>
      <c r="N2192">
        <v>20230514</v>
      </c>
      <c r="O2192" t="s">
        <v>27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167848</v>
      </c>
      <c r="V2192">
        <v>0</v>
      </c>
      <c r="W2192">
        <v>0</v>
      </c>
      <c r="X2192">
        <v>0</v>
      </c>
      <c r="Y2192">
        <v>33444</v>
      </c>
      <c r="Z2192">
        <v>0</v>
      </c>
      <c r="AA2192">
        <v>35856</v>
      </c>
      <c r="AB2192">
        <v>0</v>
      </c>
      <c r="AC2192">
        <v>0</v>
      </c>
      <c r="AD2192">
        <v>0</v>
      </c>
    </row>
    <row r="2193" spans="1:30">
      <c r="A2193">
        <v>1</v>
      </c>
      <c r="B2193" t="s">
        <v>24</v>
      </c>
      <c r="C2193">
        <v>14</v>
      </c>
      <c r="D2193" t="s">
        <v>36</v>
      </c>
      <c r="E2193" t="str">
        <f t="shared" si="102"/>
        <v>SWA-Arts and Sciences</v>
      </c>
      <c r="F2193" t="s">
        <v>25</v>
      </c>
      <c r="G2193" t="s">
        <v>28</v>
      </c>
      <c r="H2193" t="s">
        <v>110</v>
      </c>
      <c r="I2193">
        <f t="shared" si="103"/>
        <v>1</v>
      </c>
      <c r="J2193">
        <f t="shared" si="104"/>
        <v>0</v>
      </c>
      <c r="K2193" s="1">
        <v>6610</v>
      </c>
      <c r="L2193">
        <v>202108</v>
      </c>
      <c r="N2193">
        <v>20230514</v>
      </c>
      <c r="O2193" t="s">
        <v>27</v>
      </c>
      <c r="P2193">
        <v>371</v>
      </c>
      <c r="Q2193">
        <v>3663</v>
      </c>
      <c r="R2193">
        <v>1908</v>
      </c>
      <c r="S2193">
        <v>2124</v>
      </c>
      <c r="T2193">
        <v>0</v>
      </c>
      <c r="U2193">
        <v>15094</v>
      </c>
      <c r="V2193">
        <v>6610</v>
      </c>
      <c r="W2193">
        <v>6610</v>
      </c>
      <c r="X2193">
        <v>6610</v>
      </c>
      <c r="Y2193">
        <v>10000</v>
      </c>
      <c r="Z2193">
        <v>6445</v>
      </c>
      <c r="AB2193">
        <v>0</v>
      </c>
      <c r="AC2193">
        <v>3.5</v>
      </c>
      <c r="AD2193">
        <v>5250</v>
      </c>
    </row>
    <row r="2194" spans="1:30">
      <c r="A2194">
        <v>1</v>
      </c>
      <c r="B2194" t="s">
        <v>24</v>
      </c>
      <c r="C2194">
        <v>86</v>
      </c>
      <c r="D2194" t="s">
        <v>34</v>
      </c>
      <c r="E2194" t="str">
        <f t="shared" si="102"/>
        <v>SWA-Nursing</v>
      </c>
      <c r="F2194" t="s">
        <v>25</v>
      </c>
      <c r="G2194" t="s">
        <v>26</v>
      </c>
      <c r="H2194" t="s">
        <v>109</v>
      </c>
      <c r="I2194">
        <f t="shared" si="103"/>
        <v>0</v>
      </c>
      <c r="J2194">
        <f t="shared" si="104"/>
        <v>1</v>
      </c>
      <c r="K2194" s="1">
        <v>0</v>
      </c>
      <c r="L2194">
        <v>201908</v>
      </c>
      <c r="N2194">
        <v>20230514</v>
      </c>
      <c r="O2194" t="s">
        <v>27</v>
      </c>
      <c r="P2194">
        <v>199944</v>
      </c>
      <c r="R2194">
        <v>121076</v>
      </c>
      <c r="S2194">
        <v>263955</v>
      </c>
      <c r="T2194">
        <v>0</v>
      </c>
      <c r="U2194">
        <v>125280.04</v>
      </c>
      <c r="V2194">
        <v>0</v>
      </c>
      <c r="W2194">
        <v>0</v>
      </c>
      <c r="X2194">
        <v>0</v>
      </c>
      <c r="Y2194">
        <v>50000</v>
      </c>
      <c r="Z2194">
        <v>0</v>
      </c>
      <c r="AB2194">
        <v>0</v>
      </c>
      <c r="AC2194">
        <v>3.43</v>
      </c>
      <c r="AD2194">
        <v>50000</v>
      </c>
    </row>
    <row r="2195" spans="1:30">
      <c r="A2195">
        <v>1</v>
      </c>
      <c r="B2195" t="s">
        <v>24</v>
      </c>
      <c r="C2195">
        <v>14</v>
      </c>
      <c r="D2195" t="s">
        <v>36</v>
      </c>
      <c r="E2195" t="str">
        <f t="shared" si="102"/>
        <v>SWA-Arts and Sciences</v>
      </c>
      <c r="F2195" t="s">
        <v>25</v>
      </c>
      <c r="G2195" t="s">
        <v>26</v>
      </c>
      <c r="H2195" t="s">
        <v>109</v>
      </c>
      <c r="I2195">
        <f t="shared" si="103"/>
        <v>1</v>
      </c>
      <c r="J2195">
        <f t="shared" si="104"/>
        <v>0</v>
      </c>
      <c r="K2195" s="1">
        <v>26000</v>
      </c>
      <c r="L2195">
        <v>201908</v>
      </c>
      <c r="N2195">
        <v>20230514</v>
      </c>
      <c r="O2195" t="s">
        <v>27</v>
      </c>
      <c r="P2195">
        <v>7436</v>
      </c>
      <c r="Q2195">
        <v>5312</v>
      </c>
      <c r="R2195">
        <v>5446</v>
      </c>
      <c r="S2195">
        <v>3515</v>
      </c>
      <c r="T2195">
        <v>0</v>
      </c>
      <c r="U2195">
        <v>125442.09</v>
      </c>
      <c r="V2195">
        <v>143912</v>
      </c>
      <c r="W2195">
        <v>26000</v>
      </c>
      <c r="X2195">
        <v>26000</v>
      </c>
      <c r="Y2195">
        <v>0</v>
      </c>
      <c r="Z2195">
        <v>5472</v>
      </c>
      <c r="AB2195">
        <v>0</v>
      </c>
      <c r="AC2195">
        <v>3.33</v>
      </c>
      <c r="AD2195">
        <v>0</v>
      </c>
    </row>
    <row r="2196" spans="1:30">
      <c r="A2196">
        <v>1</v>
      </c>
      <c r="B2196" t="s">
        <v>24</v>
      </c>
      <c r="C2196">
        <v>21</v>
      </c>
      <c r="D2196" t="s">
        <v>41</v>
      </c>
      <c r="E2196" t="str">
        <f t="shared" si="102"/>
        <v>SWA-Business and Economics</v>
      </c>
      <c r="F2196" t="s">
        <v>30</v>
      </c>
      <c r="G2196" t="s">
        <v>28</v>
      </c>
      <c r="H2196" t="s">
        <v>114</v>
      </c>
      <c r="I2196">
        <f t="shared" si="103"/>
        <v>1</v>
      </c>
      <c r="J2196">
        <f t="shared" si="104"/>
        <v>0</v>
      </c>
      <c r="K2196" s="1">
        <v>26763</v>
      </c>
      <c r="L2196">
        <v>202208</v>
      </c>
      <c r="N2196">
        <v>20230514</v>
      </c>
      <c r="O2196" t="s">
        <v>27</v>
      </c>
      <c r="P2196">
        <v>568</v>
      </c>
      <c r="Q2196">
        <v>2436</v>
      </c>
      <c r="R2196">
        <v>861</v>
      </c>
      <c r="S2196">
        <v>1086</v>
      </c>
      <c r="T2196">
        <v>0</v>
      </c>
      <c r="U2196">
        <v>16741.12</v>
      </c>
      <c r="V2196">
        <v>26763</v>
      </c>
      <c r="W2196">
        <v>26763</v>
      </c>
      <c r="X2196">
        <v>26763</v>
      </c>
      <c r="Y2196">
        <v>2925</v>
      </c>
      <c r="Z2196">
        <v>0</v>
      </c>
      <c r="AB2196">
        <v>1899.76</v>
      </c>
      <c r="AC2196">
        <v>3.63</v>
      </c>
      <c r="AD2196">
        <v>0</v>
      </c>
    </row>
    <row r="2197" spans="1:30">
      <c r="A2197">
        <v>1</v>
      </c>
      <c r="B2197" t="s">
        <v>24</v>
      </c>
      <c r="C2197">
        <v>80</v>
      </c>
      <c r="D2197" t="s">
        <v>44</v>
      </c>
      <c r="E2197" t="str">
        <f t="shared" si="102"/>
        <v>SWA-Dentistry</v>
      </c>
      <c r="F2197" t="s">
        <v>31</v>
      </c>
      <c r="G2197" t="s">
        <v>28</v>
      </c>
      <c r="H2197" t="s">
        <v>113</v>
      </c>
      <c r="I2197">
        <f t="shared" si="103"/>
        <v>1</v>
      </c>
      <c r="J2197">
        <f t="shared" si="104"/>
        <v>0</v>
      </c>
      <c r="K2197" s="1">
        <v>301554</v>
      </c>
      <c r="L2197">
        <v>201908</v>
      </c>
      <c r="N2197">
        <v>20230514</v>
      </c>
      <c r="O2197" t="s">
        <v>27</v>
      </c>
      <c r="P2197">
        <v>148126</v>
      </c>
      <c r="Q2197">
        <v>137386</v>
      </c>
      <c r="R2197">
        <v>55400</v>
      </c>
      <c r="S2197">
        <v>19548</v>
      </c>
      <c r="T2197">
        <v>0</v>
      </c>
      <c r="U2197">
        <v>232587</v>
      </c>
      <c r="V2197">
        <v>301554</v>
      </c>
      <c r="W2197">
        <v>301554</v>
      </c>
      <c r="X2197">
        <v>301554</v>
      </c>
      <c r="Y2197">
        <v>0</v>
      </c>
      <c r="Z2197">
        <v>0</v>
      </c>
      <c r="AB2197">
        <v>0</v>
      </c>
      <c r="AC2197">
        <v>3.42</v>
      </c>
      <c r="AD2197">
        <v>0</v>
      </c>
    </row>
    <row r="2198" spans="1:30">
      <c r="A2198">
        <v>1</v>
      </c>
      <c r="B2198" t="s">
        <v>32</v>
      </c>
      <c r="C2198">
        <v>55</v>
      </c>
      <c r="D2198" t="s">
        <v>35</v>
      </c>
      <c r="E2198" t="str">
        <f t="shared" si="102"/>
        <v>SOA-College of Applied Human Sci</v>
      </c>
      <c r="F2198" t="s">
        <v>25</v>
      </c>
      <c r="G2198" t="s">
        <v>28</v>
      </c>
      <c r="H2198" t="s">
        <v>110</v>
      </c>
      <c r="I2198">
        <f t="shared" si="103"/>
        <v>0</v>
      </c>
      <c r="J2198">
        <f t="shared" si="104"/>
        <v>1</v>
      </c>
      <c r="K2198" s="1">
        <v>0</v>
      </c>
      <c r="L2198">
        <v>202105</v>
      </c>
      <c r="N2198">
        <v>20230514</v>
      </c>
      <c r="O2198" t="s">
        <v>27</v>
      </c>
      <c r="Q2198">
        <v>43078</v>
      </c>
      <c r="T2198">
        <v>0</v>
      </c>
      <c r="U2198">
        <v>25018</v>
      </c>
      <c r="V2198">
        <v>0</v>
      </c>
      <c r="W2198">
        <v>0</v>
      </c>
      <c r="X2198">
        <v>0</v>
      </c>
      <c r="Y2198">
        <v>0</v>
      </c>
      <c r="Z2198">
        <v>0</v>
      </c>
      <c r="AB2198">
        <v>0</v>
      </c>
      <c r="AC2198">
        <v>3.54</v>
      </c>
      <c r="AD2198">
        <v>0</v>
      </c>
    </row>
    <row r="2199" spans="1:30">
      <c r="A2199">
        <v>1</v>
      </c>
      <c r="B2199" t="s">
        <v>24</v>
      </c>
      <c r="C2199">
        <v>14</v>
      </c>
      <c r="D2199" t="s">
        <v>36</v>
      </c>
      <c r="E2199" t="str">
        <f t="shared" si="102"/>
        <v>SWA-Arts and Sciences</v>
      </c>
      <c r="F2199" t="s">
        <v>25</v>
      </c>
      <c r="G2199" t="s">
        <v>28</v>
      </c>
      <c r="H2199" t="s">
        <v>110</v>
      </c>
      <c r="I2199">
        <f t="shared" si="103"/>
        <v>1</v>
      </c>
      <c r="J2199">
        <f t="shared" si="104"/>
        <v>0</v>
      </c>
      <c r="K2199" s="1">
        <v>25000</v>
      </c>
      <c r="L2199">
        <v>201908</v>
      </c>
      <c r="N2199">
        <v>20230514</v>
      </c>
      <c r="O2199" t="s">
        <v>27</v>
      </c>
      <c r="P2199">
        <v>23300</v>
      </c>
      <c r="Q2199">
        <v>24945</v>
      </c>
      <c r="R2199">
        <v>37001</v>
      </c>
      <c r="S2199">
        <v>45195</v>
      </c>
      <c r="T2199">
        <v>0</v>
      </c>
      <c r="U2199">
        <v>37960</v>
      </c>
      <c r="V2199">
        <v>25000</v>
      </c>
      <c r="W2199">
        <v>25000</v>
      </c>
      <c r="X2199">
        <v>25000</v>
      </c>
      <c r="Y2199">
        <v>35696</v>
      </c>
      <c r="Z2199">
        <v>0</v>
      </c>
      <c r="AB2199">
        <v>0</v>
      </c>
      <c r="AC2199">
        <v>3.98</v>
      </c>
      <c r="AD2199">
        <v>14000</v>
      </c>
    </row>
    <row r="2200" spans="1:30">
      <c r="A2200">
        <v>1</v>
      </c>
      <c r="B2200" t="s">
        <v>24</v>
      </c>
      <c r="C2200">
        <v>7</v>
      </c>
      <c r="D2200" t="s">
        <v>43</v>
      </c>
      <c r="E2200" t="str">
        <f t="shared" si="102"/>
        <v>SWA-Agriculture Natural Res &amp; Dsg</v>
      </c>
      <c r="F2200" t="s">
        <v>25</v>
      </c>
      <c r="G2200" t="s">
        <v>26</v>
      </c>
      <c r="H2200" t="s">
        <v>109</v>
      </c>
      <c r="I2200">
        <f t="shared" si="103"/>
        <v>0</v>
      </c>
      <c r="J2200">
        <f t="shared" si="104"/>
        <v>1</v>
      </c>
      <c r="K2200" s="1">
        <v>0</v>
      </c>
      <c r="L2200">
        <v>202108</v>
      </c>
      <c r="N2200">
        <v>20230514</v>
      </c>
      <c r="O2200" t="s">
        <v>27</v>
      </c>
      <c r="R2200">
        <v>58525</v>
      </c>
      <c r="T2200">
        <v>0</v>
      </c>
      <c r="U2200">
        <v>47979.54</v>
      </c>
      <c r="V2200">
        <v>47000</v>
      </c>
      <c r="W2200">
        <v>47000</v>
      </c>
      <c r="X2200">
        <v>47000</v>
      </c>
      <c r="Y2200">
        <v>13000</v>
      </c>
      <c r="Z2200">
        <v>0</v>
      </c>
      <c r="AA2200">
        <v>500</v>
      </c>
      <c r="AB2200">
        <v>0</v>
      </c>
      <c r="AC2200">
        <v>3.91</v>
      </c>
      <c r="AD2200">
        <v>12500</v>
      </c>
    </row>
    <row r="2201" spans="1:30">
      <c r="A2201">
        <v>1</v>
      </c>
      <c r="B2201" t="s">
        <v>32</v>
      </c>
      <c r="C2201">
        <v>21</v>
      </c>
      <c r="D2201" t="s">
        <v>41</v>
      </c>
      <c r="E2201" t="str">
        <f t="shared" si="102"/>
        <v>SOA-Business and Economics</v>
      </c>
      <c r="F2201" t="s">
        <v>30</v>
      </c>
      <c r="G2201" t="s">
        <v>28</v>
      </c>
      <c r="H2201" t="s">
        <v>114</v>
      </c>
      <c r="I2201">
        <f t="shared" si="103"/>
        <v>1</v>
      </c>
      <c r="J2201">
        <f t="shared" si="104"/>
        <v>0</v>
      </c>
      <c r="K2201" s="1">
        <v>25159</v>
      </c>
      <c r="L2201">
        <v>202205</v>
      </c>
      <c r="N2201">
        <v>20230514</v>
      </c>
      <c r="O2201" t="s">
        <v>29</v>
      </c>
      <c r="P2201">
        <v>0</v>
      </c>
      <c r="Q2201">
        <v>0</v>
      </c>
      <c r="R2201">
        <v>15469</v>
      </c>
      <c r="S2201">
        <v>8196</v>
      </c>
      <c r="T2201">
        <v>0</v>
      </c>
      <c r="U2201">
        <v>27619</v>
      </c>
      <c r="V2201">
        <v>25159</v>
      </c>
      <c r="W2201">
        <v>25159</v>
      </c>
      <c r="X2201">
        <v>25159</v>
      </c>
      <c r="Y2201">
        <v>0</v>
      </c>
      <c r="Z2201">
        <v>0</v>
      </c>
      <c r="AB2201">
        <v>0</v>
      </c>
      <c r="AC2201">
        <v>3.6</v>
      </c>
      <c r="AD2201">
        <v>0</v>
      </c>
    </row>
    <row r="2202" spans="1:30">
      <c r="A2202">
        <v>1</v>
      </c>
      <c r="B2202" t="s">
        <v>24</v>
      </c>
      <c r="C2202">
        <v>21</v>
      </c>
      <c r="D2202" t="s">
        <v>41</v>
      </c>
      <c r="E2202" t="str">
        <f t="shared" si="102"/>
        <v>SWA-Business and Economics</v>
      </c>
      <c r="F2202" t="s">
        <v>25</v>
      </c>
      <c r="G2202" t="s">
        <v>26</v>
      </c>
      <c r="H2202" t="s">
        <v>109</v>
      </c>
      <c r="I2202">
        <f t="shared" si="103"/>
        <v>0</v>
      </c>
      <c r="J2202">
        <f t="shared" si="104"/>
        <v>1</v>
      </c>
      <c r="K2202" s="1">
        <v>0</v>
      </c>
      <c r="L2202">
        <v>202008</v>
      </c>
      <c r="N2202">
        <v>20230514</v>
      </c>
      <c r="O2202" t="s">
        <v>29</v>
      </c>
      <c r="P2202">
        <v>56587</v>
      </c>
      <c r="Q2202">
        <v>32048</v>
      </c>
      <c r="R2202">
        <v>44161</v>
      </c>
      <c r="T2202">
        <v>0</v>
      </c>
      <c r="U2202">
        <v>92432.87</v>
      </c>
      <c r="V2202">
        <v>0</v>
      </c>
      <c r="W2202">
        <v>0</v>
      </c>
      <c r="X2202">
        <v>0</v>
      </c>
      <c r="Y2202">
        <v>24000</v>
      </c>
      <c r="Z2202">
        <v>0</v>
      </c>
      <c r="AB2202">
        <v>0</v>
      </c>
      <c r="AC2202">
        <v>3.11</v>
      </c>
      <c r="AD2202">
        <v>24000</v>
      </c>
    </row>
    <row r="2203" spans="1:30">
      <c r="A2203">
        <v>1</v>
      </c>
      <c r="B2203" t="s">
        <v>24</v>
      </c>
      <c r="C2203">
        <v>14</v>
      </c>
      <c r="D2203" t="s">
        <v>36</v>
      </c>
      <c r="E2203" t="str">
        <f t="shared" si="102"/>
        <v>SWA-Arts and Sciences</v>
      </c>
      <c r="F2203" t="s">
        <v>31</v>
      </c>
      <c r="G2203" t="s">
        <v>28</v>
      </c>
      <c r="H2203" t="s">
        <v>113</v>
      </c>
      <c r="I2203">
        <f t="shared" si="103"/>
        <v>1</v>
      </c>
      <c r="J2203">
        <f t="shared" si="104"/>
        <v>0</v>
      </c>
      <c r="K2203" s="1">
        <v>76995</v>
      </c>
      <c r="L2203">
        <v>201808</v>
      </c>
      <c r="N2203">
        <v>20230514</v>
      </c>
      <c r="O2203" t="s">
        <v>29</v>
      </c>
      <c r="P2203">
        <v>2897</v>
      </c>
      <c r="Q2203">
        <v>2335</v>
      </c>
      <c r="R2203">
        <v>0</v>
      </c>
      <c r="S2203">
        <v>0</v>
      </c>
      <c r="T2203">
        <v>0</v>
      </c>
      <c r="U2203">
        <v>55276</v>
      </c>
      <c r="V2203">
        <v>76995</v>
      </c>
      <c r="W2203">
        <v>76995</v>
      </c>
      <c r="X2203">
        <v>76995</v>
      </c>
      <c r="Y2203">
        <v>0</v>
      </c>
      <c r="Z2203">
        <v>0</v>
      </c>
      <c r="AA2203">
        <v>45031</v>
      </c>
      <c r="AB2203">
        <v>0</v>
      </c>
      <c r="AC2203">
        <v>3.55</v>
      </c>
      <c r="AD2203">
        <v>0</v>
      </c>
    </row>
    <row r="2204" spans="1:30">
      <c r="A2204">
        <v>1</v>
      </c>
      <c r="B2204" t="s">
        <v>24</v>
      </c>
      <c r="C2204">
        <v>21</v>
      </c>
      <c r="D2204" t="s">
        <v>41</v>
      </c>
      <c r="E2204" t="str">
        <f t="shared" si="102"/>
        <v>SWA-Business and Economics</v>
      </c>
      <c r="F2204" t="s">
        <v>30</v>
      </c>
      <c r="G2204" t="s">
        <v>26</v>
      </c>
      <c r="H2204" t="s">
        <v>111</v>
      </c>
      <c r="I2204">
        <f t="shared" si="103"/>
        <v>0</v>
      </c>
      <c r="J2204">
        <f t="shared" si="104"/>
        <v>1</v>
      </c>
      <c r="K2204" s="1">
        <v>0</v>
      </c>
      <c r="L2204">
        <v>202205</v>
      </c>
      <c r="N2204">
        <v>20230514</v>
      </c>
      <c r="O2204" t="s">
        <v>27</v>
      </c>
      <c r="T2204">
        <v>0</v>
      </c>
      <c r="U2204">
        <v>57205</v>
      </c>
      <c r="V2204">
        <v>0</v>
      </c>
      <c r="W2204">
        <v>0</v>
      </c>
      <c r="X2204">
        <v>0</v>
      </c>
      <c r="Y2204">
        <v>0</v>
      </c>
      <c r="Z2204">
        <v>0</v>
      </c>
      <c r="AB2204">
        <v>0</v>
      </c>
      <c r="AC2204">
        <v>3.38</v>
      </c>
      <c r="AD2204">
        <v>0</v>
      </c>
    </row>
    <row r="2205" spans="1:30">
      <c r="A2205">
        <v>1</v>
      </c>
      <c r="B2205" t="s">
        <v>24</v>
      </c>
      <c r="C2205">
        <v>55</v>
      </c>
      <c r="D2205" t="s">
        <v>35</v>
      </c>
      <c r="E2205" t="str">
        <f t="shared" si="102"/>
        <v>SWA-College of Applied Human Sci</v>
      </c>
      <c r="F2205" t="s">
        <v>31</v>
      </c>
      <c r="G2205" t="s">
        <v>26</v>
      </c>
      <c r="H2205" t="s">
        <v>112</v>
      </c>
      <c r="I2205">
        <f t="shared" si="103"/>
        <v>1</v>
      </c>
      <c r="J2205">
        <f t="shared" si="104"/>
        <v>0</v>
      </c>
      <c r="K2205" s="1">
        <v>40366</v>
      </c>
      <c r="L2205">
        <v>201808</v>
      </c>
      <c r="N2205">
        <v>20230514</v>
      </c>
      <c r="O2205" t="s">
        <v>27</v>
      </c>
      <c r="Q2205">
        <v>62056</v>
      </c>
      <c r="R2205">
        <v>59528</v>
      </c>
      <c r="S2205">
        <v>51840</v>
      </c>
      <c r="T2205">
        <v>0</v>
      </c>
      <c r="U2205">
        <v>45638</v>
      </c>
      <c r="V2205">
        <v>40366</v>
      </c>
      <c r="W2205">
        <v>40366</v>
      </c>
      <c r="X2205">
        <v>40366</v>
      </c>
      <c r="Y2205">
        <v>0</v>
      </c>
      <c r="Z2205">
        <v>0</v>
      </c>
      <c r="AB2205">
        <v>0</v>
      </c>
      <c r="AC2205">
        <v>4</v>
      </c>
      <c r="AD2205">
        <v>0</v>
      </c>
    </row>
    <row r="2206" spans="1:30">
      <c r="A2206">
        <v>1</v>
      </c>
      <c r="B2206" t="s">
        <v>24</v>
      </c>
      <c r="C2206">
        <v>14</v>
      </c>
      <c r="D2206" t="s">
        <v>36</v>
      </c>
      <c r="E2206" t="str">
        <f t="shared" si="102"/>
        <v>SWA-Arts and Sciences</v>
      </c>
      <c r="F2206" t="s">
        <v>25</v>
      </c>
      <c r="G2206" t="s">
        <v>28</v>
      </c>
      <c r="H2206" t="s">
        <v>110</v>
      </c>
      <c r="I2206">
        <f t="shared" si="103"/>
        <v>0</v>
      </c>
      <c r="J2206">
        <f t="shared" si="104"/>
        <v>1</v>
      </c>
      <c r="K2206" s="1">
        <v>0</v>
      </c>
      <c r="L2206">
        <v>201908</v>
      </c>
      <c r="N2206">
        <v>20230514</v>
      </c>
      <c r="O2206" t="s">
        <v>27</v>
      </c>
      <c r="P2206">
        <v>20</v>
      </c>
      <c r="Q2206">
        <v>2777</v>
      </c>
      <c r="R2206">
        <v>6592</v>
      </c>
      <c r="S2206">
        <v>5321</v>
      </c>
      <c r="T2206">
        <v>0</v>
      </c>
      <c r="U2206">
        <v>61169.97</v>
      </c>
      <c r="V2206">
        <v>0</v>
      </c>
      <c r="W2206">
        <v>0</v>
      </c>
      <c r="X2206">
        <v>0</v>
      </c>
      <c r="Y2206">
        <v>43764</v>
      </c>
      <c r="Z2206">
        <v>24322</v>
      </c>
      <c r="AB2206">
        <v>0</v>
      </c>
      <c r="AC2206">
        <v>2.58</v>
      </c>
      <c r="AD2206">
        <v>0</v>
      </c>
    </row>
    <row r="2207" spans="1:30">
      <c r="A2207">
        <v>1</v>
      </c>
      <c r="B2207" t="s">
        <v>24</v>
      </c>
      <c r="C2207">
        <v>21</v>
      </c>
      <c r="D2207" t="s">
        <v>41</v>
      </c>
      <c r="E2207" t="str">
        <f t="shared" si="102"/>
        <v>SWA-Business and Economics</v>
      </c>
      <c r="F2207" t="s">
        <v>25</v>
      </c>
      <c r="G2207" t="s">
        <v>28</v>
      </c>
      <c r="H2207" t="s">
        <v>110</v>
      </c>
      <c r="I2207">
        <f t="shared" si="103"/>
        <v>0</v>
      </c>
      <c r="J2207">
        <f t="shared" si="104"/>
        <v>1</v>
      </c>
      <c r="K2207" s="1">
        <v>0</v>
      </c>
      <c r="L2207">
        <v>201908</v>
      </c>
      <c r="N2207">
        <v>20230514</v>
      </c>
      <c r="O2207" t="s">
        <v>27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75694.13</v>
      </c>
      <c r="V2207">
        <v>0</v>
      </c>
      <c r="W2207">
        <v>0</v>
      </c>
      <c r="X2207">
        <v>0</v>
      </c>
      <c r="Y2207">
        <v>35250</v>
      </c>
      <c r="Z2207">
        <v>46726</v>
      </c>
      <c r="AB2207">
        <v>2682.72</v>
      </c>
      <c r="AC2207">
        <v>3.55</v>
      </c>
      <c r="AD2207">
        <v>16000</v>
      </c>
    </row>
    <row r="2208" spans="1:30">
      <c r="A2208">
        <v>1</v>
      </c>
      <c r="B2208" t="s">
        <v>24</v>
      </c>
      <c r="C2208">
        <v>49</v>
      </c>
      <c r="D2208" t="s">
        <v>39</v>
      </c>
      <c r="E2208" t="str">
        <f t="shared" si="102"/>
        <v>SWA-Reed College of Media</v>
      </c>
      <c r="F2208" t="s">
        <v>25</v>
      </c>
      <c r="G2208" t="s">
        <v>28</v>
      </c>
      <c r="H2208" t="s">
        <v>110</v>
      </c>
      <c r="I2208">
        <f t="shared" si="103"/>
        <v>1</v>
      </c>
      <c r="J2208">
        <f t="shared" si="104"/>
        <v>0</v>
      </c>
      <c r="K2208" s="1">
        <v>27000</v>
      </c>
      <c r="L2208">
        <v>201908</v>
      </c>
      <c r="N2208">
        <v>20230514</v>
      </c>
      <c r="O2208" t="s">
        <v>27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48590.63</v>
      </c>
      <c r="V2208">
        <v>32239</v>
      </c>
      <c r="W2208">
        <v>27000</v>
      </c>
      <c r="X2208">
        <v>27000</v>
      </c>
      <c r="Y2208">
        <v>2000</v>
      </c>
      <c r="Z2208">
        <v>41830</v>
      </c>
      <c r="AB2208">
        <v>10779.39</v>
      </c>
      <c r="AC2208">
        <v>2.98</v>
      </c>
      <c r="AD2208">
        <v>1500</v>
      </c>
    </row>
    <row r="2209" spans="1:30">
      <c r="A2209">
        <v>1</v>
      </c>
      <c r="B2209" t="s">
        <v>24</v>
      </c>
      <c r="C2209">
        <v>21</v>
      </c>
      <c r="D2209" t="s">
        <v>41</v>
      </c>
      <c r="E2209" t="str">
        <f t="shared" si="102"/>
        <v>SWA-Business and Economics</v>
      </c>
      <c r="F2209" t="s">
        <v>25</v>
      </c>
      <c r="G2209" t="s">
        <v>26</v>
      </c>
      <c r="H2209" t="s">
        <v>109</v>
      </c>
      <c r="I2209">
        <f t="shared" si="103"/>
        <v>1</v>
      </c>
      <c r="J2209">
        <f t="shared" si="104"/>
        <v>0</v>
      </c>
      <c r="K2209" s="1">
        <v>7500</v>
      </c>
      <c r="L2209">
        <v>201908</v>
      </c>
      <c r="N2209">
        <v>20230514</v>
      </c>
      <c r="O2209" t="s">
        <v>29</v>
      </c>
      <c r="P2209">
        <v>2341</v>
      </c>
      <c r="T2209">
        <v>0</v>
      </c>
      <c r="U2209">
        <v>122607.89</v>
      </c>
      <c r="V2209">
        <v>7500</v>
      </c>
      <c r="W2209">
        <v>7500</v>
      </c>
      <c r="X2209">
        <v>7500</v>
      </c>
      <c r="Y2209">
        <v>28000</v>
      </c>
      <c r="Z2209">
        <v>4545</v>
      </c>
      <c r="AB2209">
        <v>0</v>
      </c>
      <c r="AC2209">
        <v>3.19</v>
      </c>
      <c r="AD2209">
        <v>28000</v>
      </c>
    </row>
    <row r="2210" spans="1:30">
      <c r="A2210">
        <v>1</v>
      </c>
      <c r="B2210" t="s">
        <v>24</v>
      </c>
      <c r="C2210">
        <v>30</v>
      </c>
      <c r="D2210" t="s">
        <v>40</v>
      </c>
      <c r="E2210" t="str">
        <f t="shared" si="102"/>
        <v>SWA-Engineering Mineral Resources</v>
      </c>
      <c r="F2210" t="s">
        <v>25</v>
      </c>
      <c r="G2210" t="s">
        <v>26</v>
      </c>
      <c r="H2210" t="s">
        <v>109</v>
      </c>
      <c r="I2210">
        <f t="shared" si="103"/>
        <v>0</v>
      </c>
      <c r="J2210">
        <f t="shared" si="104"/>
        <v>1</v>
      </c>
      <c r="K2210" s="1">
        <v>0</v>
      </c>
      <c r="L2210">
        <v>201901</v>
      </c>
      <c r="N2210">
        <v>20230514</v>
      </c>
      <c r="O2210" t="s">
        <v>27</v>
      </c>
      <c r="T2210">
        <v>0</v>
      </c>
      <c r="U2210">
        <v>149966</v>
      </c>
      <c r="V2210">
        <v>0</v>
      </c>
      <c r="W2210">
        <v>0</v>
      </c>
      <c r="X2210">
        <v>0</v>
      </c>
      <c r="Y2210">
        <v>3500</v>
      </c>
      <c r="Z2210">
        <v>0</v>
      </c>
      <c r="AB2210">
        <v>0</v>
      </c>
      <c r="AC2210">
        <v>3.21</v>
      </c>
      <c r="AD2210">
        <v>3500</v>
      </c>
    </row>
    <row r="2211" spans="1:30">
      <c r="A2211">
        <v>1</v>
      </c>
      <c r="B2211" t="s">
        <v>24</v>
      </c>
      <c r="C2211">
        <v>55</v>
      </c>
      <c r="D2211" t="s">
        <v>35</v>
      </c>
      <c r="E2211" t="str">
        <f t="shared" si="102"/>
        <v>SWA-College of Applied Human Sci</v>
      </c>
      <c r="F2211" t="s">
        <v>25</v>
      </c>
      <c r="G2211" t="s">
        <v>28</v>
      </c>
      <c r="H2211" t="s">
        <v>110</v>
      </c>
      <c r="I2211">
        <f t="shared" si="103"/>
        <v>1</v>
      </c>
      <c r="J2211">
        <f t="shared" si="104"/>
        <v>0</v>
      </c>
      <c r="K2211" s="1">
        <v>14000</v>
      </c>
      <c r="L2211">
        <v>202108</v>
      </c>
      <c r="N2211">
        <v>20230514</v>
      </c>
      <c r="O2211" t="s">
        <v>27</v>
      </c>
      <c r="P2211">
        <v>9675</v>
      </c>
      <c r="Q2211">
        <v>7780</v>
      </c>
      <c r="R2211">
        <v>6213</v>
      </c>
      <c r="S2211">
        <v>8736</v>
      </c>
      <c r="T2211">
        <v>0</v>
      </c>
      <c r="U2211">
        <v>20467</v>
      </c>
      <c r="V2211">
        <v>14000</v>
      </c>
      <c r="W2211">
        <v>14000</v>
      </c>
      <c r="X2211">
        <v>14000</v>
      </c>
      <c r="Y2211">
        <v>3000</v>
      </c>
      <c r="Z2211">
        <v>6200</v>
      </c>
      <c r="AB2211">
        <v>0</v>
      </c>
      <c r="AC2211">
        <v>3.43</v>
      </c>
      <c r="AD2211">
        <v>0</v>
      </c>
    </row>
    <row r="2212" spans="1:30">
      <c r="A2212">
        <v>1</v>
      </c>
      <c r="B2212" t="s">
        <v>24</v>
      </c>
      <c r="C2212">
        <v>55</v>
      </c>
      <c r="D2212" t="s">
        <v>35</v>
      </c>
      <c r="E2212" t="str">
        <f t="shared" si="102"/>
        <v>SWA-College of Applied Human Sci</v>
      </c>
      <c r="F2212" t="s">
        <v>25</v>
      </c>
      <c r="G2212" t="s">
        <v>28</v>
      </c>
      <c r="H2212" t="s">
        <v>110</v>
      </c>
      <c r="I2212">
        <f t="shared" si="103"/>
        <v>0</v>
      </c>
      <c r="J2212">
        <f t="shared" si="104"/>
        <v>1</v>
      </c>
      <c r="K2212" s="1">
        <v>0</v>
      </c>
      <c r="L2212">
        <v>202008</v>
      </c>
      <c r="N2212">
        <v>20230514</v>
      </c>
      <c r="O2212" t="s">
        <v>27</v>
      </c>
      <c r="T2212">
        <v>0</v>
      </c>
      <c r="U2212">
        <v>29848.98</v>
      </c>
      <c r="V2212">
        <v>0</v>
      </c>
      <c r="W2212">
        <v>0</v>
      </c>
      <c r="X2212">
        <v>0</v>
      </c>
      <c r="Y2212">
        <v>0</v>
      </c>
      <c r="Z2212">
        <v>0</v>
      </c>
      <c r="AB2212">
        <v>0</v>
      </c>
      <c r="AC2212">
        <v>3.43</v>
      </c>
      <c r="AD2212">
        <v>0</v>
      </c>
    </row>
    <row r="2213" spans="1:30">
      <c r="A2213">
        <v>1</v>
      </c>
      <c r="B2213" t="s">
        <v>24</v>
      </c>
      <c r="C2213">
        <v>83</v>
      </c>
      <c r="D2213" t="s">
        <v>38</v>
      </c>
      <c r="E2213" t="str">
        <f t="shared" si="102"/>
        <v>SWA-Medicine</v>
      </c>
      <c r="F2213" t="s">
        <v>30</v>
      </c>
      <c r="G2213" t="s">
        <v>28</v>
      </c>
      <c r="H2213" t="s">
        <v>114</v>
      </c>
      <c r="I2213">
        <f t="shared" si="103"/>
        <v>0</v>
      </c>
      <c r="J2213">
        <f t="shared" si="104"/>
        <v>1</v>
      </c>
      <c r="K2213" s="1">
        <v>0</v>
      </c>
      <c r="L2213">
        <v>202005</v>
      </c>
      <c r="N2213">
        <v>20230514</v>
      </c>
      <c r="O2213" t="s">
        <v>27</v>
      </c>
      <c r="T2213">
        <v>1</v>
      </c>
      <c r="U2213">
        <v>42695</v>
      </c>
      <c r="V2213">
        <v>0</v>
      </c>
      <c r="W2213">
        <v>0</v>
      </c>
      <c r="X2213">
        <v>0</v>
      </c>
      <c r="Y2213">
        <v>14500</v>
      </c>
      <c r="Z2213">
        <v>0</v>
      </c>
      <c r="AB2213">
        <v>0</v>
      </c>
      <c r="AC2213">
        <v>4</v>
      </c>
      <c r="AD2213">
        <v>5000</v>
      </c>
    </row>
    <row r="2214" spans="1:30">
      <c r="A2214">
        <v>1</v>
      </c>
      <c r="B2214" t="s">
        <v>24</v>
      </c>
      <c r="C2214">
        <v>49</v>
      </c>
      <c r="D2214" t="s">
        <v>39</v>
      </c>
      <c r="E2214" t="str">
        <f t="shared" si="102"/>
        <v>SWA-Reed College of Media</v>
      </c>
      <c r="F2214" t="s">
        <v>25</v>
      </c>
      <c r="G2214" t="s">
        <v>26</v>
      </c>
      <c r="H2214" t="s">
        <v>109</v>
      </c>
      <c r="I2214">
        <f t="shared" si="103"/>
        <v>1</v>
      </c>
      <c r="J2214">
        <f t="shared" si="104"/>
        <v>0</v>
      </c>
      <c r="K2214" s="1">
        <v>26000</v>
      </c>
      <c r="L2214">
        <v>201908</v>
      </c>
      <c r="N2214">
        <v>20230514</v>
      </c>
      <c r="O2214" t="s">
        <v>27</v>
      </c>
      <c r="P2214">
        <v>52359</v>
      </c>
      <c r="Q2214">
        <v>32176</v>
      </c>
      <c r="R2214">
        <v>76711</v>
      </c>
      <c r="S2214">
        <v>48853</v>
      </c>
      <c r="T2214">
        <v>0</v>
      </c>
      <c r="U2214">
        <v>136495.25</v>
      </c>
      <c r="V2214">
        <v>183367</v>
      </c>
      <c r="W2214">
        <v>26000</v>
      </c>
      <c r="X2214">
        <v>26000</v>
      </c>
      <c r="Y2214">
        <v>500</v>
      </c>
      <c r="Z2214">
        <v>0</v>
      </c>
      <c r="AB2214">
        <v>0</v>
      </c>
      <c r="AC2214">
        <v>3.47</v>
      </c>
      <c r="AD2214">
        <v>0</v>
      </c>
    </row>
    <row r="2215" spans="1:30">
      <c r="A2215">
        <v>1</v>
      </c>
      <c r="B2215" t="s">
        <v>24</v>
      </c>
      <c r="C2215">
        <v>55</v>
      </c>
      <c r="D2215" t="s">
        <v>35</v>
      </c>
      <c r="E2215" t="str">
        <f t="shared" si="102"/>
        <v>SWA-College of Applied Human Sci</v>
      </c>
      <c r="F2215" t="s">
        <v>25</v>
      </c>
      <c r="G2215" t="s">
        <v>26</v>
      </c>
      <c r="H2215" t="s">
        <v>109</v>
      </c>
      <c r="I2215">
        <f t="shared" si="103"/>
        <v>0</v>
      </c>
      <c r="J2215">
        <f t="shared" si="104"/>
        <v>1</v>
      </c>
      <c r="K2215" s="1">
        <v>0</v>
      </c>
      <c r="L2215">
        <v>201908</v>
      </c>
      <c r="N2215">
        <v>20230514</v>
      </c>
      <c r="O2215" t="s">
        <v>27</v>
      </c>
      <c r="S2215">
        <v>37842</v>
      </c>
      <c r="T2215">
        <v>0</v>
      </c>
      <c r="U2215">
        <v>122204.13</v>
      </c>
      <c r="V2215">
        <v>0</v>
      </c>
      <c r="W2215">
        <v>0</v>
      </c>
      <c r="X2215">
        <v>0</v>
      </c>
      <c r="Y2215">
        <v>40000</v>
      </c>
      <c r="Z2215">
        <v>0</v>
      </c>
      <c r="AB2215">
        <v>0</v>
      </c>
      <c r="AC2215">
        <v>3.72</v>
      </c>
      <c r="AD2215">
        <v>40000</v>
      </c>
    </row>
    <row r="2216" spans="1:30">
      <c r="A2216">
        <v>1</v>
      </c>
      <c r="B2216" t="s">
        <v>24</v>
      </c>
      <c r="C2216">
        <v>49</v>
      </c>
      <c r="D2216" t="s">
        <v>39</v>
      </c>
      <c r="E2216" t="str">
        <f t="shared" si="102"/>
        <v>SWA-Reed College of Media</v>
      </c>
      <c r="F2216" t="s">
        <v>25</v>
      </c>
      <c r="G2216" t="s">
        <v>26</v>
      </c>
      <c r="H2216" t="s">
        <v>109</v>
      </c>
      <c r="I2216">
        <f t="shared" si="103"/>
        <v>1</v>
      </c>
      <c r="J2216">
        <f t="shared" si="104"/>
        <v>0</v>
      </c>
      <c r="K2216" s="1">
        <v>12960</v>
      </c>
      <c r="L2216">
        <v>201908</v>
      </c>
      <c r="N2216">
        <v>20230514</v>
      </c>
      <c r="O2216" t="s">
        <v>29</v>
      </c>
      <c r="P2216">
        <v>24317</v>
      </c>
      <c r="Q2216">
        <v>18192</v>
      </c>
      <c r="R2216">
        <v>31412</v>
      </c>
      <c r="S2216">
        <v>31610</v>
      </c>
      <c r="T2216">
        <v>0</v>
      </c>
      <c r="U2216">
        <v>125969.7</v>
      </c>
      <c r="V2216">
        <v>157758</v>
      </c>
      <c r="W2216">
        <v>157758</v>
      </c>
      <c r="X2216">
        <v>157758</v>
      </c>
      <c r="Y2216">
        <v>0</v>
      </c>
      <c r="Z2216">
        <v>0</v>
      </c>
      <c r="AB2216">
        <v>0</v>
      </c>
      <c r="AC2216">
        <v>3.23</v>
      </c>
      <c r="AD2216">
        <v>0</v>
      </c>
    </row>
    <row r="2217" spans="1:30">
      <c r="A2217">
        <v>1</v>
      </c>
      <c r="B2217" t="s">
        <v>24</v>
      </c>
      <c r="C2217">
        <v>14</v>
      </c>
      <c r="D2217" t="s">
        <v>36</v>
      </c>
      <c r="E2217" t="str">
        <f t="shared" si="102"/>
        <v>SWA-Arts and Sciences</v>
      </c>
      <c r="F2217" t="s">
        <v>25</v>
      </c>
      <c r="G2217" t="s">
        <v>28</v>
      </c>
      <c r="H2217" t="s">
        <v>110</v>
      </c>
      <c r="I2217">
        <f t="shared" si="103"/>
        <v>0</v>
      </c>
      <c r="J2217">
        <f t="shared" si="104"/>
        <v>1</v>
      </c>
      <c r="K2217" s="1">
        <v>0</v>
      </c>
      <c r="L2217">
        <v>201908</v>
      </c>
      <c r="N2217">
        <v>20230514</v>
      </c>
      <c r="O2217" t="s">
        <v>27</v>
      </c>
      <c r="R2217">
        <v>63525</v>
      </c>
      <c r="S2217">
        <v>26014</v>
      </c>
      <c r="T2217">
        <v>0</v>
      </c>
      <c r="U2217">
        <v>46817.1</v>
      </c>
      <c r="V2217">
        <v>0</v>
      </c>
      <c r="W2217">
        <v>0</v>
      </c>
      <c r="X2217">
        <v>0</v>
      </c>
      <c r="Y2217">
        <v>25250</v>
      </c>
      <c r="Z2217">
        <v>0</v>
      </c>
      <c r="AB2217">
        <v>0</v>
      </c>
      <c r="AC2217">
        <v>3.71</v>
      </c>
      <c r="AD2217">
        <v>6000</v>
      </c>
    </row>
    <row r="2218" spans="1:30">
      <c r="A2218">
        <v>1</v>
      </c>
      <c r="B2218" t="s">
        <v>24</v>
      </c>
      <c r="C2218">
        <v>14</v>
      </c>
      <c r="D2218" t="s">
        <v>36</v>
      </c>
      <c r="E2218" t="str">
        <f t="shared" si="102"/>
        <v>SWA-Arts and Sciences</v>
      </c>
      <c r="F2218" t="s">
        <v>25</v>
      </c>
      <c r="G2218" t="s">
        <v>26</v>
      </c>
      <c r="H2218" t="s">
        <v>109</v>
      </c>
      <c r="I2218">
        <f t="shared" si="103"/>
        <v>1</v>
      </c>
      <c r="J2218">
        <f t="shared" si="104"/>
        <v>0</v>
      </c>
      <c r="K2218" s="1">
        <v>7500</v>
      </c>
      <c r="L2218">
        <v>202008</v>
      </c>
      <c r="N2218">
        <v>20230514</v>
      </c>
      <c r="O2218" t="s">
        <v>27</v>
      </c>
      <c r="Q2218">
        <v>5225</v>
      </c>
      <c r="T2218">
        <v>0</v>
      </c>
      <c r="U2218">
        <v>88391.21</v>
      </c>
      <c r="V2218">
        <v>48212</v>
      </c>
      <c r="W2218">
        <v>48212</v>
      </c>
      <c r="X2218">
        <v>48212</v>
      </c>
      <c r="Y2218">
        <v>0</v>
      </c>
      <c r="Z2218">
        <v>1245</v>
      </c>
      <c r="AB2218">
        <v>0</v>
      </c>
      <c r="AC2218">
        <v>2.85</v>
      </c>
      <c r="AD2218">
        <v>0</v>
      </c>
    </row>
    <row r="2219" spans="1:30">
      <c r="A2219">
        <v>1</v>
      </c>
      <c r="B2219" t="s">
        <v>24</v>
      </c>
      <c r="C2219">
        <v>84</v>
      </c>
      <c r="D2219" t="s">
        <v>42</v>
      </c>
      <c r="E2219" t="str">
        <f t="shared" si="102"/>
        <v>SWA-Public Health</v>
      </c>
      <c r="F2219" t="s">
        <v>25</v>
      </c>
      <c r="G2219" t="s">
        <v>26</v>
      </c>
      <c r="H2219" t="s">
        <v>109</v>
      </c>
      <c r="I2219">
        <f t="shared" si="103"/>
        <v>0</v>
      </c>
      <c r="J2219">
        <f t="shared" si="104"/>
        <v>1</v>
      </c>
      <c r="K2219" s="1">
        <v>0</v>
      </c>
      <c r="L2219">
        <v>201908</v>
      </c>
      <c r="N2219">
        <v>20230514</v>
      </c>
      <c r="O2219" t="s">
        <v>27</v>
      </c>
      <c r="S2219">
        <v>13240</v>
      </c>
      <c r="T2219">
        <v>0</v>
      </c>
      <c r="U2219">
        <v>121311.98</v>
      </c>
      <c r="V2219">
        <v>0</v>
      </c>
      <c r="W2219">
        <v>0</v>
      </c>
      <c r="X2219">
        <v>0</v>
      </c>
      <c r="Y2219">
        <v>52000</v>
      </c>
      <c r="Z2219">
        <v>0</v>
      </c>
      <c r="AB2219">
        <v>0</v>
      </c>
      <c r="AC2219">
        <v>3.46</v>
      </c>
      <c r="AD2219">
        <v>52000</v>
      </c>
    </row>
    <row r="2220" spans="1:30">
      <c r="A2220">
        <v>1</v>
      </c>
      <c r="B2220" t="s">
        <v>24</v>
      </c>
      <c r="C2220">
        <v>14</v>
      </c>
      <c r="D2220" t="s">
        <v>36</v>
      </c>
      <c r="E2220" t="str">
        <f t="shared" si="102"/>
        <v>SWA-Arts and Sciences</v>
      </c>
      <c r="F2220" t="s">
        <v>25</v>
      </c>
      <c r="G2220" t="s">
        <v>26</v>
      </c>
      <c r="H2220" t="s">
        <v>109</v>
      </c>
      <c r="I2220">
        <f t="shared" si="103"/>
        <v>0</v>
      </c>
      <c r="J2220">
        <f t="shared" si="104"/>
        <v>1</v>
      </c>
      <c r="K2220" s="1">
        <v>0</v>
      </c>
      <c r="L2220">
        <v>202105</v>
      </c>
      <c r="N2220">
        <v>20230514</v>
      </c>
      <c r="O2220" t="s">
        <v>27</v>
      </c>
      <c r="T2220">
        <v>0</v>
      </c>
      <c r="U2220">
        <v>73675</v>
      </c>
      <c r="V2220">
        <v>0</v>
      </c>
      <c r="W2220">
        <v>0</v>
      </c>
      <c r="X2220">
        <v>0</v>
      </c>
      <c r="Y2220">
        <v>0</v>
      </c>
      <c r="Z2220">
        <v>0</v>
      </c>
      <c r="AB2220">
        <v>0</v>
      </c>
      <c r="AC2220">
        <v>2.71</v>
      </c>
      <c r="AD2220">
        <v>0</v>
      </c>
    </row>
    <row r="2221" spans="1:30">
      <c r="A2221">
        <v>1</v>
      </c>
      <c r="B2221" t="s">
        <v>24</v>
      </c>
      <c r="C2221">
        <v>55</v>
      </c>
      <c r="D2221" t="s">
        <v>35</v>
      </c>
      <c r="E2221" t="str">
        <f t="shared" si="102"/>
        <v>SWA-College of Applied Human Sci</v>
      </c>
      <c r="F2221" t="s">
        <v>25</v>
      </c>
      <c r="G2221" t="s">
        <v>26</v>
      </c>
      <c r="H2221" t="s">
        <v>109</v>
      </c>
      <c r="I2221">
        <f t="shared" si="103"/>
        <v>1</v>
      </c>
      <c r="J2221">
        <f t="shared" si="104"/>
        <v>0</v>
      </c>
      <c r="K2221" s="1">
        <v>27000</v>
      </c>
      <c r="L2221">
        <v>201908</v>
      </c>
      <c r="N2221">
        <v>20230514</v>
      </c>
      <c r="O2221" t="s">
        <v>27</v>
      </c>
      <c r="P2221">
        <v>9557</v>
      </c>
      <c r="Q2221">
        <v>5186</v>
      </c>
      <c r="R2221">
        <v>9505</v>
      </c>
      <c r="S2221">
        <v>9195</v>
      </c>
      <c r="T2221">
        <v>0</v>
      </c>
      <c r="U2221">
        <v>125259.31</v>
      </c>
      <c r="V2221">
        <v>170144</v>
      </c>
      <c r="W2221">
        <v>27000</v>
      </c>
      <c r="X2221">
        <v>27000</v>
      </c>
      <c r="Y2221">
        <v>0</v>
      </c>
      <c r="Z2221">
        <v>1345</v>
      </c>
      <c r="AB2221">
        <v>0</v>
      </c>
      <c r="AC2221">
        <v>3.39</v>
      </c>
      <c r="AD2221">
        <v>0</v>
      </c>
    </row>
    <row r="2222" spans="1:30">
      <c r="A2222">
        <v>1</v>
      </c>
      <c r="B2222" t="s">
        <v>24</v>
      </c>
      <c r="C2222">
        <v>14</v>
      </c>
      <c r="D2222" t="s">
        <v>36</v>
      </c>
      <c r="E2222" t="str">
        <f t="shared" si="102"/>
        <v>SWA-Arts and Sciences</v>
      </c>
      <c r="F2222" t="s">
        <v>25</v>
      </c>
      <c r="G2222" t="s">
        <v>26</v>
      </c>
      <c r="H2222" t="s">
        <v>109</v>
      </c>
      <c r="I2222">
        <f t="shared" si="103"/>
        <v>1</v>
      </c>
      <c r="J2222">
        <f t="shared" si="104"/>
        <v>0</v>
      </c>
      <c r="K2222" s="1">
        <v>27000</v>
      </c>
      <c r="L2222">
        <v>201908</v>
      </c>
      <c r="N2222">
        <v>20230514</v>
      </c>
      <c r="O2222" t="s">
        <v>27</v>
      </c>
      <c r="P2222">
        <v>5949</v>
      </c>
      <c r="Q2222">
        <v>10526</v>
      </c>
      <c r="R2222">
        <v>4909</v>
      </c>
      <c r="S2222">
        <v>1802</v>
      </c>
      <c r="T2222">
        <v>0</v>
      </c>
      <c r="U2222">
        <v>165650.29</v>
      </c>
      <c r="V2222">
        <v>177533</v>
      </c>
      <c r="W2222">
        <v>30182</v>
      </c>
      <c r="X2222">
        <v>30182</v>
      </c>
      <c r="Y2222">
        <v>23400</v>
      </c>
      <c r="Z2222">
        <v>8496</v>
      </c>
      <c r="AB2222">
        <v>0</v>
      </c>
      <c r="AC2222">
        <v>2.96</v>
      </c>
      <c r="AD2222">
        <v>22400</v>
      </c>
    </row>
    <row r="2223" spans="1:30">
      <c r="A2223">
        <v>1</v>
      </c>
      <c r="B2223" t="s">
        <v>24</v>
      </c>
      <c r="C2223">
        <v>55</v>
      </c>
      <c r="D2223" t="s">
        <v>35</v>
      </c>
      <c r="E2223" t="str">
        <f t="shared" si="102"/>
        <v>SWA-College of Applied Human Sci</v>
      </c>
      <c r="F2223" t="s">
        <v>25</v>
      </c>
      <c r="G2223" t="s">
        <v>26</v>
      </c>
      <c r="H2223" t="s">
        <v>109</v>
      </c>
      <c r="I2223">
        <f t="shared" si="103"/>
        <v>0</v>
      </c>
      <c r="J2223">
        <f t="shared" si="104"/>
        <v>1</v>
      </c>
      <c r="K2223" s="1">
        <v>0</v>
      </c>
      <c r="L2223">
        <v>201908</v>
      </c>
      <c r="N2223">
        <v>20230514</v>
      </c>
      <c r="O2223" t="s">
        <v>27</v>
      </c>
      <c r="T2223">
        <v>0</v>
      </c>
      <c r="U2223">
        <v>128428.1</v>
      </c>
      <c r="V2223">
        <v>0</v>
      </c>
      <c r="W2223">
        <v>0</v>
      </c>
      <c r="X2223">
        <v>0</v>
      </c>
      <c r="Y2223">
        <v>36000</v>
      </c>
      <c r="Z2223">
        <v>0</v>
      </c>
      <c r="AB2223">
        <v>0</v>
      </c>
      <c r="AC2223">
        <v>3.8</v>
      </c>
      <c r="AD2223">
        <v>36000</v>
      </c>
    </row>
    <row r="2224" spans="1:30">
      <c r="A2224">
        <v>1</v>
      </c>
      <c r="B2224" t="s">
        <v>24</v>
      </c>
      <c r="C2224">
        <v>14</v>
      </c>
      <c r="D2224" t="s">
        <v>36</v>
      </c>
      <c r="E2224" t="str">
        <f t="shared" si="102"/>
        <v>SWA-Arts and Sciences</v>
      </c>
      <c r="F2224" t="s">
        <v>25</v>
      </c>
      <c r="G2224" t="s">
        <v>26</v>
      </c>
      <c r="H2224" t="s">
        <v>109</v>
      </c>
      <c r="I2224">
        <f t="shared" si="103"/>
        <v>1</v>
      </c>
      <c r="J2224">
        <f t="shared" si="104"/>
        <v>0</v>
      </c>
      <c r="K2224" s="1">
        <v>36000</v>
      </c>
      <c r="L2224">
        <v>201908</v>
      </c>
      <c r="N2224">
        <v>20230514</v>
      </c>
      <c r="O2224" t="s">
        <v>27</v>
      </c>
      <c r="P2224">
        <v>3921</v>
      </c>
      <c r="Q2224">
        <v>4764</v>
      </c>
      <c r="R2224">
        <v>3385</v>
      </c>
      <c r="S2224">
        <v>2990</v>
      </c>
      <c r="T2224">
        <v>0</v>
      </c>
      <c r="U2224">
        <v>135074.74</v>
      </c>
      <c r="V2224">
        <v>94036</v>
      </c>
      <c r="W2224">
        <v>94036</v>
      </c>
      <c r="X2224">
        <v>94036</v>
      </c>
      <c r="Y2224">
        <v>6500</v>
      </c>
      <c r="Z2224">
        <v>12727</v>
      </c>
      <c r="AB2224">
        <v>8791.67</v>
      </c>
      <c r="AC2224">
        <v>2.4900000000000002</v>
      </c>
      <c r="AD2224">
        <v>6500</v>
      </c>
    </row>
    <row r="2225" spans="1:30">
      <c r="A2225">
        <v>1</v>
      </c>
      <c r="B2225" t="s">
        <v>24</v>
      </c>
      <c r="C2225">
        <v>80</v>
      </c>
      <c r="D2225" t="s">
        <v>44</v>
      </c>
      <c r="E2225" t="str">
        <f t="shared" si="102"/>
        <v>SWA-Dentistry</v>
      </c>
      <c r="F2225" t="s">
        <v>31</v>
      </c>
      <c r="G2225" t="s">
        <v>28</v>
      </c>
      <c r="H2225" t="s">
        <v>113</v>
      </c>
      <c r="I2225">
        <f t="shared" si="103"/>
        <v>1</v>
      </c>
      <c r="J2225">
        <f t="shared" si="104"/>
        <v>0</v>
      </c>
      <c r="K2225" s="1">
        <v>229723</v>
      </c>
      <c r="L2225">
        <v>201908</v>
      </c>
      <c r="N2225">
        <v>20230514</v>
      </c>
      <c r="O2225" t="s">
        <v>27</v>
      </c>
      <c r="P2225">
        <v>13361</v>
      </c>
      <c r="Q2225">
        <v>0</v>
      </c>
      <c r="R2225">
        <v>0</v>
      </c>
      <c r="S2225">
        <v>0</v>
      </c>
      <c r="T2225">
        <v>0</v>
      </c>
      <c r="U2225">
        <v>188157</v>
      </c>
      <c r="V2225">
        <v>229723</v>
      </c>
      <c r="W2225">
        <v>229723</v>
      </c>
      <c r="X2225">
        <v>229723</v>
      </c>
      <c r="Y2225">
        <v>25658</v>
      </c>
      <c r="Z2225">
        <v>0</v>
      </c>
      <c r="AA2225">
        <v>13230</v>
      </c>
      <c r="AB2225">
        <v>0</v>
      </c>
      <c r="AC2225">
        <v>3.74</v>
      </c>
      <c r="AD2225">
        <v>0</v>
      </c>
    </row>
    <row r="2226" spans="1:30">
      <c r="A2226">
        <v>1</v>
      </c>
      <c r="B2226" t="s">
        <v>24</v>
      </c>
      <c r="C2226">
        <v>86</v>
      </c>
      <c r="D2226" t="s">
        <v>34</v>
      </c>
      <c r="E2226" t="str">
        <f t="shared" si="102"/>
        <v>SWA-Nursing</v>
      </c>
      <c r="F2226" t="s">
        <v>25</v>
      </c>
      <c r="G2226" t="s">
        <v>26</v>
      </c>
      <c r="H2226" t="s">
        <v>109</v>
      </c>
      <c r="I2226">
        <f t="shared" si="103"/>
        <v>1</v>
      </c>
      <c r="J2226">
        <f t="shared" si="104"/>
        <v>0</v>
      </c>
      <c r="K2226" s="1">
        <v>25000</v>
      </c>
      <c r="L2226">
        <v>201908</v>
      </c>
      <c r="N2226">
        <v>20230514</v>
      </c>
      <c r="O2226" t="s">
        <v>27</v>
      </c>
      <c r="P2226">
        <v>33373</v>
      </c>
      <c r="Q2226">
        <v>50202</v>
      </c>
      <c r="R2226">
        <v>36116</v>
      </c>
      <c r="S2226">
        <v>74354</v>
      </c>
      <c r="T2226">
        <v>0</v>
      </c>
      <c r="U2226">
        <v>125316.33</v>
      </c>
      <c r="V2226">
        <v>80372</v>
      </c>
      <c r="W2226">
        <v>80372</v>
      </c>
      <c r="X2226">
        <v>80372</v>
      </c>
      <c r="Y2226">
        <v>58000</v>
      </c>
      <c r="Z2226">
        <v>0</v>
      </c>
      <c r="AB2226">
        <v>0</v>
      </c>
      <c r="AC2226">
        <v>3.95</v>
      </c>
      <c r="AD2226">
        <v>58000</v>
      </c>
    </row>
    <row r="2227" spans="1:30">
      <c r="A2227">
        <v>1</v>
      </c>
      <c r="B2227" t="s">
        <v>24</v>
      </c>
      <c r="C2227">
        <v>21</v>
      </c>
      <c r="D2227" t="s">
        <v>41</v>
      </c>
      <c r="E2227" t="str">
        <f t="shared" si="102"/>
        <v>SWA-Business and Economics</v>
      </c>
      <c r="F2227" t="s">
        <v>25</v>
      </c>
      <c r="G2227" t="s">
        <v>28</v>
      </c>
      <c r="H2227" t="s">
        <v>110</v>
      </c>
      <c r="I2227">
        <f t="shared" si="103"/>
        <v>1</v>
      </c>
      <c r="J2227">
        <f t="shared" si="104"/>
        <v>0</v>
      </c>
      <c r="K2227" s="1">
        <v>25000</v>
      </c>
      <c r="L2227">
        <v>201908</v>
      </c>
      <c r="N2227">
        <v>20230514</v>
      </c>
      <c r="O2227" t="s">
        <v>27</v>
      </c>
      <c r="P2227">
        <v>11450</v>
      </c>
      <c r="Q2227">
        <v>20</v>
      </c>
      <c r="R2227">
        <v>6348</v>
      </c>
      <c r="S2227">
        <v>3699</v>
      </c>
      <c r="T2227">
        <v>0</v>
      </c>
      <c r="U2227">
        <v>48300.1</v>
      </c>
      <c r="V2227">
        <v>25000</v>
      </c>
      <c r="W2227">
        <v>25000</v>
      </c>
      <c r="X2227">
        <v>25000</v>
      </c>
      <c r="Y2227">
        <v>2750</v>
      </c>
      <c r="Z2227">
        <v>18796</v>
      </c>
      <c r="AB2227">
        <v>0</v>
      </c>
      <c r="AC2227">
        <v>2.68</v>
      </c>
      <c r="AD2227">
        <v>2000</v>
      </c>
    </row>
    <row r="2228" spans="1:30">
      <c r="A2228">
        <v>1</v>
      </c>
      <c r="B2228" t="s">
        <v>24</v>
      </c>
      <c r="C2228">
        <v>55</v>
      </c>
      <c r="D2228" t="s">
        <v>35</v>
      </c>
      <c r="E2228" t="str">
        <f t="shared" si="102"/>
        <v>SWA-College of Applied Human Sci</v>
      </c>
      <c r="F2228" t="s">
        <v>25</v>
      </c>
      <c r="G2228" t="s">
        <v>28</v>
      </c>
      <c r="H2228" t="s">
        <v>110</v>
      </c>
      <c r="I2228">
        <f t="shared" si="103"/>
        <v>1</v>
      </c>
      <c r="J2228">
        <f t="shared" si="104"/>
        <v>0</v>
      </c>
      <c r="K2228" s="1">
        <v>31000</v>
      </c>
      <c r="L2228">
        <v>201808</v>
      </c>
      <c r="N2228">
        <v>20230514</v>
      </c>
      <c r="O2228" t="s">
        <v>27</v>
      </c>
      <c r="P2228">
        <v>16564</v>
      </c>
      <c r="Q2228">
        <v>77004</v>
      </c>
      <c r="R2228">
        <v>68183</v>
      </c>
      <c r="S2228">
        <v>59092</v>
      </c>
      <c r="T2228">
        <v>0</v>
      </c>
      <c r="U2228">
        <v>61291</v>
      </c>
      <c r="V2228">
        <v>40648</v>
      </c>
      <c r="W2228">
        <v>40648</v>
      </c>
      <c r="X2228">
        <v>40648</v>
      </c>
      <c r="Y2228">
        <v>7250</v>
      </c>
      <c r="Z2228">
        <v>0</v>
      </c>
      <c r="AB2228">
        <v>0</v>
      </c>
      <c r="AC2228">
        <v>3.2</v>
      </c>
      <c r="AD2228">
        <v>2500</v>
      </c>
    </row>
    <row r="2229" spans="1:30">
      <c r="A2229">
        <v>1</v>
      </c>
      <c r="B2229" t="s">
        <v>24</v>
      </c>
      <c r="C2229">
        <v>83</v>
      </c>
      <c r="D2229" t="s">
        <v>38</v>
      </c>
      <c r="E2229" t="str">
        <f t="shared" si="102"/>
        <v>SWA-Medicine</v>
      </c>
      <c r="F2229" t="s">
        <v>31</v>
      </c>
      <c r="G2229" t="s">
        <v>26</v>
      </c>
      <c r="H2229" t="s">
        <v>112</v>
      </c>
      <c r="I2229">
        <f t="shared" si="103"/>
        <v>0</v>
      </c>
      <c r="J2229">
        <f t="shared" si="104"/>
        <v>1</v>
      </c>
      <c r="K2229" s="1">
        <v>0</v>
      </c>
      <c r="L2229">
        <v>202005</v>
      </c>
      <c r="N2229">
        <v>20230514</v>
      </c>
      <c r="O2229" t="s">
        <v>27</v>
      </c>
      <c r="T2229">
        <v>0</v>
      </c>
      <c r="U2229">
        <v>131565</v>
      </c>
      <c r="V2229">
        <v>0</v>
      </c>
      <c r="W2229">
        <v>0</v>
      </c>
      <c r="X2229">
        <v>0</v>
      </c>
      <c r="Y2229">
        <v>0</v>
      </c>
      <c r="Z2229">
        <v>0</v>
      </c>
      <c r="AB2229">
        <v>0</v>
      </c>
      <c r="AC2229">
        <v>3.44</v>
      </c>
      <c r="AD2229">
        <v>0</v>
      </c>
    </row>
    <row r="2230" spans="1:30">
      <c r="A2230">
        <v>1</v>
      </c>
      <c r="B2230" t="s">
        <v>32</v>
      </c>
      <c r="C2230">
        <v>49</v>
      </c>
      <c r="D2230" t="s">
        <v>39</v>
      </c>
      <c r="E2230" t="str">
        <f t="shared" si="102"/>
        <v>SOA-Reed College of Media</v>
      </c>
      <c r="F2230" t="s">
        <v>30</v>
      </c>
      <c r="G2230" t="s">
        <v>26</v>
      </c>
      <c r="H2230" t="s">
        <v>111</v>
      </c>
      <c r="I2230">
        <f t="shared" si="103"/>
        <v>1</v>
      </c>
      <c r="J2230">
        <f t="shared" si="104"/>
        <v>0</v>
      </c>
      <c r="K2230" s="1">
        <v>36921</v>
      </c>
      <c r="L2230">
        <v>202108</v>
      </c>
      <c r="N2230">
        <v>20230514</v>
      </c>
      <c r="O2230" t="s">
        <v>27</v>
      </c>
      <c r="P2230">
        <v>0</v>
      </c>
      <c r="Q2230">
        <v>0</v>
      </c>
      <c r="T2230">
        <v>0</v>
      </c>
      <c r="U2230">
        <v>27060</v>
      </c>
      <c r="V2230">
        <v>36921</v>
      </c>
      <c r="W2230">
        <v>36921</v>
      </c>
      <c r="X2230">
        <v>36921</v>
      </c>
      <c r="Y2230">
        <v>0</v>
      </c>
      <c r="Z2230">
        <v>0</v>
      </c>
      <c r="AA2230">
        <v>9000</v>
      </c>
      <c r="AB2230">
        <v>0</v>
      </c>
      <c r="AC2230">
        <v>3.81</v>
      </c>
      <c r="AD2230">
        <v>0</v>
      </c>
    </row>
    <row r="2231" spans="1:30">
      <c r="A2231">
        <v>1</v>
      </c>
      <c r="B2231" t="s">
        <v>24</v>
      </c>
      <c r="C2231">
        <v>80</v>
      </c>
      <c r="D2231" t="s">
        <v>44</v>
      </c>
      <c r="E2231" t="str">
        <f t="shared" si="102"/>
        <v>SWA-Dentistry</v>
      </c>
      <c r="F2231" t="s">
        <v>31</v>
      </c>
      <c r="G2231" t="s">
        <v>28</v>
      </c>
      <c r="H2231" t="s">
        <v>113</v>
      </c>
      <c r="I2231">
        <f t="shared" si="103"/>
        <v>1</v>
      </c>
      <c r="J2231">
        <f t="shared" si="104"/>
        <v>0</v>
      </c>
      <c r="K2231" s="1">
        <v>247035</v>
      </c>
      <c r="L2231">
        <v>201908</v>
      </c>
      <c r="N2231">
        <v>20230514</v>
      </c>
      <c r="O2231" t="s">
        <v>27</v>
      </c>
      <c r="P2231">
        <v>0</v>
      </c>
      <c r="Q2231">
        <v>1604</v>
      </c>
      <c r="R2231">
        <v>1038</v>
      </c>
      <c r="S2231">
        <v>0</v>
      </c>
      <c r="T2231">
        <v>0</v>
      </c>
      <c r="U2231">
        <v>180270</v>
      </c>
      <c r="V2231">
        <v>247035</v>
      </c>
      <c r="W2231">
        <v>247035</v>
      </c>
      <c r="X2231">
        <v>247035</v>
      </c>
      <c r="Y2231">
        <v>0</v>
      </c>
      <c r="Z2231">
        <v>0</v>
      </c>
      <c r="AB2231">
        <v>0</v>
      </c>
      <c r="AC2231">
        <v>3.28</v>
      </c>
      <c r="AD2231">
        <v>0</v>
      </c>
    </row>
    <row r="2232" spans="1:30">
      <c r="A2232">
        <v>1</v>
      </c>
      <c r="B2232" t="s">
        <v>24</v>
      </c>
      <c r="C2232">
        <v>21</v>
      </c>
      <c r="D2232" t="s">
        <v>41</v>
      </c>
      <c r="E2232" t="str">
        <f t="shared" si="102"/>
        <v>SWA-Business and Economics</v>
      </c>
      <c r="F2232" t="s">
        <v>25</v>
      </c>
      <c r="G2232" t="s">
        <v>26</v>
      </c>
      <c r="H2232" t="s">
        <v>109</v>
      </c>
      <c r="I2232">
        <f t="shared" si="103"/>
        <v>0</v>
      </c>
      <c r="J2232">
        <f t="shared" si="104"/>
        <v>1</v>
      </c>
      <c r="K2232" s="1">
        <v>0</v>
      </c>
      <c r="L2232">
        <v>201908</v>
      </c>
      <c r="N2232">
        <v>20230514</v>
      </c>
      <c r="O2232" t="s">
        <v>27</v>
      </c>
      <c r="P2232">
        <v>239805</v>
      </c>
      <c r="Q2232">
        <v>82046</v>
      </c>
      <c r="R2232">
        <v>96914</v>
      </c>
      <c r="S2232">
        <v>46814</v>
      </c>
      <c r="T2232">
        <v>0</v>
      </c>
      <c r="U2232">
        <v>119906.73</v>
      </c>
      <c r="V2232">
        <v>0</v>
      </c>
      <c r="W2232">
        <v>0</v>
      </c>
      <c r="X2232">
        <v>0</v>
      </c>
      <c r="Y2232">
        <v>54000</v>
      </c>
      <c r="Z2232">
        <v>0</v>
      </c>
      <c r="AB2232">
        <v>0</v>
      </c>
      <c r="AC2232">
        <v>3.23</v>
      </c>
      <c r="AD2232">
        <v>54000</v>
      </c>
    </row>
    <row r="2233" spans="1:30">
      <c r="A2233">
        <v>1</v>
      </c>
      <c r="B2233" t="s">
        <v>24</v>
      </c>
      <c r="C2233">
        <v>83</v>
      </c>
      <c r="D2233" t="s">
        <v>38</v>
      </c>
      <c r="E2233" t="str">
        <f t="shared" si="102"/>
        <v>SWA-Medicine</v>
      </c>
      <c r="F2233" t="s">
        <v>31</v>
      </c>
      <c r="G2233" t="s">
        <v>28</v>
      </c>
      <c r="H2233" t="s">
        <v>113</v>
      </c>
      <c r="I2233">
        <f t="shared" si="103"/>
        <v>1</v>
      </c>
      <c r="J2233">
        <f t="shared" si="104"/>
        <v>0</v>
      </c>
      <c r="K2233" s="1">
        <v>67340</v>
      </c>
      <c r="L2233">
        <v>202005</v>
      </c>
      <c r="N2233">
        <v>20230514</v>
      </c>
      <c r="O2233" t="s">
        <v>27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59651</v>
      </c>
      <c r="V2233">
        <v>67340</v>
      </c>
      <c r="W2233">
        <v>67340</v>
      </c>
      <c r="X2233">
        <v>67340</v>
      </c>
      <c r="Y2233">
        <v>0</v>
      </c>
      <c r="Z2233">
        <v>0</v>
      </c>
      <c r="AB2233">
        <v>1872.59</v>
      </c>
      <c r="AC2233">
        <v>3.62</v>
      </c>
      <c r="AD2233">
        <v>0</v>
      </c>
    </row>
    <row r="2234" spans="1:30">
      <c r="A2234">
        <v>1</v>
      </c>
      <c r="B2234" t="s">
        <v>24</v>
      </c>
      <c r="C2234">
        <v>84</v>
      </c>
      <c r="D2234" t="s">
        <v>42</v>
      </c>
      <c r="E2234" t="str">
        <f t="shared" si="102"/>
        <v>SWA-Public Health</v>
      </c>
      <c r="F2234" t="s">
        <v>25</v>
      </c>
      <c r="G2234" t="s">
        <v>28</v>
      </c>
      <c r="H2234" t="s">
        <v>110</v>
      </c>
      <c r="I2234">
        <f t="shared" si="103"/>
        <v>1</v>
      </c>
      <c r="J2234">
        <f t="shared" si="104"/>
        <v>0</v>
      </c>
      <c r="K2234" s="1">
        <v>27000</v>
      </c>
      <c r="L2234">
        <v>201908</v>
      </c>
      <c r="N2234">
        <v>20230514</v>
      </c>
      <c r="O2234" t="s">
        <v>29</v>
      </c>
      <c r="P2234">
        <v>0</v>
      </c>
      <c r="Q2234">
        <v>4284</v>
      </c>
      <c r="R2234">
        <v>13098</v>
      </c>
      <c r="S2234">
        <v>14412</v>
      </c>
      <c r="T2234">
        <v>0</v>
      </c>
      <c r="U2234">
        <v>52545.919999999998</v>
      </c>
      <c r="V2234">
        <v>74924</v>
      </c>
      <c r="W2234">
        <v>74924</v>
      </c>
      <c r="X2234">
        <v>74924</v>
      </c>
      <c r="Y2234">
        <v>75</v>
      </c>
      <c r="Z2234">
        <v>16340</v>
      </c>
      <c r="AB2234">
        <v>0</v>
      </c>
      <c r="AC2234">
        <v>3.55</v>
      </c>
      <c r="AD2234">
        <v>0</v>
      </c>
    </row>
    <row r="2235" spans="1:30">
      <c r="A2235">
        <v>1</v>
      </c>
      <c r="B2235" t="s">
        <v>24</v>
      </c>
      <c r="C2235">
        <v>84</v>
      </c>
      <c r="D2235" t="s">
        <v>42</v>
      </c>
      <c r="E2235" t="str">
        <f t="shared" si="102"/>
        <v>SWA-Public Health</v>
      </c>
      <c r="F2235" t="s">
        <v>25</v>
      </c>
      <c r="G2235" t="s">
        <v>26</v>
      </c>
      <c r="H2235" t="s">
        <v>109</v>
      </c>
      <c r="I2235">
        <f t="shared" si="103"/>
        <v>1</v>
      </c>
      <c r="J2235">
        <f t="shared" si="104"/>
        <v>0</v>
      </c>
      <c r="K2235" s="1">
        <v>40000</v>
      </c>
      <c r="L2235">
        <v>201908</v>
      </c>
      <c r="N2235">
        <v>20230514</v>
      </c>
      <c r="O2235" t="s">
        <v>27</v>
      </c>
      <c r="P2235">
        <v>19226</v>
      </c>
      <c r="Q2235">
        <v>6409</v>
      </c>
      <c r="R2235">
        <v>24694</v>
      </c>
      <c r="S2235">
        <v>20034</v>
      </c>
      <c r="T2235">
        <v>0</v>
      </c>
      <c r="U2235">
        <v>127075.46</v>
      </c>
      <c r="V2235">
        <v>103543</v>
      </c>
      <c r="W2235">
        <v>103543</v>
      </c>
      <c r="X2235">
        <v>103543</v>
      </c>
      <c r="Y2235">
        <v>13075</v>
      </c>
      <c r="Z2235">
        <v>0</v>
      </c>
      <c r="AB2235">
        <v>0</v>
      </c>
      <c r="AC2235">
        <v>3.49</v>
      </c>
      <c r="AD2235">
        <v>12000</v>
      </c>
    </row>
    <row r="2236" spans="1:30">
      <c r="A2236">
        <v>1</v>
      </c>
      <c r="B2236" t="s">
        <v>24</v>
      </c>
      <c r="C2236">
        <v>30</v>
      </c>
      <c r="D2236" t="s">
        <v>40</v>
      </c>
      <c r="E2236" t="str">
        <f t="shared" si="102"/>
        <v>SWA-Engineering Mineral Resources</v>
      </c>
      <c r="F2236" t="s">
        <v>25</v>
      </c>
      <c r="G2236" t="s">
        <v>26</v>
      </c>
      <c r="H2236" t="s">
        <v>109</v>
      </c>
      <c r="I2236">
        <f t="shared" si="103"/>
        <v>0</v>
      </c>
      <c r="J2236">
        <f t="shared" si="104"/>
        <v>1</v>
      </c>
      <c r="K2236" s="1">
        <v>0</v>
      </c>
      <c r="L2236">
        <v>201708</v>
      </c>
      <c r="N2236">
        <v>20230514</v>
      </c>
      <c r="O2236" t="s">
        <v>27</v>
      </c>
      <c r="T2236">
        <v>0</v>
      </c>
      <c r="U2236">
        <v>205123.63</v>
      </c>
      <c r="V2236">
        <v>0</v>
      </c>
      <c r="W2236">
        <v>0</v>
      </c>
      <c r="X2236">
        <v>0</v>
      </c>
      <c r="Y2236">
        <v>0</v>
      </c>
      <c r="Z2236">
        <v>0</v>
      </c>
      <c r="AB2236">
        <v>0</v>
      </c>
      <c r="AC2236">
        <v>2.85</v>
      </c>
      <c r="AD2236">
        <v>0</v>
      </c>
    </row>
    <row r="2237" spans="1:30">
      <c r="A2237">
        <v>1</v>
      </c>
      <c r="B2237" t="s">
        <v>24</v>
      </c>
      <c r="C2237">
        <v>7</v>
      </c>
      <c r="D2237" t="s">
        <v>43</v>
      </c>
      <c r="E2237" t="str">
        <f t="shared" si="102"/>
        <v>SWA-Agriculture Natural Res &amp; Dsg</v>
      </c>
      <c r="F2237" t="s">
        <v>25</v>
      </c>
      <c r="G2237" t="s">
        <v>28</v>
      </c>
      <c r="H2237" t="s">
        <v>110</v>
      </c>
      <c r="I2237">
        <f t="shared" si="103"/>
        <v>1</v>
      </c>
      <c r="J2237">
        <f t="shared" si="104"/>
        <v>0</v>
      </c>
      <c r="K2237" s="1">
        <v>30750</v>
      </c>
      <c r="L2237">
        <v>201808</v>
      </c>
      <c r="N2237">
        <v>20230514</v>
      </c>
      <c r="O2237" t="s">
        <v>27</v>
      </c>
      <c r="P2237">
        <v>3677</v>
      </c>
      <c r="Q2237">
        <v>4229</v>
      </c>
      <c r="R2237">
        <v>5027</v>
      </c>
      <c r="S2237">
        <v>6308</v>
      </c>
      <c r="T2237">
        <v>0</v>
      </c>
      <c r="U2237">
        <v>57639.58</v>
      </c>
      <c r="V2237">
        <v>30750</v>
      </c>
      <c r="W2237">
        <v>30750</v>
      </c>
      <c r="X2237">
        <v>30750</v>
      </c>
      <c r="Y2237">
        <v>1500</v>
      </c>
      <c r="Z2237">
        <v>14444</v>
      </c>
      <c r="AB2237">
        <v>0</v>
      </c>
      <c r="AC2237">
        <v>2.71</v>
      </c>
      <c r="AD2237">
        <v>1500</v>
      </c>
    </row>
    <row r="2238" spans="1:30">
      <c r="A2238">
        <v>1</v>
      </c>
      <c r="B2238" t="s">
        <v>24</v>
      </c>
      <c r="C2238">
        <v>14</v>
      </c>
      <c r="D2238" t="s">
        <v>36</v>
      </c>
      <c r="E2238" t="str">
        <f t="shared" si="102"/>
        <v>SWA-Arts and Sciences</v>
      </c>
      <c r="F2238" t="s">
        <v>25</v>
      </c>
      <c r="G2238" t="s">
        <v>28</v>
      </c>
      <c r="H2238" t="s">
        <v>110</v>
      </c>
      <c r="I2238">
        <f t="shared" si="103"/>
        <v>1</v>
      </c>
      <c r="J2238">
        <f t="shared" si="104"/>
        <v>0</v>
      </c>
      <c r="K2238" s="1">
        <v>23000</v>
      </c>
      <c r="L2238">
        <v>202108</v>
      </c>
      <c r="N2238">
        <v>20230514</v>
      </c>
      <c r="O2238" t="s">
        <v>29</v>
      </c>
      <c r="P2238">
        <v>0</v>
      </c>
      <c r="Q2238">
        <v>0</v>
      </c>
      <c r="T2238">
        <v>0</v>
      </c>
      <c r="U2238">
        <v>44065</v>
      </c>
      <c r="V2238">
        <v>23000</v>
      </c>
      <c r="W2238">
        <v>23000</v>
      </c>
      <c r="X2238">
        <v>23000</v>
      </c>
      <c r="Y2238">
        <v>3000</v>
      </c>
      <c r="Z2238">
        <v>19590</v>
      </c>
      <c r="AB2238">
        <v>0</v>
      </c>
      <c r="AC2238">
        <v>2.95</v>
      </c>
      <c r="AD2238">
        <v>3000</v>
      </c>
    </row>
    <row r="2239" spans="1:30">
      <c r="A2239">
        <v>1</v>
      </c>
      <c r="B2239" t="s">
        <v>24</v>
      </c>
      <c r="C2239">
        <v>14</v>
      </c>
      <c r="D2239" t="s">
        <v>36</v>
      </c>
      <c r="E2239" t="str">
        <f t="shared" si="102"/>
        <v>SWA-Arts and Sciences</v>
      </c>
      <c r="F2239" t="s">
        <v>31</v>
      </c>
      <c r="G2239" t="s">
        <v>26</v>
      </c>
      <c r="H2239" t="s">
        <v>112</v>
      </c>
      <c r="I2239">
        <f t="shared" si="103"/>
        <v>1</v>
      </c>
      <c r="J2239">
        <f t="shared" si="104"/>
        <v>0</v>
      </c>
      <c r="K2239" s="1">
        <v>7341</v>
      </c>
      <c r="L2239">
        <v>201808</v>
      </c>
      <c r="N2239">
        <v>20230514</v>
      </c>
      <c r="O2239" t="s">
        <v>27</v>
      </c>
      <c r="Q2239">
        <v>3560</v>
      </c>
      <c r="R2239">
        <v>386</v>
      </c>
      <c r="S2239">
        <v>0</v>
      </c>
      <c r="T2239">
        <v>0</v>
      </c>
      <c r="U2239">
        <v>152951.81</v>
      </c>
      <c r="V2239">
        <v>7341</v>
      </c>
      <c r="W2239">
        <v>7341</v>
      </c>
      <c r="X2239">
        <v>7341</v>
      </c>
      <c r="Y2239">
        <v>7562</v>
      </c>
      <c r="Z2239">
        <v>0</v>
      </c>
      <c r="AA2239">
        <v>138030</v>
      </c>
      <c r="AB2239">
        <v>0</v>
      </c>
      <c r="AC2239">
        <v>4</v>
      </c>
      <c r="AD2239">
        <v>0</v>
      </c>
    </row>
    <row r="2240" spans="1:30">
      <c r="A2240">
        <v>1</v>
      </c>
      <c r="B2240" t="s">
        <v>24</v>
      </c>
      <c r="C2240">
        <v>83</v>
      </c>
      <c r="D2240" t="s">
        <v>38</v>
      </c>
      <c r="E2240" t="str">
        <f t="shared" si="102"/>
        <v>SWA-Medicine</v>
      </c>
      <c r="F2240" t="s">
        <v>31</v>
      </c>
      <c r="G2240" t="s">
        <v>28</v>
      </c>
      <c r="H2240" t="s">
        <v>113</v>
      </c>
      <c r="I2240">
        <f t="shared" si="103"/>
        <v>0</v>
      </c>
      <c r="J2240">
        <f t="shared" si="104"/>
        <v>1</v>
      </c>
      <c r="K2240" s="1">
        <v>0</v>
      </c>
      <c r="L2240">
        <v>201908</v>
      </c>
      <c r="N2240">
        <v>20230514</v>
      </c>
      <c r="O2240" t="s">
        <v>27</v>
      </c>
      <c r="T2240">
        <v>0</v>
      </c>
      <c r="U2240">
        <v>132816</v>
      </c>
      <c r="V2240">
        <v>0</v>
      </c>
      <c r="W2240">
        <v>0</v>
      </c>
      <c r="X2240">
        <v>0</v>
      </c>
      <c r="Y2240">
        <v>26000</v>
      </c>
      <c r="Z2240">
        <v>0</v>
      </c>
      <c r="AB2240">
        <v>0</v>
      </c>
      <c r="AC2240">
        <v>0</v>
      </c>
      <c r="AD2240">
        <v>0</v>
      </c>
    </row>
    <row r="2241" spans="1:30">
      <c r="A2241">
        <v>1</v>
      </c>
      <c r="B2241" t="s">
        <v>24</v>
      </c>
      <c r="C2241">
        <v>14</v>
      </c>
      <c r="D2241" t="s">
        <v>36</v>
      </c>
      <c r="E2241" t="str">
        <f t="shared" si="102"/>
        <v>SWA-Arts and Sciences</v>
      </c>
      <c r="F2241" t="s">
        <v>25</v>
      </c>
      <c r="G2241" t="s">
        <v>28</v>
      </c>
      <c r="H2241" t="s">
        <v>110</v>
      </c>
      <c r="I2241">
        <f t="shared" si="103"/>
        <v>0</v>
      </c>
      <c r="J2241">
        <f t="shared" si="104"/>
        <v>1</v>
      </c>
      <c r="K2241" s="1">
        <v>0</v>
      </c>
      <c r="L2241">
        <v>201908</v>
      </c>
      <c r="N2241">
        <v>20230514</v>
      </c>
      <c r="O2241" t="s">
        <v>27</v>
      </c>
      <c r="P2241">
        <v>78843</v>
      </c>
      <c r="Q2241">
        <v>76054</v>
      </c>
      <c r="S2241">
        <v>139617</v>
      </c>
      <c r="T2241">
        <v>0</v>
      </c>
      <c r="U2241">
        <v>52278.71</v>
      </c>
      <c r="V2241">
        <v>0</v>
      </c>
      <c r="W2241">
        <v>0</v>
      </c>
      <c r="X2241">
        <v>0</v>
      </c>
      <c r="Y2241">
        <v>35250</v>
      </c>
      <c r="Z2241">
        <v>0</v>
      </c>
      <c r="AB2241">
        <v>0</v>
      </c>
      <c r="AC2241">
        <v>3.44</v>
      </c>
      <c r="AD2241">
        <v>16000</v>
      </c>
    </row>
    <row r="2242" spans="1:30">
      <c r="A2242">
        <v>1</v>
      </c>
      <c r="B2242" t="s">
        <v>24</v>
      </c>
      <c r="C2242">
        <v>14</v>
      </c>
      <c r="D2242" t="s">
        <v>36</v>
      </c>
      <c r="E2242" t="str">
        <f t="shared" si="102"/>
        <v>SWA-Arts and Sciences</v>
      </c>
      <c r="F2242" t="s">
        <v>25</v>
      </c>
      <c r="G2242" t="s">
        <v>28</v>
      </c>
      <c r="H2242" t="s">
        <v>110</v>
      </c>
      <c r="I2242">
        <f t="shared" si="103"/>
        <v>0</v>
      </c>
      <c r="J2242">
        <f t="shared" si="104"/>
        <v>1</v>
      </c>
      <c r="K2242" s="1">
        <v>0</v>
      </c>
      <c r="L2242">
        <v>202108</v>
      </c>
      <c r="N2242">
        <v>20230514</v>
      </c>
      <c r="O2242" t="s">
        <v>27</v>
      </c>
      <c r="P2242">
        <v>6588</v>
      </c>
      <c r="Q2242">
        <v>6424</v>
      </c>
      <c r="R2242">
        <v>11662</v>
      </c>
      <c r="T2242">
        <v>0</v>
      </c>
      <c r="U2242">
        <v>22098</v>
      </c>
      <c r="V2242">
        <v>0</v>
      </c>
      <c r="W2242">
        <v>0</v>
      </c>
      <c r="X2242">
        <v>0</v>
      </c>
      <c r="Y2242">
        <v>14750</v>
      </c>
      <c r="Z2242">
        <v>6200</v>
      </c>
      <c r="AB2242">
        <v>0</v>
      </c>
      <c r="AC2242">
        <v>3.25</v>
      </c>
      <c r="AD2242">
        <v>5000</v>
      </c>
    </row>
    <row r="2243" spans="1:30">
      <c r="A2243">
        <v>1</v>
      </c>
      <c r="B2243" t="s">
        <v>24</v>
      </c>
      <c r="C2243">
        <v>30</v>
      </c>
      <c r="D2243" t="s">
        <v>40</v>
      </c>
      <c r="E2243" t="str">
        <f t="shared" ref="E2243:E2306" si="105">B2243&amp; "-" &amp; D2243</f>
        <v>SWA-Engineering Mineral Resources</v>
      </c>
      <c r="F2243" t="s">
        <v>25</v>
      </c>
      <c r="G2243" t="s">
        <v>26</v>
      </c>
      <c r="H2243" t="s">
        <v>109</v>
      </c>
      <c r="I2243">
        <f t="shared" ref="I2243:I2306" si="106">IF(K2243&gt;0,1,0)</f>
        <v>0</v>
      </c>
      <c r="J2243">
        <f t="shared" ref="J2243:J2306" si="107">IF(K2243=0,1,0)</f>
        <v>1</v>
      </c>
      <c r="K2243" s="1">
        <v>0</v>
      </c>
      <c r="L2243">
        <v>202108</v>
      </c>
      <c r="N2243">
        <v>20230514</v>
      </c>
      <c r="O2243" t="s">
        <v>27</v>
      </c>
      <c r="T2243">
        <v>0</v>
      </c>
      <c r="U2243">
        <v>64181.53</v>
      </c>
      <c r="V2243">
        <v>0</v>
      </c>
      <c r="W2243">
        <v>0</v>
      </c>
      <c r="X2243">
        <v>0</v>
      </c>
      <c r="Y2243">
        <v>16000</v>
      </c>
      <c r="Z2243">
        <v>0</v>
      </c>
      <c r="AB2243">
        <v>0</v>
      </c>
      <c r="AC2243">
        <v>3.48</v>
      </c>
      <c r="AD2243">
        <v>16000</v>
      </c>
    </row>
    <row r="2244" spans="1:30">
      <c r="A2244">
        <v>1</v>
      </c>
      <c r="B2244" t="s">
        <v>24</v>
      </c>
      <c r="C2244">
        <v>83</v>
      </c>
      <c r="D2244" t="s">
        <v>38</v>
      </c>
      <c r="E2244" t="str">
        <f t="shared" si="105"/>
        <v>SWA-Medicine</v>
      </c>
      <c r="F2244" t="s">
        <v>30</v>
      </c>
      <c r="G2244" t="s">
        <v>26</v>
      </c>
      <c r="H2244" t="s">
        <v>111</v>
      </c>
      <c r="I2244">
        <f t="shared" si="106"/>
        <v>1</v>
      </c>
      <c r="J2244">
        <f t="shared" si="107"/>
        <v>0</v>
      </c>
      <c r="K2244" s="1">
        <v>176656</v>
      </c>
      <c r="L2244">
        <v>202101</v>
      </c>
      <c r="N2244">
        <v>20230514</v>
      </c>
      <c r="O2244" t="s">
        <v>29</v>
      </c>
      <c r="P2244">
        <v>13238</v>
      </c>
      <c r="Q2244">
        <v>11554</v>
      </c>
      <c r="R2244">
        <v>7000</v>
      </c>
      <c r="T2244">
        <v>0</v>
      </c>
      <c r="U2244">
        <v>125566</v>
      </c>
      <c r="V2244">
        <v>176656</v>
      </c>
      <c r="W2244">
        <v>176656</v>
      </c>
      <c r="X2244">
        <v>176656</v>
      </c>
      <c r="Y2244">
        <v>0</v>
      </c>
      <c r="Z2244">
        <v>0</v>
      </c>
      <c r="AB2244">
        <v>0</v>
      </c>
      <c r="AC2244">
        <v>3.68</v>
      </c>
      <c r="AD2244">
        <v>0</v>
      </c>
    </row>
    <row r="2245" spans="1:30">
      <c r="A2245">
        <v>1</v>
      </c>
      <c r="B2245" t="s">
        <v>24</v>
      </c>
      <c r="C2245">
        <v>14</v>
      </c>
      <c r="D2245" t="s">
        <v>36</v>
      </c>
      <c r="E2245" t="str">
        <f t="shared" si="105"/>
        <v>SWA-Arts and Sciences</v>
      </c>
      <c r="F2245" t="s">
        <v>25</v>
      </c>
      <c r="G2245" t="s">
        <v>26</v>
      </c>
      <c r="H2245" t="s">
        <v>109</v>
      </c>
      <c r="I2245">
        <f t="shared" si="106"/>
        <v>0</v>
      </c>
      <c r="J2245">
        <f t="shared" si="107"/>
        <v>1</v>
      </c>
      <c r="K2245" s="1">
        <v>0</v>
      </c>
      <c r="L2245">
        <v>201908</v>
      </c>
      <c r="N2245">
        <v>20230514</v>
      </c>
      <c r="O2245" t="s">
        <v>27</v>
      </c>
      <c r="T2245">
        <v>0</v>
      </c>
      <c r="U2245">
        <v>111964.19</v>
      </c>
      <c r="V2245">
        <v>0</v>
      </c>
      <c r="W2245">
        <v>0</v>
      </c>
      <c r="X2245">
        <v>0</v>
      </c>
      <c r="Y2245">
        <v>41250</v>
      </c>
      <c r="Z2245">
        <v>0</v>
      </c>
      <c r="AB2245">
        <v>0</v>
      </c>
      <c r="AC2245">
        <v>3.86</v>
      </c>
      <c r="AD2245">
        <v>41250</v>
      </c>
    </row>
    <row r="2246" spans="1:30">
      <c r="A2246">
        <v>1</v>
      </c>
      <c r="B2246" t="s">
        <v>24</v>
      </c>
      <c r="C2246">
        <v>21</v>
      </c>
      <c r="D2246" t="s">
        <v>41</v>
      </c>
      <c r="E2246" t="str">
        <f t="shared" si="105"/>
        <v>SWA-Business and Economics</v>
      </c>
      <c r="F2246" t="s">
        <v>25</v>
      </c>
      <c r="G2246" t="s">
        <v>28</v>
      </c>
      <c r="H2246" t="s">
        <v>110</v>
      </c>
      <c r="I2246">
        <f t="shared" si="106"/>
        <v>1</v>
      </c>
      <c r="J2246">
        <f t="shared" si="107"/>
        <v>0</v>
      </c>
      <c r="K2246" s="1">
        <v>5500</v>
      </c>
      <c r="L2246">
        <v>201908</v>
      </c>
      <c r="N2246">
        <v>20230514</v>
      </c>
      <c r="O2246" t="s">
        <v>29</v>
      </c>
      <c r="P2246">
        <v>20875</v>
      </c>
      <c r="Q2246">
        <v>6615</v>
      </c>
      <c r="R2246">
        <v>14304</v>
      </c>
      <c r="S2246">
        <v>36559</v>
      </c>
      <c r="T2246">
        <v>0</v>
      </c>
      <c r="U2246">
        <v>52054.04</v>
      </c>
      <c r="V2246">
        <v>5500</v>
      </c>
      <c r="W2246">
        <v>5500</v>
      </c>
      <c r="X2246">
        <v>5500</v>
      </c>
      <c r="Y2246">
        <v>44650</v>
      </c>
      <c r="Z2246">
        <v>3000</v>
      </c>
      <c r="AB2246">
        <v>0</v>
      </c>
      <c r="AC2246">
        <v>3.98</v>
      </c>
      <c r="AD2246">
        <v>22000</v>
      </c>
    </row>
    <row r="2247" spans="1:30">
      <c r="A2247">
        <v>1</v>
      </c>
      <c r="B2247" t="s">
        <v>24</v>
      </c>
      <c r="C2247">
        <v>30</v>
      </c>
      <c r="D2247" t="s">
        <v>40</v>
      </c>
      <c r="E2247" t="str">
        <f t="shared" si="105"/>
        <v>SWA-Engineering Mineral Resources</v>
      </c>
      <c r="F2247" t="s">
        <v>25</v>
      </c>
      <c r="G2247" t="s">
        <v>26</v>
      </c>
      <c r="H2247" t="s">
        <v>109</v>
      </c>
      <c r="I2247">
        <f t="shared" si="106"/>
        <v>0</v>
      </c>
      <c r="J2247">
        <f t="shared" si="107"/>
        <v>1</v>
      </c>
      <c r="K2247" s="1">
        <v>0</v>
      </c>
      <c r="L2247">
        <v>201908</v>
      </c>
      <c r="N2247">
        <v>20230514</v>
      </c>
      <c r="O2247" t="s">
        <v>27</v>
      </c>
      <c r="T2247">
        <v>0</v>
      </c>
      <c r="U2247">
        <v>131302.62</v>
      </c>
      <c r="V2247">
        <v>0</v>
      </c>
      <c r="W2247">
        <v>0</v>
      </c>
      <c r="X2247">
        <v>0</v>
      </c>
      <c r="Y2247">
        <v>80890</v>
      </c>
      <c r="Z2247">
        <v>0</v>
      </c>
      <c r="AB2247">
        <v>0</v>
      </c>
      <c r="AC2247">
        <v>4</v>
      </c>
      <c r="AD2247">
        <v>78140</v>
      </c>
    </row>
    <row r="2248" spans="1:30">
      <c r="A2248">
        <v>1</v>
      </c>
      <c r="B2248" t="s">
        <v>24</v>
      </c>
      <c r="C2248">
        <v>30</v>
      </c>
      <c r="D2248" t="s">
        <v>40</v>
      </c>
      <c r="E2248" t="str">
        <f t="shared" si="105"/>
        <v>SWA-Engineering Mineral Resources</v>
      </c>
      <c r="F2248" t="s">
        <v>25</v>
      </c>
      <c r="G2248" t="s">
        <v>26</v>
      </c>
      <c r="H2248" t="s">
        <v>109</v>
      </c>
      <c r="I2248">
        <f t="shared" si="106"/>
        <v>1</v>
      </c>
      <c r="J2248">
        <f t="shared" si="107"/>
        <v>0</v>
      </c>
      <c r="K2248" s="1">
        <v>29000</v>
      </c>
      <c r="L2248">
        <v>201808</v>
      </c>
      <c r="N2248">
        <v>20230514</v>
      </c>
      <c r="O2248" t="s">
        <v>27</v>
      </c>
      <c r="P2248">
        <v>21016</v>
      </c>
      <c r="Q2248">
        <v>23967</v>
      </c>
      <c r="R2248">
        <v>19879</v>
      </c>
      <c r="S2248">
        <v>19236</v>
      </c>
      <c r="T2248">
        <v>0</v>
      </c>
      <c r="U2248">
        <v>60686.06</v>
      </c>
      <c r="V2248">
        <v>29000</v>
      </c>
      <c r="W2248">
        <v>29000</v>
      </c>
      <c r="X2248">
        <v>29000</v>
      </c>
      <c r="Y2248">
        <v>8000</v>
      </c>
      <c r="Z2248">
        <v>0</v>
      </c>
      <c r="AB2248">
        <v>209</v>
      </c>
      <c r="AC2248">
        <v>3.38</v>
      </c>
      <c r="AD2248">
        <v>8000</v>
      </c>
    </row>
    <row r="2249" spans="1:30">
      <c r="A2249">
        <v>1</v>
      </c>
      <c r="B2249" t="s">
        <v>24</v>
      </c>
      <c r="C2249">
        <v>21</v>
      </c>
      <c r="D2249" t="s">
        <v>41</v>
      </c>
      <c r="E2249" t="str">
        <f t="shared" si="105"/>
        <v>SWA-Business and Economics</v>
      </c>
      <c r="F2249" t="s">
        <v>25</v>
      </c>
      <c r="G2249" t="s">
        <v>26</v>
      </c>
      <c r="H2249" t="s">
        <v>109</v>
      </c>
      <c r="I2249">
        <f t="shared" si="106"/>
        <v>1</v>
      </c>
      <c r="J2249">
        <f t="shared" si="107"/>
        <v>0</v>
      </c>
      <c r="K2249" s="1">
        <v>24976</v>
      </c>
      <c r="L2249">
        <v>201908</v>
      </c>
      <c r="N2249">
        <v>20230514</v>
      </c>
      <c r="O2249" t="s">
        <v>27</v>
      </c>
      <c r="P2249">
        <v>48109</v>
      </c>
      <c r="Q2249">
        <v>39368</v>
      </c>
      <c r="R2249">
        <v>31440</v>
      </c>
      <c r="S2249">
        <v>27005</v>
      </c>
      <c r="T2249">
        <v>0</v>
      </c>
      <c r="U2249">
        <v>52592.23</v>
      </c>
      <c r="V2249">
        <v>93667</v>
      </c>
      <c r="W2249">
        <v>93667</v>
      </c>
      <c r="X2249">
        <v>93667</v>
      </c>
      <c r="Y2249">
        <v>3095</v>
      </c>
      <c r="Z2249">
        <v>0</v>
      </c>
      <c r="AB2249">
        <v>0</v>
      </c>
      <c r="AC2249">
        <v>3.56</v>
      </c>
      <c r="AD2249">
        <v>3000</v>
      </c>
    </row>
    <row r="2250" spans="1:30">
      <c r="A2250">
        <v>1</v>
      </c>
      <c r="B2250" t="s">
        <v>24</v>
      </c>
      <c r="C2250">
        <v>14</v>
      </c>
      <c r="D2250" t="s">
        <v>36</v>
      </c>
      <c r="E2250" t="str">
        <f t="shared" si="105"/>
        <v>SWA-Arts and Sciences</v>
      </c>
      <c r="F2250" t="s">
        <v>25</v>
      </c>
      <c r="G2250" t="s">
        <v>26</v>
      </c>
      <c r="H2250" t="s">
        <v>109</v>
      </c>
      <c r="I2250">
        <f t="shared" si="106"/>
        <v>1</v>
      </c>
      <c r="J2250">
        <f t="shared" si="107"/>
        <v>0</v>
      </c>
      <c r="K2250" s="1">
        <v>14000</v>
      </c>
      <c r="L2250">
        <v>202108</v>
      </c>
      <c r="N2250">
        <v>20230514</v>
      </c>
      <c r="O2250" t="s">
        <v>29</v>
      </c>
      <c r="P2250">
        <v>4453</v>
      </c>
      <c r="Q2250">
        <v>10010</v>
      </c>
      <c r="T2250">
        <v>0</v>
      </c>
      <c r="U2250">
        <v>69435.679999999993</v>
      </c>
      <c r="V2250">
        <v>47804</v>
      </c>
      <c r="W2250">
        <v>47804</v>
      </c>
      <c r="X2250">
        <v>47804</v>
      </c>
      <c r="Y2250">
        <v>8250</v>
      </c>
      <c r="Z2250">
        <v>2445</v>
      </c>
      <c r="AB2250">
        <v>0</v>
      </c>
      <c r="AC2250">
        <v>3.1</v>
      </c>
      <c r="AD2250">
        <v>8000</v>
      </c>
    </row>
    <row r="2251" spans="1:30">
      <c r="A2251">
        <v>1</v>
      </c>
      <c r="B2251" t="s">
        <v>24</v>
      </c>
      <c r="C2251">
        <v>7</v>
      </c>
      <c r="D2251" t="s">
        <v>43</v>
      </c>
      <c r="E2251" t="str">
        <f t="shared" si="105"/>
        <v>SWA-Agriculture Natural Res &amp; Dsg</v>
      </c>
      <c r="F2251" t="s">
        <v>25</v>
      </c>
      <c r="G2251" t="s">
        <v>28</v>
      </c>
      <c r="H2251" t="s">
        <v>110</v>
      </c>
      <c r="I2251">
        <f t="shared" si="106"/>
        <v>0</v>
      </c>
      <c r="J2251">
        <f t="shared" si="107"/>
        <v>1</v>
      </c>
      <c r="K2251" s="1">
        <v>0</v>
      </c>
      <c r="L2251">
        <v>201908</v>
      </c>
      <c r="N2251">
        <v>20230514</v>
      </c>
      <c r="O2251" t="s">
        <v>27</v>
      </c>
      <c r="Q2251">
        <v>88653</v>
      </c>
      <c r="R2251">
        <v>77836</v>
      </c>
      <c r="S2251">
        <v>74950</v>
      </c>
      <c r="T2251">
        <v>0</v>
      </c>
      <c r="U2251">
        <v>52424.39</v>
      </c>
      <c r="V2251">
        <v>0</v>
      </c>
      <c r="W2251">
        <v>0</v>
      </c>
      <c r="X2251">
        <v>0</v>
      </c>
      <c r="Y2251">
        <v>10000</v>
      </c>
      <c r="Z2251">
        <v>0</v>
      </c>
      <c r="AB2251">
        <v>0</v>
      </c>
      <c r="AC2251">
        <v>3.59</v>
      </c>
      <c r="AD2251">
        <v>10000</v>
      </c>
    </row>
    <row r="2252" spans="1:30">
      <c r="A2252">
        <v>1</v>
      </c>
      <c r="B2252" t="s">
        <v>24</v>
      </c>
      <c r="C2252">
        <v>84</v>
      </c>
      <c r="D2252" t="s">
        <v>42</v>
      </c>
      <c r="E2252" t="str">
        <f t="shared" si="105"/>
        <v>SWA-Public Health</v>
      </c>
      <c r="F2252" t="s">
        <v>30</v>
      </c>
      <c r="G2252" t="s">
        <v>26</v>
      </c>
      <c r="H2252" t="s">
        <v>111</v>
      </c>
      <c r="I2252">
        <f t="shared" si="106"/>
        <v>0</v>
      </c>
      <c r="J2252">
        <f t="shared" si="107"/>
        <v>1</v>
      </c>
      <c r="K2252" s="1">
        <v>0</v>
      </c>
      <c r="L2252">
        <v>202108</v>
      </c>
      <c r="N2252">
        <v>20230514</v>
      </c>
      <c r="O2252" t="s">
        <v>27</v>
      </c>
      <c r="T2252">
        <v>0</v>
      </c>
      <c r="U2252">
        <v>35193</v>
      </c>
      <c r="V2252">
        <v>0</v>
      </c>
      <c r="W2252">
        <v>0</v>
      </c>
      <c r="X2252">
        <v>0</v>
      </c>
      <c r="Y2252">
        <v>3500</v>
      </c>
      <c r="Z2252">
        <v>0</v>
      </c>
      <c r="AB2252">
        <v>0</v>
      </c>
      <c r="AC2252">
        <v>3.55</v>
      </c>
      <c r="AD2252">
        <v>0</v>
      </c>
    </row>
    <row r="2253" spans="1:30">
      <c r="A2253">
        <v>1</v>
      </c>
      <c r="B2253" t="s">
        <v>24</v>
      </c>
      <c r="C2253">
        <v>83</v>
      </c>
      <c r="D2253" t="s">
        <v>38</v>
      </c>
      <c r="E2253" t="str">
        <f t="shared" si="105"/>
        <v>SWA-Medicine</v>
      </c>
      <c r="F2253" t="s">
        <v>30</v>
      </c>
      <c r="G2253" t="s">
        <v>28</v>
      </c>
      <c r="H2253" t="s">
        <v>114</v>
      </c>
      <c r="I2253">
        <f t="shared" si="106"/>
        <v>1</v>
      </c>
      <c r="J2253">
        <f t="shared" si="107"/>
        <v>0</v>
      </c>
      <c r="K2253" s="1">
        <v>37670</v>
      </c>
      <c r="L2253">
        <v>202005</v>
      </c>
      <c r="N2253">
        <v>20230514</v>
      </c>
      <c r="O2253" t="s">
        <v>27</v>
      </c>
      <c r="P2253">
        <v>0</v>
      </c>
      <c r="Q2253">
        <v>0</v>
      </c>
      <c r="R2253">
        <v>41328</v>
      </c>
      <c r="S2253">
        <v>33973</v>
      </c>
      <c r="T2253">
        <v>1</v>
      </c>
      <c r="U2253">
        <v>42695</v>
      </c>
      <c r="V2253">
        <v>80754</v>
      </c>
      <c r="W2253">
        <v>80754</v>
      </c>
      <c r="X2253">
        <v>80754</v>
      </c>
      <c r="Y2253">
        <v>3000</v>
      </c>
      <c r="Z2253">
        <v>0</v>
      </c>
      <c r="AB2253">
        <v>0</v>
      </c>
      <c r="AC2253">
        <v>3.73</v>
      </c>
      <c r="AD2253">
        <v>3000</v>
      </c>
    </row>
    <row r="2254" spans="1:30">
      <c r="A2254">
        <v>1</v>
      </c>
      <c r="B2254" t="s">
        <v>32</v>
      </c>
      <c r="C2254">
        <v>21</v>
      </c>
      <c r="D2254" t="s">
        <v>41</v>
      </c>
      <c r="E2254" t="str">
        <f t="shared" si="105"/>
        <v>SOA-Business and Economics</v>
      </c>
      <c r="F2254" t="s">
        <v>25</v>
      </c>
      <c r="G2254" t="s">
        <v>28</v>
      </c>
      <c r="H2254" t="s">
        <v>110</v>
      </c>
      <c r="I2254">
        <f t="shared" si="106"/>
        <v>0</v>
      </c>
      <c r="J2254">
        <f t="shared" si="107"/>
        <v>1</v>
      </c>
      <c r="K2254" s="1">
        <v>0</v>
      </c>
      <c r="L2254">
        <v>201908</v>
      </c>
      <c r="N2254">
        <v>20230514</v>
      </c>
      <c r="O2254" t="s">
        <v>29</v>
      </c>
      <c r="P2254">
        <v>10311</v>
      </c>
      <c r="Q2254">
        <v>13067</v>
      </c>
      <c r="R2254">
        <v>4631</v>
      </c>
      <c r="S2254">
        <v>5250</v>
      </c>
      <c r="T2254">
        <v>0</v>
      </c>
      <c r="U2254">
        <v>48842.5</v>
      </c>
      <c r="V2254">
        <v>0</v>
      </c>
      <c r="W2254">
        <v>0</v>
      </c>
      <c r="X2254">
        <v>0</v>
      </c>
      <c r="Y2254">
        <v>9000</v>
      </c>
      <c r="Z2254">
        <v>11540</v>
      </c>
      <c r="AB2254">
        <v>0</v>
      </c>
      <c r="AC2254">
        <v>3.6</v>
      </c>
      <c r="AD2254">
        <v>9000</v>
      </c>
    </row>
    <row r="2255" spans="1:30">
      <c r="A2255">
        <v>1</v>
      </c>
      <c r="B2255" t="s">
        <v>24</v>
      </c>
      <c r="C2255">
        <v>14</v>
      </c>
      <c r="D2255" t="s">
        <v>36</v>
      </c>
      <c r="E2255" t="str">
        <f t="shared" si="105"/>
        <v>SWA-Arts and Sciences</v>
      </c>
      <c r="F2255" t="s">
        <v>25</v>
      </c>
      <c r="G2255" t="s">
        <v>26</v>
      </c>
      <c r="H2255" t="s">
        <v>109</v>
      </c>
      <c r="I2255">
        <f t="shared" si="106"/>
        <v>1</v>
      </c>
      <c r="J2255">
        <f t="shared" si="107"/>
        <v>0</v>
      </c>
      <c r="K2255" s="1">
        <v>20500</v>
      </c>
      <c r="L2255">
        <v>202008</v>
      </c>
      <c r="N2255">
        <v>20230514</v>
      </c>
      <c r="O2255" t="s">
        <v>27</v>
      </c>
      <c r="P2255">
        <v>0</v>
      </c>
      <c r="Q2255">
        <v>2122</v>
      </c>
      <c r="R2255">
        <v>1385</v>
      </c>
      <c r="T2255">
        <v>0</v>
      </c>
      <c r="U2255">
        <v>107613.53</v>
      </c>
      <c r="V2255">
        <v>26500</v>
      </c>
      <c r="W2255">
        <v>26500</v>
      </c>
      <c r="X2255">
        <v>26500</v>
      </c>
      <c r="Y2255">
        <v>72000</v>
      </c>
      <c r="Z2255">
        <v>19759</v>
      </c>
      <c r="AB2255">
        <v>9000.75</v>
      </c>
      <c r="AC2255">
        <v>3.64</v>
      </c>
      <c r="AD2255">
        <v>72000</v>
      </c>
    </row>
    <row r="2256" spans="1:30">
      <c r="A2256">
        <v>1</v>
      </c>
      <c r="B2256" t="s">
        <v>32</v>
      </c>
      <c r="C2256">
        <v>14</v>
      </c>
      <c r="D2256" t="s">
        <v>36</v>
      </c>
      <c r="E2256" t="str">
        <f t="shared" si="105"/>
        <v>SOA-Arts and Sciences</v>
      </c>
      <c r="F2256" t="s">
        <v>30</v>
      </c>
      <c r="G2256" t="s">
        <v>26</v>
      </c>
      <c r="H2256" t="s">
        <v>111</v>
      </c>
      <c r="I2256">
        <f t="shared" si="106"/>
        <v>1</v>
      </c>
      <c r="J2256">
        <f t="shared" si="107"/>
        <v>0</v>
      </c>
      <c r="K2256" s="1">
        <v>41000</v>
      </c>
      <c r="L2256">
        <v>202108</v>
      </c>
      <c r="N2256">
        <v>20230514</v>
      </c>
      <c r="O2256" t="s">
        <v>29</v>
      </c>
      <c r="P2256">
        <v>22483</v>
      </c>
      <c r="Q2256">
        <v>9689</v>
      </c>
      <c r="T2256">
        <v>0</v>
      </c>
      <c r="U2256">
        <v>19470</v>
      </c>
      <c r="V2256">
        <v>41000</v>
      </c>
      <c r="W2256">
        <v>41000</v>
      </c>
      <c r="X2256">
        <v>41000</v>
      </c>
      <c r="Y2256">
        <v>0</v>
      </c>
      <c r="Z2256">
        <v>0</v>
      </c>
      <c r="AB2256">
        <v>957.91</v>
      </c>
      <c r="AC2256">
        <v>3.9</v>
      </c>
      <c r="AD2256">
        <v>0</v>
      </c>
    </row>
    <row r="2257" spans="1:30">
      <c r="A2257">
        <v>1</v>
      </c>
      <c r="B2257" t="s">
        <v>24</v>
      </c>
      <c r="C2257">
        <v>30</v>
      </c>
      <c r="D2257" t="s">
        <v>40</v>
      </c>
      <c r="E2257" t="str">
        <f t="shared" si="105"/>
        <v>SWA-Engineering Mineral Resources</v>
      </c>
      <c r="F2257" t="s">
        <v>25</v>
      </c>
      <c r="G2257" t="s">
        <v>26</v>
      </c>
      <c r="H2257" t="s">
        <v>109</v>
      </c>
      <c r="I2257">
        <f t="shared" si="106"/>
        <v>1</v>
      </c>
      <c r="J2257">
        <f t="shared" si="107"/>
        <v>0</v>
      </c>
      <c r="K2257" s="1">
        <v>31000</v>
      </c>
      <c r="L2257">
        <v>201808</v>
      </c>
      <c r="N2257">
        <v>20230514</v>
      </c>
      <c r="O2257" t="s">
        <v>27</v>
      </c>
      <c r="P2257">
        <v>33157</v>
      </c>
      <c r="Q2257">
        <v>41563</v>
      </c>
      <c r="R2257">
        <v>35230</v>
      </c>
      <c r="S2257">
        <v>21540</v>
      </c>
      <c r="T2257">
        <v>0</v>
      </c>
      <c r="U2257">
        <v>154875.07999999999</v>
      </c>
      <c r="V2257">
        <v>134423</v>
      </c>
      <c r="W2257">
        <v>31000</v>
      </c>
      <c r="X2257">
        <v>31000</v>
      </c>
      <c r="Y2257">
        <v>82000</v>
      </c>
      <c r="Z2257">
        <v>0</v>
      </c>
      <c r="AB2257">
        <v>0</v>
      </c>
      <c r="AC2257">
        <v>3.25</v>
      </c>
      <c r="AD2257">
        <v>82000</v>
      </c>
    </row>
    <row r="2258" spans="1:30">
      <c r="A2258">
        <v>1</v>
      </c>
      <c r="B2258" t="s">
        <v>32</v>
      </c>
      <c r="C2258">
        <v>55</v>
      </c>
      <c r="D2258" t="s">
        <v>35</v>
      </c>
      <c r="E2258" t="str">
        <f t="shared" si="105"/>
        <v>SOA-College of Applied Human Sci</v>
      </c>
      <c r="F2258" t="s">
        <v>30</v>
      </c>
      <c r="G2258" t="s">
        <v>28</v>
      </c>
      <c r="H2258" t="s">
        <v>114</v>
      </c>
      <c r="I2258">
        <f t="shared" si="106"/>
        <v>0</v>
      </c>
      <c r="J2258">
        <f t="shared" si="107"/>
        <v>1</v>
      </c>
      <c r="K2258" s="1">
        <v>0</v>
      </c>
      <c r="L2258">
        <v>202008</v>
      </c>
      <c r="N2258">
        <v>20230514</v>
      </c>
      <c r="O2258" t="s">
        <v>27</v>
      </c>
      <c r="Q2258">
        <v>0</v>
      </c>
      <c r="R2258">
        <v>0</v>
      </c>
      <c r="S2258">
        <v>0</v>
      </c>
      <c r="T2258">
        <v>0</v>
      </c>
      <c r="U2258">
        <v>40350</v>
      </c>
      <c r="V2258">
        <v>0</v>
      </c>
      <c r="W2258">
        <v>0</v>
      </c>
      <c r="X2258">
        <v>0</v>
      </c>
      <c r="Y2258">
        <v>0</v>
      </c>
      <c r="Z2258">
        <v>0</v>
      </c>
      <c r="AB2258">
        <v>0</v>
      </c>
      <c r="AC2258">
        <v>3.95</v>
      </c>
      <c r="AD2258">
        <v>0</v>
      </c>
    </row>
    <row r="2259" spans="1:30">
      <c r="A2259">
        <v>1</v>
      </c>
      <c r="B2259" t="s">
        <v>32</v>
      </c>
      <c r="C2259">
        <v>30</v>
      </c>
      <c r="D2259" t="s">
        <v>40</v>
      </c>
      <c r="E2259" t="str">
        <f t="shared" si="105"/>
        <v>SOA-Engineering Mineral Resources</v>
      </c>
      <c r="F2259" t="s">
        <v>30</v>
      </c>
      <c r="G2259" t="s">
        <v>26</v>
      </c>
      <c r="H2259" t="s">
        <v>111</v>
      </c>
      <c r="I2259">
        <f t="shared" si="106"/>
        <v>0</v>
      </c>
      <c r="J2259">
        <f t="shared" si="107"/>
        <v>1</v>
      </c>
      <c r="K2259" s="1">
        <v>0</v>
      </c>
      <c r="L2259">
        <v>202108</v>
      </c>
      <c r="N2259">
        <v>20230514</v>
      </c>
      <c r="O2259" t="s">
        <v>27</v>
      </c>
      <c r="T2259">
        <v>0</v>
      </c>
      <c r="U2259">
        <v>25901</v>
      </c>
      <c r="V2259">
        <v>0</v>
      </c>
      <c r="W2259">
        <v>0</v>
      </c>
      <c r="X2259">
        <v>0</v>
      </c>
      <c r="Y2259">
        <v>0</v>
      </c>
      <c r="Z2259">
        <v>0</v>
      </c>
      <c r="AB2259">
        <v>0</v>
      </c>
      <c r="AC2259">
        <v>3.63</v>
      </c>
      <c r="AD2259">
        <v>0</v>
      </c>
    </row>
    <row r="2260" spans="1:30">
      <c r="A2260">
        <v>1</v>
      </c>
      <c r="B2260" t="s">
        <v>24</v>
      </c>
      <c r="C2260">
        <v>21</v>
      </c>
      <c r="D2260" t="s">
        <v>41</v>
      </c>
      <c r="E2260" t="str">
        <f t="shared" si="105"/>
        <v>SWA-Business and Economics</v>
      </c>
      <c r="F2260" t="s">
        <v>25</v>
      </c>
      <c r="G2260" t="s">
        <v>28</v>
      </c>
      <c r="H2260" t="s">
        <v>110</v>
      </c>
      <c r="I2260">
        <f t="shared" si="106"/>
        <v>1</v>
      </c>
      <c r="J2260">
        <f t="shared" si="107"/>
        <v>0</v>
      </c>
      <c r="K2260" s="1">
        <v>25000</v>
      </c>
      <c r="L2260">
        <v>202001</v>
      </c>
      <c r="N2260">
        <v>20230514</v>
      </c>
      <c r="O2260" t="s">
        <v>27</v>
      </c>
      <c r="P2260">
        <v>136615</v>
      </c>
      <c r="Q2260">
        <v>28287</v>
      </c>
      <c r="R2260">
        <v>26100</v>
      </c>
      <c r="S2260">
        <v>10806</v>
      </c>
      <c r="T2260">
        <v>0</v>
      </c>
      <c r="U2260">
        <v>37253</v>
      </c>
      <c r="V2260">
        <v>25000</v>
      </c>
      <c r="W2260">
        <v>25000</v>
      </c>
      <c r="X2260">
        <v>25000</v>
      </c>
      <c r="Y2260">
        <v>0</v>
      </c>
      <c r="Z2260">
        <v>0</v>
      </c>
      <c r="AB2260">
        <v>0</v>
      </c>
      <c r="AC2260">
        <v>3.53</v>
      </c>
      <c r="AD2260">
        <v>0</v>
      </c>
    </row>
    <row r="2261" spans="1:30">
      <c r="A2261">
        <v>1</v>
      </c>
      <c r="B2261" t="s">
        <v>24</v>
      </c>
      <c r="C2261">
        <v>89</v>
      </c>
      <c r="D2261" t="s">
        <v>46</v>
      </c>
      <c r="E2261" t="str">
        <f t="shared" si="105"/>
        <v>SWA-Pharmacy</v>
      </c>
      <c r="F2261" t="s">
        <v>31</v>
      </c>
      <c r="G2261" t="s">
        <v>28</v>
      </c>
      <c r="H2261" t="s">
        <v>113</v>
      </c>
      <c r="I2261">
        <f t="shared" si="106"/>
        <v>1</v>
      </c>
      <c r="J2261">
        <f t="shared" si="107"/>
        <v>0</v>
      </c>
      <c r="K2261" s="1">
        <v>64180</v>
      </c>
      <c r="L2261">
        <v>201908</v>
      </c>
      <c r="N2261">
        <v>20230514</v>
      </c>
      <c r="O2261" t="s">
        <v>27</v>
      </c>
      <c r="P2261">
        <v>0</v>
      </c>
      <c r="Q2261">
        <v>0</v>
      </c>
      <c r="R2261">
        <v>43961</v>
      </c>
      <c r="S2261">
        <v>42674</v>
      </c>
      <c r="T2261">
        <v>0</v>
      </c>
      <c r="U2261">
        <v>92355</v>
      </c>
      <c r="V2261">
        <v>90180</v>
      </c>
      <c r="W2261">
        <v>90180</v>
      </c>
      <c r="X2261">
        <v>90180</v>
      </c>
      <c r="Y2261">
        <v>21500</v>
      </c>
      <c r="Z2261">
        <v>0</v>
      </c>
      <c r="AB2261">
        <v>0</v>
      </c>
      <c r="AC2261">
        <v>4</v>
      </c>
      <c r="AD2261">
        <v>6000</v>
      </c>
    </row>
    <row r="2262" spans="1:30">
      <c r="A2262">
        <v>1</v>
      </c>
      <c r="B2262" t="s">
        <v>24</v>
      </c>
      <c r="C2262">
        <v>14</v>
      </c>
      <c r="D2262" t="s">
        <v>36</v>
      </c>
      <c r="E2262" t="str">
        <f t="shared" si="105"/>
        <v>SWA-Arts and Sciences</v>
      </c>
      <c r="F2262" t="s">
        <v>25</v>
      </c>
      <c r="G2262" t="s">
        <v>28</v>
      </c>
      <c r="H2262" t="s">
        <v>110</v>
      </c>
      <c r="I2262">
        <f t="shared" si="106"/>
        <v>1</v>
      </c>
      <c r="J2262">
        <f t="shared" si="107"/>
        <v>0</v>
      </c>
      <c r="K2262" s="1">
        <v>11000</v>
      </c>
      <c r="L2262">
        <v>201908</v>
      </c>
      <c r="N2262">
        <v>20230514</v>
      </c>
      <c r="O2262" t="s">
        <v>27</v>
      </c>
      <c r="P2262">
        <v>945</v>
      </c>
      <c r="Q2262">
        <v>1329</v>
      </c>
      <c r="R2262">
        <v>2004</v>
      </c>
      <c r="S2262">
        <v>3136</v>
      </c>
      <c r="T2262">
        <v>0</v>
      </c>
      <c r="U2262">
        <v>57692.83</v>
      </c>
      <c r="V2262">
        <v>22500</v>
      </c>
      <c r="W2262">
        <v>22500</v>
      </c>
      <c r="X2262">
        <v>22500</v>
      </c>
      <c r="Y2262">
        <v>12095</v>
      </c>
      <c r="Z2262">
        <v>27530</v>
      </c>
      <c r="AB2262">
        <v>0</v>
      </c>
      <c r="AC2262">
        <v>3.33</v>
      </c>
      <c r="AD2262">
        <v>12095</v>
      </c>
    </row>
    <row r="2263" spans="1:30">
      <c r="A2263">
        <v>1</v>
      </c>
      <c r="B2263" t="s">
        <v>32</v>
      </c>
      <c r="C2263">
        <v>21</v>
      </c>
      <c r="D2263" t="s">
        <v>41</v>
      </c>
      <c r="E2263" t="str">
        <f t="shared" si="105"/>
        <v>SOA-Business and Economics</v>
      </c>
      <c r="F2263" t="s">
        <v>30</v>
      </c>
      <c r="G2263" t="s">
        <v>26</v>
      </c>
      <c r="H2263" t="s">
        <v>111</v>
      </c>
      <c r="I2263">
        <f t="shared" si="106"/>
        <v>1</v>
      </c>
      <c r="J2263">
        <f t="shared" si="107"/>
        <v>0</v>
      </c>
      <c r="K2263" s="1">
        <v>35500</v>
      </c>
      <c r="L2263">
        <v>202201</v>
      </c>
      <c r="N2263">
        <v>20230514</v>
      </c>
      <c r="O2263" t="s">
        <v>27</v>
      </c>
      <c r="P2263">
        <v>2944</v>
      </c>
      <c r="Q2263">
        <v>0</v>
      </c>
      <c r="S2263">
        <v>39050</v>
      </c>
      <c r="T2263">
        <v>0</v>
      </c>
      <c r="U2263">
        <v>35260</v>
      </c>
      <c r="V2263">
        <v>35500</v>
      </c>
      <c r="W2263">
        <v>35500</v>
      </c>
      <c r="X2263">
        <v>35500</v>
      </c>
      <c r="Y2263">
        <v>0</v>
      </c>
      <c r="Z2263">
        <v>0</v>
      </c>
      <c r="AB2263">
        <v>0</v>
      </c>
      <c r="AC2263">
        <v>3.93</v>
      </c>
      <c r="AD2263">
        <v>0</v>
      </c>
    </row>
    <row r="2264" spans="1:30">
      <c r="A2264">
        <v>1</v>
      </c>
      <c r="B2264" t="s">
        <v>32</v>
      </c>
      <c r="C2264">
        <v>21</v>
      </c>
      <c r="D2264" t="s">
        <v>41</v>
      </c>
      <c r="E2264" t="str">
        <f t="shared" si="105"/>
        <v>SOA-Business and Economics</v>
      </c>
      <c r="F2264" t="s">
        <v>25</v>
      </c>
      <c r="G2264" t="s">
        <v>26</v>
      </c>
      <c r="H2264" t="s">
        <v>109</v>
      </c>
      <c r="I2264">
        <f t="shared" si="106"/>
        <v>1</v>
      </c>
      <c r="J2264">
        <f t="shared" si="107"/>
        <v>0</v>
      </c>
      <c r="K2264" s="1">
        <v>24471</v>
      </c>
      <c r="L2264">
        <v>201708</v>
      </c>
      <c r="N2264">
        <v>20230514</v>
      </c>
      <c r="O2264" t="s">
        <v>27</v>
      </c>
      <c r="P2264">
        <v>0</v>
      </c>
      <c r="Q2264">
        <v>40273</v>
      </c>
      <c r="R2264">
        <v>37256</v>
      </c>
      <c r="S2264">
        <v>18591</v>
      </c>
      <c r="T2264">
        <v>0</v>
      </c>
      <c r="U2264">
        <v>141509.38</v>
      </c>
      <c r="V2264">
        <v>150070</v>
      </c>
      <c r="W2264">
        <v>150070</v>
      </c>
      <c r="X2264">
        <v>150070</v>
      </c>
      <c r="Y2264">
        <v>0</v>
      </c>
      <c r="Z2264">
        <v>5172</v>
      </c>
      <c r="AB2264">
        <v>0</v>
      </c>
      <c r="AC2264">
        <v>2.4700000000000002</v>
      </c>
      <c r="AD2264">
        <v>0</v>
      </c>
    </row>
    <row r="2265" spans="1:30">
      <c r="A2265">
        <v>1</v>
      </c>
      <c r="B2265" t="s">
        <v>24</v>
      </c>
      <c r="C2265">
        <v>14</v>
      </c>
      <c r="D2265" t="s">
        <v>36</v>
      </c>
      <c r="E2265" t="str">
        <f t="shared" si="105"/>
        <v>SWA-Arts and Sciences</v>
      </c>
      <c r="F2265" t="s">
        <v>25</v>
      </c>
      <c r="G2265" t="s">
        <v>28</v>
      </c>
      <c r="H2265" t="s">
        <v>110</v>
      </c>
      <c r="I2265">
        <f t="shared" si="106"/>
        <v>0</v>
      </c>
      <c r="J2265">
        <f t="shared" si="107"/>
        <v>1</v>
      </c>
      <c r="K2265" s="1">
        <v>0</v>
      </c>
      <c r="L2265">
        <v>201908</v>
      </c>
      <c r="N2265">
        <v>20230514</v>
      </c>
      <c r="O2265" t="s">
        <v>27</v>
      </c>
      <c r="P2265">
        <v>9622</v>
      </c>
      <c r="Q2265">
        <v>26938</v>
      </c>
      <c r="R2265">
        <v>26250</v>
      </c>
      <c r="S2265">
        <v>24855</v>
      </c>
      <c r="T2265">
        <v>0</v>
      </c>
      <c r="U2265">
        <v>56688.27</v>
      </c>
      <c r="V2265">
        <v>0</v>
      </c>
      <c r="W2265">
        <v>0</v>
      </c>
      <c r="X2265">
        <v>0</v>
      </c>
      <c r="Y2265">
        <v>92721</v>
      </c>
      <c r="Z2265">
        <v>0</v>
      </c>
      <c r="AB2265">
        <v>0</v>
      </c>
      <c r="AC2265">
        <v>4</v>
      </c>
      <c r="AD2265">
        <v>72971</v>
      </c>
    </row>
    <row r="2266" spans="1:30">
      <c r="A2266">
        <v>1</v>
      </c>
      <c r="B2266" t="s">
        <v>57</v>
      </c>
      <c r="C2266" t="s">
        <v>58</v>
      </c>
      <c r="D2266" t="s">
        <v>59</v>
      </c>
      <c r="E2266" t="str">
        <f t="shared" si="105"/>
        <v>STA-Engr and Sciences at WVUIT</v>
      </c>
      <c r="F2266" t="s">
        <v>25</v>
      </c>
      <c r="G2266" t="s">
        <v>28</v>
      </c>
      <c r="H2266" t="s">
        <v>110</v>
      </c>
      <c r="I2266">
        <f t="shared" si="106"/>
        <v>1</v>
      </c>
      <c r="J2266">
        <f t="shared" si="107"/>
        <v>0</v>
      </c>
      <c r="K2266" s="1">
        <v>1000</v>
      </c>
      <c r="L2266">
        <v>201908</v>
      </c>
      <c r="N2266">
        <v>20230506</v>
      </c>
      <c r="O2266" t="s">
        <v>29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36684</v>
      </c>
      <c r="V2266">
        <v>1000</v>
      </c>
      <c r="W2266">
        <v>1000</v>
      </c>
      <c r="X2266">
        <v>1000</v>
      </c>
      <c r="Y2266">
        <v>0</v>
      </c>
      <c r="Z2266">
        <v>44304</v>
      </c>
      <c r="AB2266">
        <v>10034.5</v>
      </c>
      <c r="AC2266">
        <v>2.46</v>
      </c>
      <c r="AD2266">
        <v>0</v>
      </c>
    </row>
    <row r="2267" spans="1:30">
      <c r="A2267">
        <v>1</v>
      </c>
      <c r="B2267" t="s">
        <v>24</v>
      </c>
      <c r="C2267">
        <v>14</v>
      </c>
      <c r="D2267" t="s">
        <v>36</v>
      </c>
      <c r="E2267" t="str">
        <f t="shared" si="105"/>
        <v>SWA-Arts and Sciences</v>
      </c>
      <c r="F2267" t="s">
        <v>25</v>
      </c>
      <c r="G2267" t="s">
        <v>28</v>
      </c>
      <c r="H2267" t="s">
        <v>110</v>
      </c>
      <c r="I2267">
        <f t="shared" si="106"/>
        <v>1</v>
      </c>
      <c r="J2267">
        <f t="shared" si="107"/>
        <v>0</v>
      </c>
      <c r="K2267" s="1">
        <v>25000</v>
      </c>
      <c r="L2267">
        <v>201908</v>
      </c>
      <c r="N2267">
        <v>20230514</v>
      </c>
      <c r="O2267" t="s">
        <v>27</v>
      </c>
      <c r="P2267">
        <v>48972</v>
      </c>
      <c r="Q2267">
        <v>8340</v>
      </c>
      <c r="R2267">
        <v>5680</v>
      </c>
      <c r="S2267">
        <v>6678</v>
      </c>
      <c r="T2267">
        <v>0</v>
      </c>
      <c r="U2267">
        <v>51626.05</v>
      </c>
      <c r="V2267">
        <v>57132</v>
      </c>
      <c r="W2267">
        <v>25000</v>
      </c>
      <c r="X2267">
        <v>25000</v>
      </c>
      <c r="Y2267">
        <v>3000</v>
      </c>
      <c r="Z2267">
        <v>8995</v>
      </c>
      <c r="AB2267">
        <v>0</v>
      </c>
      <c r="AC2267">
        <v>3.1</v>
      </c>
      <c r="AD2267">
        <v>3000</v>
      </c>
    </row>
    <row r="2268" spans="1:30">
      <c r="A2268">
        <v>1</v>
      </c>
      <c r="B2268" t="s">
        <v>24</v>
      </c>
      <c r="C2268">
        <v>14</v>
      </c>
      <c r="D2268" t="s">
        <v>36</v>
      </c>
      <c r="E2268" t="str">
        <f t="shared" si="105"/>
        <v>SWA-Arts and Sciences</v>
      </c>
      <c r="F2268" t="s">
        <v>25</v>
      </c>
      <c r="G2268" t="s">
        <v>26</v>
      </c>
      <c r="H2268" t="s">
        <v>109</v>
      </c>
      <c r="I2268">
        <f t="shared" si="106"/>
        <v>1</v>
      </c>
      <c r="J2268">
        <f t="shared" si="107"/>
        <v>0</v>
      </c>
      <c r="K2268" s="1">
        <v>19500</v>
      </c>
      <c r="L2268">
        <v>202008</v>
      </c>
      <c r="N2268">
        <v>20230514</v>
      </c>
      <c r="O2268" t="s">
        <v>27</v>
      </c>
      <c r="P2268">
        <v>78862</v>
      </c>
      <c r="Q2268">
        <v>50456</v>
      </c>
      <c r="R2268">
        <v>39726</v>
      </c>
      <c r="T2268">
        <v>0</v>
      </c>
      <c r="U2268">
        <v>102034</v>
      </c>
      <c r="V2268">
        <v>58500</v>
      </c>
      <c r="W2268">
        <v>58500</v>
      </c>
      <c r="X2268">
        <v>58500</v>
      </c>
      <c r="Y2268">
        <v>40500</v>
      </c>
      <c r="Z2268">
        <v>0</v>
      </c>
      <c r="AB2268">
        <v>0</v>
      </c>
      <c r="AC2268">
        <v>3.73</v>
      </c>
      <c r="AD2268">
        <v>40500</v>
      </c>
    </row>
    <row r="2269" spans="1:30">
      <c r="A2269">
        <v>1</v>
      </c>
      <c r="B2269" t="s">
        <v>24</v>
      </c>
      <c r="C2269">
        <v>55</v>
      </c>
      <c r="D2269" t="s">
        <v>35</v>
      </c>
      <c r="E2269" t="str">
        <f t="shared" si="105"/>
        <v>SWA-College of Applied Human Sci</v>
      </c>
      <c r="F2269" t="s">
        <v>25</v>
      </c>
      <c r="G2269" t="s">
        <v>28</v>
      </c>
      <c r="H2269" t="s">
        <v>110</v>
      </c>
      <c r="I2269">
        <f t="shared" si="106"/>
        <v>1</v>
      </c>
      <c r="J2269">
        <f t="shared" si="107"/>
        <v>0</v>
      </c>
      <c r="K2269" s="1">
        <v>31000</v>
      </c>
      <c r="L2269">
        <v>201808</v>
      </c>
      <c r="N2269">
        <v>20230514</v>
      </c>
      <c r="O2269" t="s">
        <v>29</v>
      </c>
      <c r="P2269">
        <v>240</v>
      </c>
      <c r="Q2269">
        <v>12</v>
      </c>
      <c r="R2269">
        <v>0</v>
      </c>
      <c r="S2269">
        <v>2</v>
      </c>
      <c r="T2269">
        <v>0</v>
      </c>
      <c r="U2269">
        <v>62445.35</v>
      </c>
      <c r="V2269">
        <v>45187</v>
      </c>
      <c r="W2269">
        <v>31000</v>
      </c>
      <c r="X2269">
        <v>31000</v>
      </c>
      <c r="Y2269">
        <v>3500</v>
      </c>
      <c r="Z2269">
        <v>45843</v>
      </c>
      <c r="AB2269">
        <v>0</v>
      </c>
      <c r="AC2269">
        <v>3.51</v>
      </c>
      <c r="AD2269">
        <v>3500</v>
      </c>
    </row>
    <row r="2270" spans="1:30">
      <c r="A2270">
        <v>1</v>
      </c>
      <c r="B2270" t="s">
        <v>24</v>
      </c>
      <c r="C2270">
        <v>83</v>
      </c>
      <c r="D2270" t="s">
        <v>38</v>
      </c>
      <c r="E2270" t="str">
        <f t="shared" si="105"/>
        <v>SWA-Medicine</v>
      </c>
      <c r="F2270" t="s">
        <v>30</v>
      </c>
      <c r="G2270" t="s">
        <v>26</v>
      </c>
      <c r="H2270" t="s">
        <v>111</v>
      </c>
      <c r="I2270">
        <f t="shared" si="106"/>
        <v>0</v>
      </c>
      <c r="J2270">
        <f t="shared" si="107"/>
        <v>1</v>
      </c>
      <c r="K2270" s="1">
        <v>0</v>
      </c>
      <c r="L2270">
        <v>202005</v>
      </c>
      <c r="N2270">
        <v>20230514</v>
      </c>
      <c r="O2270" t="s">
        <v>27</v>
      </c>
      <c r="T2270">
        <v>1</v>
      </c>
      <c r="U2270">
        <v>149449</v>
      </c>
      <c r="V2270">
        <v>0</v>
      </c>
      <c r="W2270">
        <v>0</v>
      </c>
      <c r="X2270">
        <v>0</v>
      </c>
      <c r="Y2270">
        <v>14000</v>
      </c>
      <c r="Z2270">
        <v>0</v>
      </c>
      <c r="AA2270">
        <v>23034</v>
      </c>
      <c r="AB2270">
        <v>0</v>
      </c>
      <c r="AC2270">
        <v>3.73</v>
      </c>
      <c r="AD2270">
        <v>14000</v>
      </c>
    </row>
    <row r="2271" spans="1:30">
      <c r="A2271">
        <v>1</v>
      </c>
      <c r="B2271" t="s">
        <v>24</v>
      </c>
      <c r="C2271">
        <v>84</v>
      </c>
      <c r="D2271" t="s">
        <v>42</v>
      </c>
      <c r="E2271" t="str">
        <f t="shared" si="105"/>
        <v>SWA-Public Health</v>
      </c>
      <c r="F2271" t="s">
        <v>25</v>
      </c>
      <c r="G2271" t="s">
        <v>28</v>
      </c>
      <c r="H2271" t="s">
        <v>110</v>
      </c>
      <c r="I2271">
        <f t="shared" si="106"/>
        <v>1</v>
      </c>
      <c r="J2271">
        <f t="shared" si="107"/>
        <v>0</v>
      </c>
      <c r="K2271" s="1">
        <v>17000</v>
      </c>
      <c r="L2271">
        <v>202008</v>
      </c>
      <c r="N2271">
        <v>20230514</v>
      </c>
      <c r="O2271" t="s">
        <v>27</v>
      </c>
      <c r="P2271">
        <v>2650</v>
      </c>
      <c r="Q2271">
        <v>2358</v>
      </c>
      <c r="R2271">
        <v>1717</v>
      </c>
      <c r="S2271">
        <v>1585</v>
      </c>
      <c r="T2271">
        <v>0</v>
      </c>
      <c r="U2271">
        <v>29718</v>
      </c>
      <c r="V2271">
        <v>17000</v>
      </c>
      <c r="W2271">
        <v>17000</v>
      </c>
      <c r="X2271">
        <v>17000</v>
      </c>
      <c r="Y2271">
        <v>75</v>
      </c>
      <c r="Z2271">
        <v>19185</v>
      </c>
      <c r="AB2271">
        <v>0</v>
      </c>
      <c r="AC2271">
        <v>2.8</v>
      </c>
      <c r="AD2271">
        <v>0</v>
      </c>
    </row>
    <row r="2272" spans="1:30">
      <c r="A2272">
        <v>1</v>
      </c>
      <c r="B2272" t="s">
        <v>24</v>
      </c>
      <c r="C2272">
        <v>49</v>
      </c>
      <c r="D2272" t="s">
        <v>39</v>
      </c>
      <c r="E2272" t="str">
        <f t="shared" si="105"/>
        <v>SWA-Reed College of Media</v>
      </c>
      <c r="F2272" t="s">
        <v>25</v>
      </c>
      <c r="G2272" t="s">
        <v>26</v>
      </c>
      <c r="H2272" t="s">
        <v>109</v>
      </c>
      <c r="I2272">
        <f t="shared" si="106"/>
        <v>1</v>
      </c>
      <c r="J2272">
        <f t="shared" si="107"/>
        <v>0</v>
      </c>
      <c r="K2272" s="1">
        <v>26000</v>
      </c>
      <c r="L2272">
        <v>201908</v>
      </c>
      <c r="N2272">
        <v>20230514</v>
      </c>
      <c r="O2272" t="s">
        <v>27</v>
      </c>
      <c r="P2272">
        <v>111032</v>
      </c>
      <c r="Q2272">
        <v>103969</v>
      </c>
      <c r="R2272">
        <v>97077</v>
      </c>
      <c r="S2272">
        <v>92950</v>
      </c>
      <c r="T2272">
        <v>0</v>
      </c>
      <c r="U2272">
        <v>141871.06</v>
      </c>
      <c r="V2272">
        <v>26000</v>
      </c>
      <c r="W2272">
        <v>26000</v>
      </c>
      <c r="X2272">
        <v>26000</v>
      </c>
      <c r="Y2272">
        <v>0</v>
      </c>
      <c r="Z2272">
        <v>0</v>
      </c>
      <c r="AB2272">
        <v>0</v>
      </c>
      <c r="AC2272">
        <v>3.82</v>
      </c>
      <c r="AD2272">
        <v>0</v>
      </c>
    </row>
    <row r="2273" spans="1:30">
      <c r="A2273">
        <v>1</v>
      </c>
      <c r="B2273" t="s">
        <v>24</v>
      </c>
      <c r="C2273">
        <v>55</v>
      </c>
      <c r="D2273" t="s">
        <v>35</v>
      </c>
      <c r="E2273" t="str">
        <f t="shared" si="105"/>
        <v>SWA-College of Applied Human Sci</v>
      </c>
      <c r="F2273" t="s">
        <v>25</v>
      </c>
      <c r="G2273" t="s">
        <v>26</v>
      </c>
      <c r="H2273" t="s">
        <v>109</v>
      </c>
      <c r="I2273">
        <f t="shared" si="106"/>
        <v>0</v>
      </c>
      <c r="J2273">
        <f t="shared" si="107"/>
        <v>1</v>
      </c>
      <c r="K2273" s="1">
        <v>0</v>
      </c>
      <c r="L2273">
        <v>202005</v>
      </c>
      <c r="N2273">
        <v>20230514</v>
      </c>
      <c r="O2273" t="s">
        <v>27</v>
      </c>
      <c r="P2273">
        <v>23824</v>
      </c>
      <c r="Q2273">
        <v>27465</v>
      </c>
      <c r="T2273">
        <v>0</v>
      </c>
      <c r="U2273">
        <v>98623.71</v>
      </c>
      <c r="V2273">
        <v>0</v>
      </c>
      <c r="W2273">
        <v>0</v>
      </c>
      <c r="X2273">
        <v>0</v>
      </c>
      <c r="Y2273">
        <v>32900</v>
      </c>
      <c r="Z2273">
        <v>0</v>
      </c>
      <c r="AB2273">
        <v>0</v>
      </c>
      <c r="AC2273">
        <v>3.87</v>
      </c>
      <c r="AD2273">
        <v>32900</v>
      </c>
    </row>
    <row r="2274" spans="1:30">
      <c r="A2274">
        <v>1</v>
      </c>
      <c r="B2274" t="s">
        <v>24</v>
      </c>
      <c r="C2274">
        <v>55</v>
      </c>
      <c r="D2274" t="s">
        <v>35</v>
      </c>
      <c r="E2274" t="str">
        <f t="shared" si="105"/>
        <v>SWA-College of Applied Human Sci</v>
      </c>
      <c r="F2274" t="s">
        <v>25</v>
      </c>
      <c r="G2274" t="s">
        <v>26</v>
      </c>
      <c r="H2274" t="s">
        <v>109</v>
      </c>
      <c r="I2274">
        <f t="shared" si="106"/>
        <v>0</v>
      </c>
      <c r="J2274">
        <f t="shared" si="107"/>
        <v>1</v>
      </c>
      <c r="K2274" s="1">
        <v>0</v>
      </c>
      <c r="L2274">
        <v>201908</v>
      </c>
      <c r="N2274">
        <v>20230514</v>
      </c>
      <c r="O2274" t="s">
        <v>27</v>
      </c>
      <c r="Q2274">
        <v>146701</v>
      </c>
      <c r="R2274">
        <v>132405</v>
      </c>
      <c r="S2274">
        <v>249313</v>
      </c>
      <c r="T2274">
        <v>0</v>
      </c>
      <c r="U2274">
        <v>131236.76999999999</v>
      </c>
      <c r="V2274">
        <v>0</v>
      </c>
      <c r="W2274">
        <v>0</v>
      </c>
      <c r="X2274">
        <v>0</v>
      </c>
      <c r="Y2274">
        <v>4000</v>
      </c>
      <c r="Z2274">
        <v>0</v>
      </c>
      <c r="AB2274">
        <v>0</v>
      </c>
      <c r="AC2274">
        <v>3.23</v>
      </c>
      <c r="AD2274">
        <v>4000</v>
      </c>
    </row>
    <row r="2275" spans="1:30">
      <c r="A2275">
        <v>1</v>
      </c>
      <c r="B2275" t="s">
        <v>24</v>
      </c>
      <c r="C2275">
        <v>14</v>
      </c>
      <c r="D2275" t="s">
        <v>36</v>
      </c>
      <c r="E2275" t="str">
        <f t="shared" si="105"/>
        <v>SWA-Arts and Sciences</v>
      </c>
      <c r="F2275" t="s">
        <v>25</v>
      </c>
      <c r="G2275" t="s">
        <v>28</v>
      </c>
      <c r="H2275" t="s">
        <v>110</v>
      </c>
      <c r="I2275">
        <f t="shared" si="106"/>
        <v>1</v>
      </c>
      <c r="J2275">
        <f t="shared" si="107"/>
        <v>0</v>
      </c>
      <c r="K2275" s="1">
        <v>27000</v>
      </c>
      <c r="L2275">
        <v>201908</v>
      </c>
      <c r="N2275">
        <v>20230514</v>
      </c>
      <c r="O2275" t="s">
        <v>27</v>
      </c>
      <c r="P2275">
        <v>3121</v>
      </c>
      <c r="Q2275">
        <v>3839</v>
      </c>
      <c r="R2275">
        <v>3249</v>
      </c>
      <c r="S2275">
        <v>1977</v>
      </c>
      <c r="T2275">
        <v>0</v>
      </c>
      <c r="U2275">
        <v>51706.73</v>
      </c>
      <c r="V2275">
        <v>27000</v>
      </c>
      <c r="W2275">
        <v>27000</v>
      </c>
      <c r="X2275">
        <v>27000</v>
      </c>
      <c r="Y2275">
        <v>24250</v>
      </c>
      <c r="Z2275">
        <v>26867</v>
      </c>
      <c r="AB2275">
        <v>0</v>
      </c>
      <c r="AC2275">
        <v>3.04</v>
      </c>
      <c r="AD2275">
        <v>10000</v>
      </c>
    </row>
    <row r="2276" spans="1:30">
      <c r="A2276">
        <v>1</v>
      </c>
      <c r="B2276" t="s">
        <v>32</v>
      </c>
      <c r="C2276">
        <v>21</v>
      </c>
      <c r="D2276" t="s">
        <v>41</v>
      </c>
      <c r="E2276" t="str">
        <f t="shared" si="105"/>
        <v>SOA-Business and Economics</v>
      </c>
      <c r="F2276" t="s">
        <v>30</v>
      </c>
      <c r="G2276" t="s">
        <v>28</v>
      </c>
      <c r="H2276" t="s">
        <v>114</v>
      </c>
      <c r="I2276">
        <f t="shared" si="106"/>
        <v>1</v>
      </c>
      <c r="J2276">
        <f t="shared" si="107"/>
        <v>0</v>
      </c>
      <c r="K2276" s="1">
        <v>46000</v>
      </c>
      <c r="L2276">
        <v>202108</v>
      </c>
      <c r="N2276">
        <v>20230514</v>
      </c>
      <c r="O2276" t="s">
        <v>27</v>
      </c>
      <c r="P2276">
        <v>11707</v>
      </c>
      <c r="Q2276">
        <v>2287</v>
      </c>
      <c r="T2276">
        <v>0</v>
      </c>
      <c r="U2276">
        <v>31980</v>
      </c>
      <c r="V2276">
        <v>46000</v>
      </c>
      <c r="W2276">
        <v>46000</v>
      </c>
      <c r="X2276">
        <v>46000</v>
      </c>
      <c r="Y2276">
        <v>0</v>
      </c>
      <c r="Z2276">
        <v>0</v>
      </c>
      <c r="AB2276">
        <v>0</v>
      </c>
      <c r="AC2276">
        <v>4</v>
      </c>
      <c r="AD2276">
        <v>0</v>
      </c>
    </row>
    <row r="2277" spans="1:30">
      <c r="A2277">
        <v>1</v>
      </c>
      <c r="B2277" t="s">
        <v>24</v>
      </c>
      <c r="C2277">
        <v>89</v>
      </c>
      <c r="D2277" t="s">
        <v>46</v>
      </c>
      <c r="E2277" t="str">
        <f t="shared" si="105"/>
        <v>SWA-Pharmacy</v>
      </c>
      <c r="F2277" t="s">
        <v>31</v>
      </c>
      <c r="G2277" t="s">
        <v>26</v>
      </c>
      <c r="H2277" t="s">
        <v>112</v>
      </c>
      <c r="I2277">
        <f t="shared" si="106"/>
        <v>1</v>
      </c>
      <c r="J2277">
        <f t="shared" si="107"/>
        <v>0</v>
      </c>
      <c r="K2277" s="1">
        <v>255898</v>
      </c>
      <c r="L2277">
        <v>201908</v>
      </c>
      <c r="N2277">
        <v>20230514</v>
      </c>
      <c r="O2277" t="s">
        <v>29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188375</v>
      </c>
      <c r="V2277">
        <v>255898</v>
      </c>
      <c r="W2277">
        <v>255898</v>
      </c>
      <c r="X2277">
        <v>255898</v>
      </c>
      <c r="Y2277">
        <v>0</v>
      </c>
      <c r="Z2277">
        <v>0</v>
      </c>
      <c r="AB2277">
        <v>0</v>
      </c>
      <c r="AC2277">
        <v>2.88</v>
      </c>
      <c r="AD2277">
        <v>0</v>
      </c>
    </row>
    <row r="2278" spans="1:30">
      <c r="A2278">
        <v>1</v>
      </c>
      <c r="B2278" t="s">
        <v>57</v>
      </c>
      <c r="C2278" t="s">
        <v>62</v>
      </c>
      <c r="D2278" t="s">
        <v>63</v>
      </c>
      <c r="E2278" t="str">
        <f t="shared" si="105"/>
        <v>STA-Bus, Hum, Soc Sci at WVUIT</v>
      </c>
      <c r="F2278" t="s">
        <v>25</v>
      </c>
      <c r="G2278" t="s">
        <v>28</v>
      </c>
      <c r="H2278" t="s">
        <v>110</v>
      </c>
      <c r="I2278">
        <f t="shared" si="106"/>
        <v>1</v>
      </c>
      <c r="J2278">
        <f t="shared" si="107"/>
        <v>0</v>
      </c>
      <c r="K2278" s="1">
        <v>17000</v>
      </c>
      <c r="L2278">
        <v>201908</v>
      </c>
      <c r="N2278">
        <v>20230506</v>
      </c>
      <c r="O2278" t="s">
        <v>29</v>
      </c>
      <c r="P2278">
        <v>0</v>
      </c>
      <c r="Q2278">
        <v>868</v>
      </c>
      <c r="R2278">
        <v>2024</v>
      </c>
      <c r="S2278">
        <v>1295</v>
      </c>
      <c r="T2278">
        <v>0</v>
      </c>
      <c r="U2278">
        <v>34048</v>
      </c>
      <c r="V2278">
        <v>17000</v>
      </c>
      <c r="W2278">
        <v>17000</v>
      </c>
      <c r="X2278">
        <v>17000</v>
      </c>
      <c r="Y2278">
        <v>4000</v>
      </c>
      <c r="Z2278">
        <v>34680</v>
      </c>
      <c r="AA2278">
        <v>4000</v>
      </c>
      <c r="AB2278">
        <v>0</v>
      </c>
      <c r="AC2278">
        <v>3.46</v>
      </c>
      <c r="AD2278">
        <v>0</v>
      </c>
    </row>
    <row r="2279" spans="1:30">
      <c r="A2279">
        <v>1</v>
      </c>
      <c r="B2279" t="s">
        <v>57</v>
      </c>
      <c r="C2279" t="s">
        <v>58</v>
      </c>
      <c r="D2279" t="s">
        <v>59</v>
      </c>
      <c r="E2279" t="str">
        <f t="shared" si="105"/>
        <v>STA-Engr and Sciences at WVUIT</v>
      </c>
      <c r="F2279" t="s">
        <v>25</v>
      </c>
      <c r="G2279" t="s">
        <v>28</v>
      </c>
      <c r="H2279" t="s">
        <v>110</v>
      </c>
      <c r="I2279">
        <f t="shared" si="106"/>
        <v>1</v>
      </c>
      <c r="J2279">
        <f t="shared" si="107"/>
        <v>0</v>
      </c>
      <c r="K2279" s="1">
        <v>27100</v>
      </c>
      <c r="L2279">
        <v>201808</v>
      </c>
      <c r="N2279">
        <v>20230506</v>
      </c>
      <c r="O2279" t="s">
        <v>29</v>
      </c>
      <c r="P2279">
        <v>248</v>
      </c>
      <c r="Q2279">
        <v>0</v>
      </c>
      <c r="R2279">
        <v>0</v>
      </c>
      <c r="S2279">
        <v>0</v>
      </c>
      <c r="T2279">
        <v>0</v>
      </c>
      <c r="U2279">
        <v>61582.93</v>
      </c>
      <c r="V2279">
        <v>27100</v>
      </c>
      <c r="W2279">
        <v>27100</v>
      </c>
      <c r="X2279">
        <v>27100</v>
      </c>
      <c r="Y2279">
        <v>6750</v>
      </c>
      <c r="Z2279">
        <v>52066</v>
      </c>
      <c r="AA2279">
        <v>2000</v>
      </c>
      <c r="AB2279">
        <v>6648.22</v>
      </c>
      <c r="AC2279">
        <v>2.97</v>
      </c>
      <c r="AD2279">
        <v>0</v>
      </c>
    </row>
    <row r="2280" spans="1:30">
      <c r="A2280">
        <v>1</v>
      </c>
      <c r="B2280" t="s">
        <v>57</v>
      </c>
      <c r="C2280" t="s">
        <v>62</v>
      </c>
      <c r="D2280" t="s">
        <v>63</v>
      </c>
      <c r="E2280" t="str">
        <f t="shared" si="105"/>
        <v>STA-Bus, Hum, Soc Sci at WVUIT</v>
      </c>
      <c r="F2280" t="s">
        <v>25</v>
      </c>
      <c r="G2280" t="s">
        <v>28</v>
      </c>
      <c r="H2280" t="s">
        <v>110</v>
      </c>
      <c r="I2280">
        <f t="shared" si="106"/>
        <v>0</v>
      </c>
      <c r="J2280">
        <f t="shared" si="107"/>
        <v>1</v>
      </c>
      <c r="K2280" s="1">
        <v>0</v>
      </c>
      <c r="L2280">
        <v>201908</v>
      </c>
      <c r="N2280">
        <v>20230506</v>
      </c>
      <c r="O2280" t="s">
        <v>27</v>
      </c>
      <c r="S2280">
        <v>16886</v>
      </c>
      <c r="T2280">
        <v>0</v>
      </c>
      <c r="U2280">
        <v>28811</v>
      </c>
      <c r="V2280">
        <v>0</v>
      </c>
      <c r="W2280">
        <v>0</v>
      </c>
      <c r="X2280">
        <v>0</v>
      </c>
      <c r="Y2280">
        <v>29962</v>
      </c>
      <c r="Z2280">
        <v>0</v>
      </c>
      <c r="AA2280">
        <v>6000</v>
      </c>
      <c r="AB2280">
        <v>0</v>
      </c>
      <c r="AC2280">
        <v>3.43</v>
      </c>
      <c r="AD2280">
        <v>5250</v>
      </c>
    </row>
    <row r="2281" spans="1:30">
      <c r="A2281">
        <v>1</v>
      </c>
      <c r="B2281" t="s">
        <v>32</v>
      </c>
      <c r="C2281">
        <v>86</v>
      </c>
      <c r="D2281" t="s">
        <v>34</v>
      </c>
      <c r="E2281" t="str">
        <f t="shared" si="105"/>
        <v>SOA-Nursing</v>
      </c>
      <c r="F2281" t="s">
        <v>30</v>
      </c>
      <c r="G2281" t="s">
        <v>28</v>
      </c>
      <c r="H2281" t="s">
        <v>114</v>
      </c>
      <c r="I2281">
        <f t="shared" si="106"/>
        <v>0</v>
      </c>
      <c r="J2281">
        <f t="shared" si="107"/>
        <v>1</v>
      </c>
      <c r="K2281" s="1">
        <v>0</v>
      </c>
      <c r="L2281">
        <v>202008</v>
      </c>
      <c r="N2281">
        <v>20230514</v>
      </c>
      <c r="O2281" t="s">
        <v>27</v>
      </c>
      <c r="T2281">
        <v>0</v>
      </c>
      <c r="U2281">
        <v>32510</v>
      </c>
      <c r="V2281">
        <v>0</v>
      </c>
      <c r="W2281">
        <v>0</v>
      </c>
      <c r="X2281">
        <v>0</v>
      </c>
      <c r="Y2281">
        <v>5848</v>
      </c>
      <c r="Z2281">
        <v>0</v>
      </c>
      <c r="AA2281">
        <v>23043</v>
      </c>
      <c r="AB2281">
        <v>0</v>
      </c>
      <c r="AC2281">
        <v>3.41</v>
      </c>
      <c r="AD2281">
        <v>5848</v>
      </c>
    </row>
    <row r="2282" spans="1:30">
      <c r="A2282">
        <v>1</v>
      </c>
      <c r="B2282" t="s">
        <v>24</v>
      </c>
      <c r="C2282">
        <v>14</v>
      </c>
      <c r="D2282" t="s">
        <v>36</v>
      </c>
      <c r="E2282" t="str">
        <f t="shared" si="105"/>
        <v>SWA-Arts and Sciences</v>
      </c>
      <c r="F2282" t="s">
        <v>30</v>
      </c>
      <c r="G2282" t="s">
        <v>26</v>
      </c>
      <c r="H2282" t="s">
        <v>111</v>
      </c>
      <c r="I2282">
        <f t="shared" si="106"/>
        <v>0</v>
      </c>
      <c r="J2282">
        <f t="shared" si="107"/>
        <v>1</v>
      </c>
      <c r="K2282" s="1">
        <v>0</v>
      </c>
      <c r="L2282">
        <v>202008</v>
      </c>
      <c r="N2282">
        <v>20230514</v>
      </c>
      <c r="O2282" t="s">
        <v>27</v>
      </c>
      <c r="T2282">
        <v>0</v>
      </c>
      <c r="U2282">
        <v>84580</v>
      </c>
      <c r="V2282">
        <v>0</v>
      </c>
      <c r="W2282">
        <v>0</v>
      </c>
      <c r="X2282">
        <v>0</v>
      </c>
      <c r="Y2282">
        <v>4003</v>
      </c>
      <c r="Z2282">
        <v>0</v>
      </c>
      <c r="AA2282">
        <v>73488</v>
      </c>
      <c r="AB2282">
        <v>0</v>
      </c>
      <c r="AC2282">
        <v>3.93</v>
      </c>
      <c r="AD2282">
        <v>0</v>
      </c>
    </row>
    <row r="2283" spans="1:30">
      <c r="A2283">
        <v>1</v>
      </c>
      <c r="B2283" t="s">
        <v>24</v>
      </c>
      <c r="C2283">
        <v>49</v>
      </c>
      <c r="D2283" t="s">
        <v>39</v>
      </c>
      <c r="E2283" t="str">
        <f t="shared" si="105"/>
        <v>SWA-Reed College of Media</v>
      </c>
      <c r="F2283" t="s">
        <v>25</v>
      </c>
      <c r="G2283" t="s">
        <v>26</v>
      </c>
      <c r="H2283" t="s">
        <v>109</v>
      </c>
      <c r="I2283">
        <f t="shared" si="106"/>
        <v>1</v>
      </c>
      <c r="J2283">
        <f t="shared" si="107"/>
        <v>0</v>
      </c>
      <c r="K2283" s="1">
        <v>20500</v>
      </c>
      <c r="L2283">
        <v>201908</v>
      </c>
      <c r="N2283">
        <v>20230514</v>
      </c>
      <c r="O2283" t="s">
        <v>27</v>
      </c>
      <c r="P2283">
        <v>300</v>
      </c>
      <c r="Q2283">
        <v>20319</v>
      </c>
      <c r="R2283">
        <v>41642</v>
      </c>
      <c r="S2283">
        <v>12724</v>
      </c>
      <c r="T2283">
        <v>0</v>
      </c>
      <c r="U2283">
        <v>124019.21</v>
      </c>
      <c r="V2283">
        <v>20500</v>
      </c>
      <c r="W2283">
        <v>20500</v>
      </c>
      <c r="X2283">
        <v>20500</v>
      </c>
      <c r="Y2283">
        <v>53000</v>
      </c>
      <c r="Z2283">
        <v>6645</v>
      </c>
      <c r="AB2283">
        <v>0</v>
      </c>
      <c r="AC2283">
        <v>3.04</v>
      </c>
      <c r="AD2283">
        <v>52000</v>
      </c>
    </row>
    <row r="2284" spans="1:30">
      <c r="A2284">
        <v>1</v>
      </c>
      <c r="B2284" t="s">
        <v>24</v>
      </c>
      <c r="C2284">
        <v>55</v>
      </c>
      <c r="D2284" t="s">
        <v>35</v>
      </c>
      <c r="E2284" t="str">
        <f t="shared" si="105"/>
        <v>SWA-College of Applied Human Sci</v>
      </c>
      <c r="F2284" t="s">
        <v>31</v>
      </c>
      <c r="G2284" t="s">
        <v>28</v>
      </c>
      <c r="H2284" t="s">
        <v>113</v>
      </c>
      <c r="I2284">
        <f t="shared" si="106"/>
        <v>1</v>
      </c>
      <c r="J2284">
        <f t="shared" si="107"/>
        <v>0</v>
      </c>
      <c r="K2284" s="1">
        <v>66313</v>
      </c>
      <c r="L2284">
        <v>201408</v>
      </c>
      <c r="N2284">
        <v>20230514</v>
      </c>
      <c r="O2284" t="s">
        <v>29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89673.78</v>
      </c>
      <c r="V2284">
        <v>66313</v>
      </c>
      <c r="W2284">
        <v>66313</v>
      </c>
      <c r="X2284">
        <v>66313</v>
      </c>
      <c r="Y2284">
        <v>2000</v>
      </c>
      <c r="Z2284">
        <v>0</v>
      </c>
      <c r="AA2284">
        <v>71278</v>
      </c>
      <c r="AB2284">
        <v>0</v>
      </c>
      <c r="AC2284">
        <v>3.49</v>
      </c>
      <c r="AD2284">
        <v>0</v>
      </c>
    </row>
    <row r="2285" spans="1:30">
      <c r="A2285">
        <v>1</v>
      </c>
      <c r="B2285" t="s">
        <v>24</v>
      </c>
      <c r="C2285">
        <v>30</v>
      </c>
      <c r="D2285" t="s">
        <v>40</v>
      </c>
      <c r="E2285" t="str">
        <f t="shared" si="105"/>
        <v>SWA-Engineering Mineral Resources</v>
      </c>
      <c r="F2285" t="s">
        <v>25</v>
      </c>
      <c r="G2285" t="s">
        <v>26</v>
      </c>
      <c r="H2285" t="s">
        <v>109</v>
      </c>
      <c r="I2285">
        <f t="shared" si="106"/>
        <v>1</v>
      </c>
      <c r="J2285">
        <f t="shared" si="107"/>
        <v>0</v>
      </c>
      <c r="K2285" s="1">
        <v>28000</v>
      </c>
      <c r="L2285">
        <v>201908</v>
      </c>
      <c r="N2285">
        <v>20230514</v>
      </c>
      <c r="O2285" t="s">
        <v>27</v>
      </c>
      <c r="P2285">
        <v>44276</v>
      </c>
      <c r="Q2285">
        <v>59493</v>
      </c>
      <c r="R2285">
        <v>61829</v>
      </c>
      <c r="S2285">
        <v>18862</v>
      </c>
      <c r="T2285">
        <v>0</v>
      </c>
      <c r="U2285">
        <v>127751.2</v>
      </c>
      <c r="V2285">
        <v>28000</v>
      </c>
      <c r="W2285">
        <v>28000</v>
      </c>
      <c r="X2285">
        <v>28000</v>
      </c>
      <c r="Y2285">
        <v>54000</v>
      </c>
      <c r="Z2285">
        <v>0</v>
      </c>
      <c r="AB2285">
        <v>0</v>
      </c>
      <c r="AC2285">
        <v>3.73</v>
      </c>
      <c r="AD2285">
        <v>54000</v>
      </c>
    </row>
    <row r="2286" spans="1:30">
      <c r="A2286">
        <v>1</v>
      </c>
      <c r="B2286" t="s">
        <v>24</v>
      </c>
      <c r="C2286">
        <v>21</v>
      </c>
      <c r="D2286" t="s">
        <v>41</v>
      </c>
      <c r="E2286" t="str">
        <f t="shared" si="105"/>
        <v>SWA-Business and Economics</v>
      </c>
      <c r="F2286" t="s">
        <v>25</v>
      </c>
      <c r="G2286" t="s">
        <v>28</v>
      </c>
      <c r="H2286" t="s">
        <v>110</v>
      </c>
      <c r="I2286">
        <f t="shared" si="106"/>
        <v>0</v>
      </c>
      <c r="J2286">
        <f t="shared" si="107"/>
        <v>1</v>
      </c>
      <c r="K2286" s="1">
        <v>0</v>
      </c>
      <c r="L2286">
        <v>201908</v>
      </c>
      <c r="N2286">
        <v>20230514</v>
      </c>
      <c r="O2286" t="s">
        <v>27</v>
      </c>
      <c r="Q2286">
        <v>137082</v>
      </c>
      <c r="R2286">
        <v>45557</v>
      </c>
      <c r="S2286">
        <v>233580</v>
      </c>
      <c r="T2286">
        <v>0</v>
      </c>
      <c r="U2286">
        <v>49661.55</v>
      </c>
      <c r="V2286">
        <v>0</v>
      </c>
      <c r="W2286">
        <v>0</v>
      </c>
      <c r="X2286">
        <v>0</v>
      </c>
      <c r="Y2286">
        <v>51221.5</v>
      </c>
      <c r="Z2286">
        <v>0</v>
      </c>
      <c r="AB2286">
        <v>0</v>
      </c>
      <c r="AC2286">
        <v>3.77</v>
      </c>
      <c r="AD2286">
        <v>34562.5</v>
      </c>
    </row>
    <row r="2287" spans="1:30">
      <c r="A2287">
        <v>1</v>
      </c>
      <c r="B2287" t="s">
        <v>32</v>
      </c>
      <c r="C2287">
        <v>21</v>
      </c>
      <c r="D2287" t="s">
        <v>41</v>
      </c>
      <c r="E2287" t="str">
        <f t="shared" si="105"/>
        <v>SOA-Business and Economics</v>
      </c>
      <c r="F2287" t="s">
        <v>30</v>
      </c>
      <c r="G2287" t="s">
        <v>26</v>
      </c>
      <c r="H2287" t="s">
        <v>111</v>
      </c>
      <c r="I2287">
        <f t="shared" si="106"/>
        <v>0</v>
      </c>
      <c r="J2287">
        <f t="shared" si="107"/>
        <v>1</v>
      </c>
      <c r="K2287" s="1">
        <v>0</v>
      </c>
      <c r="L2287">
        <v>202108</v>
      </c>
      <c r="N2287">
        <v>20230514</v>
      </c>
      <c r="O2287" t="s">
        <v>27</v>
      </c>
      <c r="T2287">
        <v>0</v>
      </c>
      <c r="U2287">
        <v>30340</v>
      </c>
      <c r="V2287">
        <v>0</v>
      </c>
      <c r="W2287">
        <v>0</v>
      </c>
      <c r="X2287">
        <v>0</v>
      </c>
      <c r="Y2287">
        <v>0</v>
      </c>
      <c r="Z2287">
        <v>0</v>
      </c>
      <c r="AB2287">
        <v>0</v>
      </c>
      <c r="AC2287">
        <v>3.78</v>
      </c>
      <c r="AD2287">
        <v>0</v>
      </c>
    </row>
    <row r="2288" spans="1:30">
      <c r="A2288">
        <v>1</v>
      </c>
      <c r="B2288" t="s">
        <v>24</v>
      </c>
      <c r="C2288">
        <v>14</v>
      </c>
      <c r="D2288" t="s">
        <v>36</v>
      </c>
      <c r="E2288" t="str">
        <f t="shared" si="105"/>
        <v>SWA-Arts and Sciences</v>
      </c>
      <c r="F2288" t="s">
        <v>25</v>
      </c>
      <c r="G2288" t="s">
        <v>26</v>
      </c>
      <c r="H2288" t="s">
        <v>109</v>
      </c>
      <c r="I2288">
        <f t="shared" si="106"/>
        <v>1</v>
      </c>
      <c r="J2288">
        <f t="shared" si="107"/>
        <v>0</v>
      </c>
      <c r="K2288" s="1">
        <v>27000</v>
      </c>
      <c r="L2288">
        <v>201908</v>
      </c>
      <c r="N2288">
        <v>20230514</v>
      </c>
      <c r="O2288" t="s">
        <v>27</v>
      </c>
      <c r="P2288">
        <v>3045</v>
      </c>
      <c r="Q2288">
        <v>30181</v>
      </c>
      <c r="R2288">
        <v>33376</v>
      </c>
      <c r="S2288">
        <v>20791</v>
      </c>
      <c r="T2288">
        <v>0</v>
      </c>
      <c r="U2288">
        <v>136768.60999999999</v>
      </c>
      <c r="V2288">
        <v>113203</v>
      </c>
      <c r="W2288">
        <v>113203</v>
      </c>
      <c r="X2288">
        <v>113203</v>
      </c>
      <c r="Y2288">
        <v>60446</v>
      </c>
      <c r="Z2288">
        <v>4807</v>
      </c>
      <c r="AB2288">
        <v>0</v>
      </c>
      <c r="AC2288">
        <v>3.14</v>
      </c>
      <c r="AD2288">
        <v>60446</v>
      </c>
    </row>
    <row r="2289" spans="1:30">
      <c r="A2289">
        <v>1</v>
      </c>
      <c r="B2289" t="s">
        <v>24</v>
      </c>
      <c r="C2289">
        <v>30</v>
      </c>
      <c r="D2289" t="s">
        <v>40</v>
      </c>
      <c r="E2289" t="str">
        <f t="shared" si="105"/>
        <v>SWA-Engineering Mineral Resources</v>
      </c>
      <c r="F2289" t="s">
        <v>25</v>
      </c>
      <c r="G2289" t="s">
        <v>26</v>
      </c>
      <c r="H2289" t="s">
        <v>109</v>
      </c>
      <c r="I2289">
        <f t="shared" si="106"/>
        <v>0</v>
      </c>
      <c r="J2289">
        <f t="shared" si="107"/>
        <v>1</v>
      </c>
      <c r="K2289" s="1">
        <v>0</v>
      </c>
      <c r="L2289">
        <v>201808</v>
      </c>
      <c r="N2289">
        <v>20230514</v>
      </c>
      <c r="O2289" t="s">
        <v>27</v>
      </c>
      <c r="Q2289">
        <v>32126</v>
      </c>
      <c r="R2289">
        <v>11540</v>
      </c>
      <c r="T2289">
        <v>0</v>
      </c>
      <c r="U2289">
        <v>100166.46</v>
      </c>
      <c r="V2289">
        <v>66958</v>
      </c>
      <c r="W2289">
        <v>66958</v>
      </c>
      <c r="X2289">
        <v>66958</v>
      </c>
      <c r="Y2289">
        <v>3000</v>
      </c>
      <c r="Z2289">
        <v>0</v>
      </c>
      <c r="AB2289">
        <v>0</v>
      </c>
      <c r="AC2289">
        <v>2.99</v>
      </c>
      <c r="AD2289">
        <v>3000</v>
      </c>
    </row>
    <row r="2290" spans="1:30">
      <c r="A2290">
        <v>1</v>
      </c>
      <c r="B2290" t="s">
        <v>24</v>
      </c>
      <c r="C2290">
        <v>7</v>
      </c>
      <c r="D2290" t="s">
        <v>43</v>
      </c>
      <c r="E2290" t="str">
        <f t="shared" si="105"/>
        <v>SWA-Agriculture Natural Res &amp; Dsg</v>
      </c>
      <c r="F2290" t="s">
        <v>25</v>
      </c>
      <c r="G2290" t="s">
        <v>28</v>
      </c>
      <c r="H2290" t="s">
        <v>110</v>
      </c>
      <c r="I2290">
        <f t="shared" si="106"/>
        <v>0</v>
      </c>
      <c r="J2290">
        <f t="shared" si="107"/>
        <v>1</v>
      </c>
      <c r="K2290" s="1">
        <v>0</v>
      </c>
      <c r="L2290">
        <v>201908</v>
      </c>
      <c r="N2290">
        <v>20230514</v>
      </c>
      <c r="O2290" t="s">
        <v>27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53486.81</v>
      </c>
      <c r="V2290">
        <v>0</v>
      </c>
      <c r="W2290">
        <v>0</v>
      </c>
      <c r="X2290">
        <v>0</v>
      </c>
      <c r="Y2290">
        <v>24000</v>
      </c>
      <c r="Z2290">
        <v>40754</v>
      </c>
      <c r="AB2290">
        <v>0</v>
      </c>
      <c r="AC2290">
        <v>3.57</v>
      </c>
      <c r="AD2290">
        <v>12000</v>
      </c>
    </row>
    <row r="2291" spans="1:30">
      <c r="A2291">
        <v>1</v>
      </c>
      <c r="B2291" t="s">
        <v>57</v>
      </c>
      <c r="C2291" t="s">
        <v>58</v>
      </c>
      <c r="D2291" t="s">
        <v>59</v>
      </c>
      <c r="E2291" t="str">
        <f t="shared" si="105"/>
        <v>STA-Engr and Sciences at WVUIT</v>
      </c>
      <c r="F2291" t="s">
        <v>25</v>
      </c>
      <c r="G2291" t="s">
        <v>28</v>
      </c>
      <c r="H2291" t="s">
        <v>110</v>
      </c>
      <c r="I2291">
        <f t="shared" si="106"/>
        <v>0</v>
      </c>
      <c r="J2291">
        <f t="shared" si="107"/>
        <v>1</v>
      </c>
      <c r="K2291" s="1">
        <v>0</v>
      </c>
      <c r="L2291">
        <v>201908</v>
      </c>
      <c r="N2291">
        <v>20230506</v>
      </c>
      <c r="O2291" t="s">
        <v>27</v>
      </c>
      <c r="P2291">
        <v>31175</v>
      </c>
      <c r="Q2291">
        <v>71617</v>
      </c>
      <c r="R2291">
        <v>30591</v>
      </c>
      <c r="S2291">
        <v>29463</v>
      </c>
      <c r="T2291">
        <v>0</v>
      </c>
      <c r="U2291">
        <v>41251.79</v>
      </c>
      <c r="V2291">
        <v>0</v>
      </c>
      <c r="W2291">
        <v>0</v>
      </c>
      <c r="X2291">
        <v>0</v>
      </c>
      <c r="Y2291">
        <v>29047</v>
      </c>
      <c r="Z2291">
        <v>0</v>
      </c>
      <c r="AA2291">
        <v>4000</v>
      </c>
      <c r="AB2291">
        <v>0</v>
      </c>
      <c r="AC2291">
        <v>3.26</v>
      </c>
      <c r="AD2291">
        <v>4186</v>
      </c>
    </row>
    <row r="2292" spans="1:30">
      <c r="A2292">
        <v>1</v>
      </c>
      <c r="B2292" t="s">
        <v>57</v>
      </c>
      <c r="C2292" t="s">
        <v>62</v>
      </c>
      <c r="D2292" t="s">
        <v>63</v>
      </c>
      <c r="E2292" t="str">
        <f t="shared" si="105"/>
        <v>STA-Bus, Hum, Soc Sci at WVUIT</v>
      </c>
      <c r="F2292" t="s">
        <v>25</v>
      </c>
      <c r="G2292" t="s">
        <v>26</v>
      </c>
      <c r="H2292" t="s">
        <v>109</v>
      </c>
      <c r="I2292">
        <f t="shared" si="106"/>
        <v>0</v>
      </c>
      <c r="J2292">
        <f t="shared" si="107"/>
        <v>1</v>
      </c>
      <c r="K2292" s="1">
        <v>0</v>
      </c>
      <c r="L2292">
        <v>202201</v>
      </c>
      <c r="N2292">
        <v>20230506</v>
      </c>
      <c r="O2292" t="s">
        <v>27</v>
      </c>
      <c r="T2292">
        <v>0</v>
      </c>
      <c r="U2292">
        <v>39519</v>
      </c>
      <c r="V2292">
        <v>0</v>
      </c>
      <c r="W2292">
        <v>0</v>
      </c>
      <c r="X2292">
        <v>0</v>
      </c>
      <c r="Y2292">
        <v>19000</v>
      </c>
      <c r="Z2292">
        <v>0</v>
      </c>
      <c r="AA2292">
        <v>9276</v>
      </c>
      <c r="AB2292">
        <v>0</v>
      </c>
      <c r="AC2292">
        <v>2.96</v>
      </c>
      <c r="AD2292">
        <v>9724</v>
      </c>
    </row>
    <row r="2293" spans="1:30">
      <c r="A2293">
        <v>1</v>
      </c>
      <c r="B2293" t="s">
        <v>57</v>
      </c>
      <c r="C2293" t="s">
        <v>58</v>
      </c>
      <c r="D2293" t="s">
        <v>59</v>
      </c>
      <c r="E2293" t="str">
        <f t="shared" si="105"/>
        <v>STA-Engr and Sciences at WVUIT</v>
      </c>
      <c r="F2293" t="s">
        <v>25</v>
      </c>
      <c r="G2293" t="s">
        <v>28</v>
      </c>
      <c r="H2293" t="s">
        <v>110</v>
      </c>
      <c r="I2293">
        <f t="shared" si="106"/>
        <v>1</v>
      </c>
      <c r="J2293">
        <f t="shared" si="107"/>
        <v>0</v>
      </c>
      <c r="K2293" s="1">
        <v>31000</v>
      </c>
      <c r="L2293">
        <v>201808</v>
      </c>
      <c r="N2293">
        <v>20230506</v>
      </c>
      <c r="O2293" t="s">
        <v>27</v>
      </c>
      <c r="P2293">
        <v>586</v>
      </c>
      <c r="Q2293">
        <v>28</v>
      </c>
      <c r="R2293">
        <v>1506</v>
      </c>
      <c r="S2293">
        <v>2719</v>
      </c>
      <c r="T2293">
        <v>0</v>
      </c>
      <c r="U2293">
        <v>92907.28</v>
      </c>
      <c r="V2293">
        <v>31000</v>
      </c>
      <c r="W2293">
        <v>31000</v>
      </c>
      <c r="X2293">
        <v>31000</v>
      </c>
      <c r="Y2293">
        <v>0</v>
      </c>
      <c r="Z2293">
        <v>36806</v>
      </c>
      <c r="AB2293">
        <v>6983.06</v>
      </c>
      <c r="AC2293">
        <v>2.59</v>
      </c>
      <c r="AD2293">
        <v>0</v>
      </c>
    </row>
    <row r="2294" spans="1:30">
      <c r="A2294">
        <v>1</v>
      </c>
      <c r="B2294" t="s">
        <v>24</v>
      </c>
      <c r="C2294">
        <v>83</v>
      </c>
      <c r="D2294" t="s">
        <v>38</v>
      </c>
      <c r="E2294" t="str">
        <f t="shared" si="105"/>
        <v>SWA-Medicine</v>
      </c>
      <c r="F2294" t="s">
        <v>31</v>
      </c>
      <c r="G2294" t="s">
        <v>26</v>
      </c>
      <c r="H2294" t="s">
        <v>112</v>
      </c>
      <c r="I2294">
        <f t="shared" si="106"/>
        <v>0</v>
      </c>
      <c r="J2294">
        <f t="shared" si="107"/>
        <v>1</v>
      </c>
      <c r="K2294" s="1">
        <v>0</v>
      </c>
      <c r="L2294">
        <v>201508</v>
      </c>
      <c r="N2294">
        <v>20230514</v>
      </c>
      <c r="O2294" t="s">
        <v>27</v>
      </c>
      <c r="T2294">
        <v>0</v>
      </c>
      <c r="U2294">
        <v>404745.54</v>
      </c>
      <c r="V2294">
        <v>0</v>
      </c>
      <c r="W2294">
        <v>0</v>
      </c>
      <c r="X2294">
        <v>0</v>
      </c>
      <c r="Y2294">
        <v>112177</v>
      </c>
      <c r="Z2294">
        <v>0</v>
      </c>
      <c r="AA2294">
        <v>188073</v>
      </c>
      <c r="AB2294">
        <v>0</v>
      </c>
      <c r="AC2294">
        <v>0</v>
      </c>
      <c r="AD2294">
        <v>0</v>
      </c>
    </row>
    <row r="2295" spans="1:30">
      <c r="A2295">
        <v>1</v>
      </c>
      <c r="B2295" t="s">
        <v>24</v>
      </c>
      <c r="C2295">
        <v>30</v>
      </c>
      <c r="D2295" t="s">
        <v>40</v>
      </c>
      <c r="E2295" t="str">
        <f t="shared" si="105"/>
        <v>SWA-Engineering Mineral Resources</v>
      </c>
      <c r="F2295" t="s">
        <v>30</v>
      </c>
      <c r="G2295" t="s">
        <v>26</v>
      </c>
      <c r="H2295" t="s">
        <v>111</v>
      </c>
      <c r="I2295">
        <f t="shared" si="106"/>
        <v>0</v>
      </c>
      <c r="J2295">
        <f t="shared" si="107"/>
        <v>1</v>
      </c>
      <c r="K2295" s="1">
        <v>0</v>
      </c>
      <c r="L2295">
        <v>202108</v>
      </c>
      <c r="N2295">
        <v>20230514</v>
      </c>
      <c r="O2295" t="s">
        <v>27</v>
      </c>
      <c r="T2295">
        <v>0</v>
      </c>
      <c r="U2295">
        <v>60213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51408</v>
      </c>
      <c r="AB2295">
        <v>0</v>
      </c>
      <c r="AC2295">
        <v>4</v>
      </c>
      <c r="AD2295">
        <v>0</v>
      </c>
    </row>
    <row r="2296" spans="1:30">
      <c r="A2296">
        <v>1</v>
      </c>
      <c r="B2296" t="s">
        <v>24</v>
      </c>
      <c r="C2296">
        <v>83</v>
      </c>
      <c r="D2296" t="s">
        <v>38</v>
      </c>
      <c r="E2296" t="str">
        <f t="shared" si="105"/>
        <v>SWA-Medicine</v>
      </c>
      <c r="F2296" t="s">
        <v>31</v>
      </c>
      <c r="G2296" t="s">
        <v>28</v>
      </c>
      <c r="H2296" t="s">
        <v>113</v>
      </c>
      <c r="I2296">
        <f t="shared" si="106"/>
        <v>1</v>
      </c>
      <c r="J2296">
        <f t="shared" si="107"/>
        <v>0</v>
      </c>
      <c r="K2296" s="1">
        <v>9255</v>
      </c>
      <c r="L2296">
        <v>201908</v>
      </c>
      <c r="N2296">
        <v>20230514</v>
      </c>
      <c r="O2296" t="s">
        <v>27</v>
      </c>
      <c r="S2296">
        <v>2730</v>
      </c>
      <c r="T2296">
        <v>0</v>
      </c>
      <c r="U2296">
        <v>135287</v>
      </c>
      <c r="V2296">
        <v>9255</v>
      </c>
      <c r="W2296">
        <v>9255</v>
      </c>
      <c r="X2296">
        <v>9255</v>
      </c>
      <c r="Y2296">
        <v>0</v>
      </c>
      <c r="Z2296">
        <v>0</v>
      </c>
      <c r="AB2296">
        <v>0</v>
      </c>
      <c r="AC2296">
        <v>0</v>
      </c>
      <c r="AD2296">
        <v>0</v>
      </c>
    </row>
    <row r="2297" spans="1:30">
      <c r="A2297">
        <v>1</v>
      </c>
      <c r="B2297" t="s">
        <v>24</v>
      </c>
      <c r="C2297">
        <v>14</v>
      </c>
      <c r="D2297" t="s">
        <v>36</v>
      </c>
      <c r="E2297" t="str">
        <f t="shared" si="105"/>
        <v>SWA-Arts and Sciences</v>
      </c>
      <c r="F2297" t="s">
        <v>30</v>
      </c>
      <c r="G2297" t="s">
        <v>26</v>
      </c>
      <c r="H2297" t="s">
        <v>111</v>
      </c>
      <c r="I2297">
        <f t="shared" si="106"/>
        <v>0</v>
      </c>
      <c r="J2297">
        <f t="shared" si="107"/>
        <v>1</v>
      </c>
      <c r="K2297" s="1">
        <v>0</v>
      </c>
      <c r="L2297">
        <v>202108</v>
      </c>
      <c r="N2297">
        <v>20230514</v>
      </c>
      <c r="O2297" t="s">
        <v>27</v>
      </c>
      <c r="R2297">
        <v>0</v>
      </c>
      <c r="S2297">
        <v>0</v>
      </c>
      <c r="T2297">
        <v>0</v>
      </c>
      <c r="U2297">
        <v>58475</v>
      </c>
      <c r="V2297">
        <v>0</v>
      </c>
      <c r="W2297">
        <v>0</v>
      </c>
      <c r="X2297">
        <v>0</v>
      </c>
      <c r="Y2297">
        <v>300</v>
      </c>
      <c r="Z2297">
        <v>0</v>
      </c>
      <c r="AA2297">
        <v>52815</v>
      </c>
      <c r="AB2297">
        <v>0</v>
      </c>
      <c r="AC2297">
        <v>4</v>
      </c>
      <c r="AD2297">
        <v>0</v>
      </c>
    </row>
    <row r="2298" spans="1:30">
      <c r="A2298">
        <v>1</v>
      </c>
      <c r="B2298" t="s">
        <v>24</v>
      </c>
      <c r="C2298">
        <v>14</v>
      </c>
      <c r="D2298" t="s">
        <v>36</v>
      </c>
      <c r="E2298" t="str">
        <f t="shared" si="105"/>
        <v>SWA-Arts and Sciences</v>
      </c>
      <c r="F2298" t="s">
        <v>30</v>
      </c>
      <c r="G2298" t="s">
        <v>28</v>
      </c>
      <c r="H2298" t="s">
        <v>114</v>
      </c>
      <c r="I2298">
        <f t="shared" si="106"/>
        <v>0</v>
      </c>
      <c r="J2298">
        <f t="shared" si="107"/>
        <v>1</v>
      </c>
      <c r="K2298" s="1">
        <v>0</v>
      </c>
      <c r="L2298">
        <v>201805</v>
      </c>
      <c r="N2298">
        <v>20230514</v>
      </c>
      <c r="O2298" t="s">
        <v>27</v>
      </c>
      <c r="Q2298">
        <v>1758</v>
      </c>
      <c r="S2298">
        <v>0</v>
      </c>
      <c r="T2298">
        <v>0</v>
      </c>
      <c r="U2298">
        <v>56755.07</v>
      </c>
      <c r="V2298">
        <v>0</v>
      </c>
      <c r="W2298">
        <v>0</v>
      </c>
      <c r="X2298">
        <v>0</v>
      </c>
      <c r="Y2298">
        <v>1788</v>
      </c>
      <c r="Z2298">
        <v>0</v>
      </c>
      <c r="AA2298">
        <v>45476</v>
      </c>
      <c r="AB2298">
        <v>0</v>
      </c>
      <c r="AC2298">
        <v>3.83</v>
      </c>
      <c r="AD2298">
        <v>0</v>
      </c>
    </row>
    <row r="2299" spans="1:30">
      <c r="A2299">
        <v>1</v>
      </c>
      <c r="B2299" t="s">
        <v>24</v>
      </c>
      <c r="C2299">
        <v>12</v>
      </c>
      <c r="D2299" t="s">
        <v>45</v>
      </c>
      <c r="E2299" t="str">
        <f t="shared" si="105"/>
        <v>SWA-Intercollegiate Programs</v>
      </c>
      <c r="F2299" t="s">
        <v>25</v>
      </c>
      <c r="G2299" t="s">
        <v>26</v>
      </c>
      <c r="H2299" t="s">
        <v>109</v>
      </c>
      <c r="I2299">
        <f t="shared" si="106"/>
        <v>0</v>
      </c>
      <c r="J2299">
        <f t="shared" si="107"/>
        <v>1</v>
      </c>
      <c r="K2299" s="1">
        <v>0</v>
      </c>
      <c r="L2299">
        <v>201908</v>
      </c>
      <c r="N2299">
        <v>20230514</v>
      </c>
      <c r="O2299" t="s">
        <v>27</v>
      </c>
      <c r="R2299">
        <v>56964</v>
      </c>
      <c r="S2299">
        <v>50160</v>
      </c>
      <c r="T2299">
        <v>0</v>
      </c>
      <c r="U2299">
        <v>137074.06</v>
      </c>
      <c r="V2299">
        <v>0</v>
      </c>
      <c r="W2299">
        <v>0</v>
      </c>
      <c r="X2299">
        <v>0</v>
      </c>
      <c r="Y2299">
        <v>62000</v>
      </c>
      <c r="Z2299">
        <v>0</v>
      </c>
      <c r="AB2299">
        <v>0</v>
      </c>
      <c r="AC2299">
        <v>3.9</v>
      </c>
      <c r="AD2299">
        <v>62000</v>
      </c>
    </row>
    <row r="2300" spans="1:30">
      <c r="A2300">
        <v>1</v>
      </c>
      <c r="B2300" t="s">
        <v>32</v>
      </c>
      <c r="C2300">
        <v>21</v>
      </c>
      <c r="D2300" t="s">
        <v>41</v>
      </c>
      <c r="E2300" t="str">
        <f t="shared" si="105"/>
        <v>SOA-Business and Economics</v>
      </c>
      <c r="F2300" t="s">
        <v>30</v>
      </c>
      <c r="G2300" t="s">
        <v>28</v>
      </c>
      <c r="H2300" t="s">
        <v>114</v>
      </c>
      <c r="I2300">
        <f t="shared" si="106"/>
        <v>0</v>
      </c>
      <c r="J2300">
        <f t="shared" si="107"/>
        <v>1</v>
      </c>
      <c r="K2300" s="1">
        <v>0</v>
      </c>
      <c r="L2300">
        <v>202108</v>
      </c>
      <c r="N2300">
        <v>20230514</v>
      </c>
      <c r="O2300" t="s">
        <v>27</v>
      </c>
      <c r="T2300">
        <v>0</v>
      </c>
      <c r="U2300">
        <v>31980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11250</v>
      </c>
      <c r="AB2300">
        <v>0</v>
      </c>
      <c r="AC2300">
        <v>4</v>
      </c>
      <c r="AD2300">
        <v>0</v>
      </c>
    </row>
    <row r="2301" spans="1:30">
      <c r="A2301">
        <v>1</v>
      </c>
      <c r="B2301" t="s">
        <v>24</v>
      </c>
      <c r="C2301">
        <v>14</v>
      </c>
      <c r="D2301" t="s">
        <v>36</v>
      </c>
      <c r="E2301" t="str">
        <f t="shared" si="105"/>
        <v>SWA-Arts and Sciences</v>
      </c>
      <c r="F2301" t="s">
        <v>25</v>
      </c>
      <c r="G2301" t="s">
        <v>28</v>
      </c>
      <c r="H2301" t="s">
        <v>110</v>
      </c>
      <c r="I2301">
        <f t="shared" si="106"/>
        <v>1</v>
      </c>
      <c r="J2301">
        <f t="shared" si="107"/>
        <v>0</v>
      </c>
      <c r="K2301" s="1">
        <v>23072</v>
      </c>
      <c r="L2301">
        <v>201908</v>
      </c>
      <c r="N2301">
        <v>20230514</v>
      </c>
      <c r="O2301" t="s">
        <v>27</v>
      </c>
      <c r="P2301">
        <v>8383</v>
      </c>
      <c r="Q2301">
        <v>7787</v>
      </c>
      <c r="R2301">
        <v>10412</v>
      </c>
      <c r="S2301">
        <v>9731</v>
      </c>
      <c r="T2301">
        <v>0</v>
      </c>
      <c r="U2301">
        <v>50529.1</v>
      </c>
      <c r="V2301">
        <v>23072</v>
      </c>
      <c r="W2301">
        <v>23072</v>
      </c>
      <c r="X2301">
        <v>23072</v>
      </c>
      <c r="Y2301">
        <v>35250</v>
      </c>
      <c r="Z2301">
        <v>10288</v>
      </c>
      <c r="AB2301">
        <v>0</v>
      </c>
      <c r="AC2301">
        <v>3.5</v>
      </c>
      <c r="AD2301">
        <v>16000</v>
      </c>
    </row>
    <row r="2302" spans="1:30">
      <c r="A2302">
        <v>1</v>
      </c>
      <c r="B2302" t="s">
        <v>51</v>
      </c>
      <c r="C2302" t="s">
        <v>60</v>
      </c>
      <c r="D2302" t="s">
        <v>61</v>
      </c>
      <c r="E2302" t="str">
        <f t="shared" si="105"/>
        <v>SPA-Applied Sciences</v>
      </c>
      <c r="F2302" t="s">
        <v>54</v>
      </c>
      <c r="G2302" t="s">
        <v>26</v>
      </c>
      <c r="H2302" t="s">
        <v>116</v>
      </c>
      <c r="I2302">
        <f t="shared" si="106"/>
        <v>1</v>
      </c>
      <c r="J2302">
        <f t="shared" si="107"/>
        <v>0</v>
      </c>
      <c r="K2302" s="1">
        <v>6900</v>
      </c>
      <c r="L2302">
        <v>202108</v>
      </c>
      <c r="N2302">
        <v>20230506</v>
      </c>
      <c r="O2302" t="s">
        <v>29</v>
      </c>
      <c r="P2302">
        <v>27319</v>
      </c>
      <c r="Q2302">
        <v>16120</v>
      </c>
      <c r="T2302">
        <v>0</v>
      </c>
      <c r="U2302">
        <v>44904.35</v>
      </c>
      <c r="V2302">
        <v>40854</v>
      </c>
      <c r="W2302">
        <v>6900</v>
      </c>
      <c r="X2302">
        <v>6900</v>
      </c>
      <c r="Y2302">
        <v>9400</v>
      </c>
      <c r="Z2302">
        <v>0</v>
      </c>
      <c r="AB2302">
        <v>0</v>
      </c>
      <c r="AC2302">
        <v>3.41</v>
      </c>
      <c r="AD2302">
        <v>9400</v>
      </c>
    </row>
    <row r="2303" spans="1:30">
      <c r="A2303">
        <v>1</v>
      </c>
      <c r="B2303" t="s">
        <v>51</v>
      </c>
      <c r="C2303" t="s">
        <v>55</v>
      </c>
      <c r="D2303" t="s">
        <v>56</v>
      </c>
      <c r="E2303" t="str">
        <f t="shared" si="105"/>
        <v>SPA-Liberal Arts</v>
      </c>
      <c r="F2303" t="s">
        <v>54</v>
      </c>
      <c r="G2303" t="s">
        <v>28</v>
      </c>
      <c r="H2303" t="s">
        <v>115</v>
      </c>
      <c r="I2303">
        <f t="shared" si="106"/>
        <v>0</v>
      </c>
      <c r="J2303">
        <f t="shared" si="107"/>
        <v>1</v>
      </c>
      <c r="K2303" s="1">
        <v>0</v>
      </c>
      <c r="L2303">
        <v>202108</v>
      </c>
      <c r="N2303">
        <v>20230506</v>
      </c>
      <c r="O2303" t="s">
        <v>29</v>
      </c>
      <c r="P2303">
        <v>0</v>
      </c>
      <c r="Q2303">
        <v>0</v>
      </c>
      <c r="T2303">
        <v>0</v>
      </c>
      <c r="U2303">
        <v>9987</v>
      </c>
      <c r="V2303">
        <v>0</v>
      </c>
      <c r="W2303">
        <v>0</v>
      </c>
      <c r="X2303">
        <v>0</v>
      </c>
      <c r="Y2303">
        <v>12008</v>
      </c>
      <c r="Z2303">
        <v>20590</v>
      </c>
      <c r="AB2303">
        <v>0</v>
      </c>
      <c r="AC2303">
        <v>3.9</v>
      </c>
      <c r="AD2303">
        <v>2600</v>
      </c>
    </row>
    <row r="2304" spans="1:30">
      <c r="A2304">
        <v>1</v>
      </c>
      <c r="B2304" t="s">
        <v>51</v>
      </c>
      <c r="C2304" t="s">
        <v>55</v>
      </c>
      <c r="D2304" t="s">
        <v>56</v>
      </c>
      <c r="E2304" t="str">
        <f t="shared" si="105"/>
        <v>SPA-Liberal Arts</v>
      </c>
      <c r="F2304" t="s">
        <v>54</v>
      </c>
      <c r="G2304" t="s">
        <v>28</v>
      </c>
      <c r="H2304" t="s">
        <v>115</v>
      </c>
      <c r="I2304">
        <f t="shared" si="106"/>
        <v>0</v>
      </c>
      <c r="J2304">
        <f t="shared" si="107"/>
        <v>1</v>
      </c>
      <c r="K2304" s="1">
        <v>0</v>
      </c>
      <c r="L2304">
        <v>201908</v>
      </c>
      <c r="N2304">
        <v>20230506</v>
      </c>
      <c r="O2304" t="s">
        <v>27</v>
      </c>
      <c r="P2304">
        <v>0</v>
      </c>
      <c r="Q2304">
        <v>96</v>
      </c>
      <c r="R2304">
        <v>2419</v>
      </c>
      <c r="S2304">
        <v>2149</v>
      </c>
      <c r="T2304">
        <v>0</v>
      </c>
      <c r="U2304">
        <v>22314</v>
      </c>
      <c r="V2304">
        <v>0</v>
      </c>
      <c r="W2304">
        <v>0</v>
      </c>
      <c r="X2304">
        <v>0</v>
      </c>
      <c r="Y2304">
        <v>9072</v>
      </c>
      <c r="Z2304">
        <v>36866</v>
      </c>
      <c r="AB2304">
        <v>0</v>
      </c>
      <c r="AC2304">
        <v>3.12</v>
      </c>
      <c r="AD2304">
        <v>0</v>
      </c>
    </row>
    <row r="2305" spans="1:30">
      <c r="A2305">
        <v>1</v>
      </c>
      <c r="B2305" t="s">
        <v>24</v>
      </c>
      <c r="C2305">
        <v>30</v>
      </c>
      <c r="D2305" t="s">
        <v>40</v>
      </c>
      <c r="E2305" t="str">
        <f t="shared" si="105"/>
        <v>SWA-Engineering Mineral Resources</v>
      </c>
      <c r="F2305" t="s">
        <v>25</v>
      </c>
      <c r="G2305" t="s">
        <v>28</v>
      </c>
      <c r="H2305" t="s">
        <v>110</v>
      </c>
      <c r="I2305">
        <f t="shared" si="106"/>
        <v>1</v>
      </c>
      <c r="J2305">
        <f t="shared" si="107"/>
        <v>0</v>
      </c>
      <c r="K2305" s="1">
        <v>13500</v>
      </c>
      <c r="L2305">
        <v>201908</v>
      </c>
      <c r="N2305">
        <v>20230514</v>
      </c>
      <c r="O2305" t="s">
        <v>29</v>
      </c>
      <c r="P2305">
        <v>18248</v>
      </c>
      <c r="Q2305">
        <v>8283</v>
      </c>
      <c r="R2305">
        <v>3661</v>
      </c>
      <c r="S2305">
        <v>7600</v>
      </c>
      <c r="T2305">
        <v>0</v>
      </c>
      <c r="U2305">
        <v>61392</v>
      </c>
      <c r="V2305">
        <v>13500</v>
      </c>
      <c r="W2305">
        <v>13500</v>
      </c>
      <c r="X2305">
        <v>13500</v>
      </c>
      <c r="Y2305">
        <v>35250</v>
      </c>
      <c r="Z2305">
        <v>11332</v>
      </c>
      <c r="AB2305">
        <v>0</v>
      </c>
      <c r="AC2305">
        <v>3.18</v>
      </c>
      <c r="AD2305">
        <v>16000</v>
      </c>
    </row>
    <row r="2306" spans="1:30">
      <c r="A2306">
        <v>1</v>
      </c>
      <c r="B2306" t="s">
        <v>24</v>
      </c>
      <c r="C2306">
        <v>14</v>
      </c>
      <c r="D2306" t="s">
        <v>36</v>
      </c>
      <c r="E2306" t="str">
        <f t="shared" si="105"/>
        <v>SWA-Arts and Sciences</v>
      </c>
      <c r="F2306" t="s">
        <v>25</v>
      </c>
      <c r="G2306" t="s">
        <v>26</v>
      </c>
      <c r="H2306" t="s">
        <v>109</v>
      </c>
      <c r="I2306">
        <f t="shared" si="106"/>
        <v>1</v>
      </c>
      <c r="J2306">
        <f t="shared" si="107"/>
        <v>0</v>
      </c>
      <c r="K2306" s="1">
        <v>3500</v>
      </c>
      <c r="L2306">
        <v>201808</v>
      </c>
      <c r="N2306">
        <v>20230514</v>
      </c>
      <c r="O2306" t="s">
        <v>27</v>
      </c>
      <c r="P2306">
        <v>40853</v>
      </c>
      <c r="R2306">
        <v>15394</v>
      </c>
      <c r="S2306">
        <v>20728</v>
      </c>
      <c r="T2306">
        <v>0</v>
      </c>
      <c r="U2306">
        <v>148837.04</v>
      </c>
      <c r="V2306">
        <v>162647</v>
      </c>
      <c r="W2306">
        <v>162647</v>
      </c>
      <c r="X2306">
        <v>162647</v>
      </c>
      <c r="Y2306">
        <v>8000</v>
      </c>
      <c r="Z2306">
        <v>0</v>
      </c>
      <c r="AB2306">
        <v>0</v>
      </c>
      <c r="AC2306">
        <v>2.46</v>
      </c>
      <c r="AD2306">
        <v>8000</v>
      </c>
    </row>
    <row r="2307" spans="1:30">
      <c r="A2307">
        <v>1</v>
      </c>
      <c r="B2307" t="s">
        <v>24</v>
      </c>
      <c r="C2307">
        <v>21</v>
      </c>
      <c r="D2307" t="s">
        <v>41</v>
      </c>
      <c r="E2307" t="str">
        <f t="shared" ref="E2307:E2370" si="108">B2307&amp; "-" &amp; D2307</f>
        <v>SWA-Business and Economics</v>
      </c>
      <c r="F2307" t="s">
        <v>25</v>
      </c>
      <c r="G2307" t="s">
        <v>28</v>
      </c>
      <c r="H2307" t="s">
        <v>110</v>
      </c>
      <c r="I2307">
        <f t="shared" ref="I2307:I2370" si="109">IF(K2307&gt;0,1,0)</f>
        <v>0</v>
      </c>
      <c r="J2307">
        <f t="shared" ref="J2307:J2370" si="110">IF(K2307=0,1,0)</f>
        <v>1</v>
      </c>
      <c r="K2307" s="1">
        <v>0</v>
      </c>
      <c r="L2307">
        <v>201908</v>
      </c>
      <c r="N2307">
        <v>20230514</v>
      </c>
      <c r="O2307" t="s">
        <v>27</v>
      </c>
      <c r="Q2307">
        <v>23890</v>
      </c>
      <c r="R2307">
        <v>28561</v>
      </c>
      <c r="S2307">
        <v>24113</v>
      </c>
      <c r="T2307">
        <v>0</v>
      </c>
      <c r="U2307">
        <v>54462.38</v>
      </c>
      <c r="V2307">
        <v>0</v>
      </c>
      <c r="W2307">
        <v>0</v>
      </c>
      <c r="X2307">
        <v>0</v>
      </c>
      <c r="Y2307">
        <v>33250</v>
      </c>
      <c r="Z2307">
        <v>0</v>
      </c>
      <c r="AB2307">
        <v>0</v>
      </c>
      <c r="AC2307">
        <v>3.55</v>
      </c>
      <c r="AD2307">
        <v>14000</v>
      </c>
    </row>
    <row r="2308" spans="1:30">
      <c r="A2308">
        <v>1</v>
      </c>
      <c r="B2308" t="s">
        <v>24</v>
      </c>
      <c r="C2308">
        <v>21</v>
      </c>
      <c r="D2308" t="s">
        <v>41</v>
      </c>
      <c r="E2308" t="str">
        <f t="shared" si="108"/>
        <v>SWA-Business and Economics</v>
      </c>
      <c r="F2308" t="s">
        <v>25</v>
      </c>
      <c r="G2308" t="s">
        <v>28</v>
      </c>
      <c r="H2308" t="s">
        <v>110</v>
      </c>
      <c r="I2308">
        <f t="shared" si="109"/>
        <v>0</v>
      </c>
      <c r="J2308">
        <f t="shared" si="110"/>
        <v>1</v>
      </c>
      <c r="K2308" s="1">
        <v>0</v>
      </c>
      <c r="L2308">
        <v>201908</v>
      </c>
      <c r="N2308">
        <v>20230514</v>
      </c>
      <c r="O2308" t="s">
        <v>27</v>
      </c>
      <c r="S2308">
        <v>186590</v>
      </c>
      <c r="T2308">
        <v>0</v>
      </c>
      <c r="U2308">
        <v>50864.54</v>
      </c>
      <c r="V2308">
        <v>0</v>
      </c>
      <c r="W2308">
        <v>0</v>
      </c>
      <c r="X2308">
        <v>0</v>
      </c>
      <c r="Y2308">
        <v>35250</v>
      </c>
      <c r="Z2308">
        <v>0</v>
      </c>
      <c r="AB2308">
        <v>0</v>
      </c>
      <c r="AC2308">
        <v>3.89</v>
      </c>
      <c r="AD2308">
        <v>16000</v>
      </c>
    </row>
    <row r="2309" spans="1:30">
      <c r="A2309">
        <v>1</v>
      </c>
      <c r="B2309" t="s">
        <v>24</v>
      </c>
      <c r="C2309">
        <v>30</v>
      </c>
      <c r="D2309" t="s">
        <v>40</v>
      </c>
      <c r="E2309" t="str">
        <f t="shared" si="108"/>
        <v>SWA-Engineering Mineral Resources</v>
      </c>
      <c r="F2309" t="s">
        <v>25</v>
      </c>
      <c r="G2309" t="s">
        <v>26</v>
      </c>
      <c r="H2309" t="s">
        <v>109</v>
      </c>
      <c r="I2309">
        <f t="shared" si="109"/>
        <v>1</v>
      </c>
      <c r="J2309">
        <f t="shared" si="110"/>
        <v>0</v>
      </c>
      <c r="K2309" s="1">
        <v>24500</v>
      </c>
      <c r="L2309">
        <v>201908</v>
      </c>
      <c r="N2309">
        <v>20230514</v>
      </c>
      <c r="O2309" t="s">
        <v>27</v>
      </c>
      <c r="P2309">
        <v>29193</v>
      </c>
      <c r="Q2309">
        <v>72503</v>
      </c>
      <c r="R2309">
        <v>52303</v>
      </c>
      <c r="S2309">
        <v>24086</v>
      </c>
      <c r="T2309">
        <v>0</v>
      </c>
      <c r="U2309">
        <v>137595.73000000001</v>
      </c>
      <c r="V2309">
        <v>24500</v>
      </c>
      <c r="W2309">
        <v>24500</v>
      </c>
      <c r="X2309">
        <v>24500</v>
      </c>
      <c r="Y2309">
        <v>76000</v>
      </c>
      <c r="Z2309">
        <v>0</v>
      </c>
      <c r="AB2309">
        <v>0</v>
      </c>
      <c r="AC2309">
        <v>3.02</v>
      </c>
      <c r="AD2309">
        <v>76000</v>
      </c>
    </row>
    <row r="2310" spans="1:30">
      <c r="A2310">
        <v>1</v>
      </c>
      <c r="B2310" t="s">
        <v>24</v>
      </c>
      <c r="C2310">
        <v>7</v>
      </c>
      <c r="D2310" t="s">
        <v>43</v>
      </c>
      <c r="E2310" t="str">
        <f t="shared" si="108"/>
        <v>SWA-Agriculture Natural Res &amp; Dsg</v>
      </c>
      <c r="F2310" t="s">
        <v>25</v>
      </c>
      <c r="G2310" t="s">
        <v>26</v>
      </c>
      <c r="H2310" t="s">
        <v>109</v>
      </c>
      <c r="I2310">
        <f t="shared" si="109"/>
        <v>0</v>
      </c>
      <c r="J2310">
        <f t="shared" si="110"/>
        <v>1</v>
      </c>
      <c r="K2310" s="1">
        <v>0</v>
      </c>
      <c r="L2310">
        <v>201908</v>
      </c>
      <c r="N2310">
        <v>20230514</v>
      </c>
      <c r="O2310" t="s">
        <v>27</v>
      </c>
      <c r="S2310">
        <v>17082</v>
      </c>
      <c r="T2310">
        <v>0</v>
      </c>
      <c r="U2310">
        <v>121816.78</v>
      </c>
      <c r="V2310">
        <v>8362</v>
      </c>
      <c r="W2310">
        <v>0</v>
      </c>
      <c r="X2310">
        <v>0</v>
      </c>
      <c r="Y2310">
        <v>86000</v>
      </c>
      <c r="Z2310">
        <v>0</v>
      </c>
      <c r="AB2310">
        <v>0</v>
      </c>
      <c r="AC2310">
        <v>4</v>
      </c>
      <c r="AD2310">
        <v>86000</v>
      </c>
    </row>
    <row r="2311" spans="1:30">
      <c r="A2311">
        <v>1</v>
      </c>
      <c r="B2311" t="s">
        <v>24</v>
      </c>
      <c r="C2311">
        <v>83</v>
      </c>
      <c r="D2311" t="s">
        <v>38</v>
      </c>
      <c r="E2311" t="str">
        <f t="shared" si="108"/>
        <v>SWA-Medicine</v>
      </c>
      <c r="F2311" t="s">
        <v>25</v>
      </c>
      <c r="G2311" t="s">
        <v>28</v>
      </c>
      <c r="H2311" t="s">
        <v>110</v>
      </c>
      <c r="I2311">
        <f t="shared" si="109"/>
        <v>1</v>
      </c>
      <c r="J2311">
        <f t="shared" si="110"/>
        <v>0</v>
      </c>
      <c r="K2311" s="1">
        <v>4815</v>
      </c>
      <c r="L2311">
        <v>201908</v>
      </c>
      <c r="N2311">
        <v>20230514</v>
      </c>
      <c r="O2311" t="s">
        <v>27</v>
      </c>
      <c r="P2311">
        <v>0</v>
      </c>
      <c r="Q2311">
        <v>200</v>
      </c>
      <c r="R2311">
        <v>269</v>
      </c>
      <c r="S2311">
        <v>928</v>
      </c>
      <c r="T2311">
        <v>0</v>
      </c>
      <c r="U2311">
        <v>57656.15</v>
      </c>
      <c r="V2311">
        <v>4815</v>
      </c>
      <c r="W2311">
        <v>4815</v>
      </c>
      <c r="X2311">
        <v>4815</v>
      </c>
      <c r="Y2311">
        <v>47000</v>
      </c>
      <c r="Z2311">
        <v>36692</v>
      </c>
      <c r="AB2311">
        <v>0</v>
      </c>
      <c r="AC2311">
        <v>3.76</v>
      </c>
      <c r="AD2311">
        <v>14000</v>
      </c>
    </row>
    <row r="2312" spans="1:30">
      <c r="A2312">
        <v>1</v>
      </c>
      <c r="B2312" t="s">
        <v>24</v>
      </c>
      <c r="C2312">
        <v>14</v>
      </c>
      <c r="D2312" t="s">
        <v>36</v>
      </c>
      <c r="E2312" t="str">
        <f t="shared" si="108"/>
        <v>SWA-Arts and Sciences</v>
      </c>
      <c r="F2312" t="s">
        <v>25</v>
      </c>
      <c r="G2312" t="s">
        <v>28</v>
      </c>
      <c r="H2312" t="s">
        <v>110</v>
      </c>
      <c r="I2312">
        <f t="shared" si="109"/>
        <v>1</v>
      </c>
      <c r="J2312">
        <f t="shared" si="110"/>
        <v>0</v>
      </c>
      <c r="K2312" s="1">
        <v>26000</v>
      </c>
      <c r="L2312">
        <v>201908</v>
      </c>
      <c r="N2312">
        <v>20230514</v>
      </c>
      <c r="O2312" t="s">
        <v>27</v>
      </c>
      <c r="P2312">
        <v>22527</v>
      </c>
      <c r="Q2312">
        <v>33360</v>
      </c>
      <c r="R2312">
        <v>24553</v>
      </c>
      <c r="S2312">
        <v>18134</v>
      </c>
      <c r="T2312">
        <v>0</v>
      </c>
      <c r="U2312">
        <v>52521.63</v>
      </c>
      <c r="V2312">
        <v>26000</v>
      </c>
      <c r="W2312">
        <v>26000</v>
      </c>
      <c r="X2312">
        <v>26000</v>
      </c>
      <c r="Y2312">
        <v>43250</v>
      </c>
      <c r="Z2312">
        <v>0</v>
      </c>
      <c r="AB2312">
        <v>0</v>
      </c>
      <c r="AC2312">
        <v>3.75</v>
      </c>
      <c r="AD2312">
        <v>16000</v>
      </c>
    </row>
    <row r="2313" spans="1:30">
      <c r="A2313">
        <v>1</v>
      </c>
      <c r="B2313" t="s">
        <v>32</v>
      </c>
      <c r="C2313">
        <v>14</v>
      </c>
      <c r="D2313" t="s">
        <v>36</v>
      </c>
      <c r="E2313" t="str">
        <f t="shared" si="108"/>
        <v>SOA-Arts and Sciences</v>
      </c>
      <c r="F2313" t="s">
        <v>25</v>
      </c>
      <c r="G2313" t="s">
        <v>26</v>
      </c>
      <c r="H2313" t="s">
        <v>109</v>
      </c>
      <c r="I2313">
        <f t="shared" si="109"/>
        <v>0</v>
      </c>
      <c r="J2313">
        <f t="shared" si="110"/>
        <v>1</v>
      </c>
      <c r="K2313" s="1">
        <v>0</v>
      </c>
      <c r="L2313">
        <v>202301</v>
      </c>
      <c r="N2313">
        <v>20230514</v>
      </c>
      <c r="O2313" t="s">
        <v>27</v>
      </c>
      <c r="T2313">
        <v>0</v>
      </c>
      <c r="U2313">
        <v>5222</v>
      </c>
      <c r="V2313">
        <v>0</v>
      </c>
      <c r="W2313">
        <v>0</v>
      </c>
      <c r="X2313">
        <v>0</v>
      </c>
      <c r="Y2313">
        <v>0</v>
      </c>
      <c r="Z2313">
        <v>0</v>
      </c>
      <c r="AB2313">
        <v>0</v>
      </c>
      <c r="AC2313">
        <v>2.64</v>
      </c>
      <c r="AD2313">
        <v>0</v>
      </c>
    </row>
    <row r="2314" spans="1:30">
      <c r="A2314">
        <v>1</v>
      </c>
      <c r="B2314" t="s">
        <v>24</v>
      </c>
      <c r="C2314">
        <v>83</v>
      </c>
      <c r="D2314" t="s">
        <v>38</v>
      </c>
      <c r="E2314" t="str">
        <f t="shared" si="108"/>
        <v>SWA-Medicine</v>
      </c>
      <c r="F2314" t="s">
        <v>31</v>
      </c>
      <c r="G2314" t="s">
        <v>28</v>
      </c>
      <c r="H2314" t="s">
        <v>113</v>
      </c>
      <c r="I2314">
        <f t="shared" si="109"/>
        <v>1</v>
      </c>
      <c r="J2314">
        <f t="shared" si="110"/>
        <v>0</v>
      </c>
      <c r="K2314" s="1">
        <v>117590</v>
      </c>
      <c r="L2314">
        <v>202005</v>
      </c>
      <c r="N2314">
        <v>20230514</v>
      </c>
      <c r="O2314" t="s">
        <v>27</v>
      </c>
      <c r="P2314">
        <v>1435</v>
      </c>
      <c r="Q2314">
        <v>1490</v>
      </c>
      <c r="R2314">
        <v>13235</v>
      </c>
      <c r="T2314">
        <v>0</v>
      </c>
      <c r="U2314">
        <v>62025</v>
      </c>
      <c r="V2314">
        <v>117590</v>
      </c>
      <c r="W2314">
        <v>117590</v>
      </c>
      <c r="X2314">
        <v>117590</v>
      </c>
      <c r="Y2314">
        <v>0</v>
      </c>
      <c r="Z2314">
        <v>0</v>
      </c>
      <c r="AB2314">
        <v>0</v>
      </c>
      <c r="AC2314">
        <v>3.63</v>
      </c>
      <c r="AD2314">
        <v>0</v>
      </c>
    </row>
    <row r="2315" spans="1:30">
      <c r="A2315">
        <v>1</v>
      </c>
      <c r="B2315" t="s">
        <v>24</v>
      </c>
      <c r="C2315">
        <v>14</v>
      </c>
      <c r="D2315" t="s">
        <v>36</v>
      </c>
      <c r="E2315" t="str">
        <f t="shared" si="108"/>
        <v>SWA-Arts and Sciences</v>
      </c>
      <c r="F2315" t="s">
        <v>25</v>
      </c>
      <c r="G2315" t="s">
        <v>28</v>
      </c>
      <c r="H2315" t="s">
        <v>110</v>
      </c>
      <c r="I2315">
        <f t="shared" si="109"/>
        <v>1</v>
      </c>
      <c r="J2315">
        <f t="shared" si="110"/>
        <v>0</v>
      </c>
      <c r="K2315" s="1">
        <v>20500</v>
      </c>
      <c r="L2315">
        <v>202008</v>
      </c>
      <c r="N2315">
        <v>20230514</v>
      </c>
      <c r="O2315" t="s">
        <v>29</v>
      </c>
      <c r="P2315">
        <v>63343</v>
      </c>
      <c r="Q2315">
        <v>42192</v>
      </c>
      <c r="R2315">
        <v>37510</v>
      </c>
      <c r="T2315">
        <v>0</v>
      </c>
      <c r="U2315">
        <v>40011</v>
      </c>
      <c r="V2315">
        <v>47622</v>
      </c>
      <c r="W2315">
        <v>20500</v>
      </c>
      <c r="X2315">
        <v>20500</v>
      </c>
      <c r="Y2315">
        <v>18250</v>
      </c>
      <c r="Z2315">
        <v>0</v>
      </c>
      <c r="AB2315">
        <v>0</v>
      </c>
      <c r="AC2315">
        <v>3.94</v>
      </c>
      <c r="AD2315">
        <v>7500</v>
      </c>
    </row>
    <row r="2316" spans="1:30">
      <c r="A2316">
        <v>1</v>
      </c>
      <c r="B2316" t="s">
        <v>24</v>
      </c>
      <c r="C2316">
        <v>25</v>
      </c>
      <c r="D2316" t="s">
        <v>37</v>
      </c>
      <c r="E2316" t="str">
        <f t="shared" si="108"/>
        <v>SWA-Creative Arts</v>
      </c>
      <c r="F2316" t="s">
        <v>30</v>
      </c>
      <c r="G2316" t="s">
        <v>26</v>
      </c>
      <c r="H2316" t="s">
        <v>111</v>
      </c>
      <c r="I2316">
        <f t="shared" si="109"/>
        <v>0</v>
      </c>
      <c r="J2316">
        <f t="shared" si="110"/>
        <v>1</v>
      </c>
      <c r="K2316" s="1">
        <v>0</v>
      </c>
      <c r="L2316">
        <v>202108</v>
      </c>
      <c r="N2316">
        <v>20230514</v>
      </c>
      <c r="O2316" t="s">
        <v>27</v>
      </c>
      <c r="Q2316">
        <v>0</v>
      </c>
      <c r="T2316">
        <v>0</v>
      </c>
      <c r="U2316">
        <v>58262</v>
      </c>
      <c r="V2316">
        <v>0</v>
      </c>
      <c r="W2316">
        <v>0</v>
      </c>
      <c r="X2316">
        <v>0</v>
      </c>
      <c r="Y2316">
        <v>100</v>
      </c>
      <c r="Z2316">
        <v>0</v>
      </c>
      <c r="AA2316">
        <v>51408</v>
      </c>
      <c r="AB2316">
        <v>0</v>
      </c>
      <c r="AC2316">
        <v>4</v>
      </c>
      <c r="AD2316">
        <v>0</v>
      </c>
    </row>
    <row r="2317" spans="1:30">
      <c r="A2317">
        <v>1</v>
      </c>
      <c r="B2317" t="s">
        <v>24</v>
      </c>
      <c r="C2317">
        <v>83</v>
      </c>
      <c r="D2317" t="s">
        <v>38</v>
      </c>
      <c r="E2317" t="str">
        <f t="shared" si="108"/>
        <v>SWA-Medicine</v>
      </c>
      <c r="F2317" t="s">
        <v>25</v>
      </c>
      <c r="G2317" t="s">
        <v>26</v>
      </c>
      <c r="H2317" t="s">
        <v>109</v>
      </c>
      <c r="I2317">
        <f t="shared" si="109"/>
        <v>1</v>
      </c>
      <c r="J2317">
        <f t="shared" si="110"/>
        <v>0</v>
      </c>
      <c r="K2317" s="1">
        <v>8572</v>
      </c>
      <c r="L2317">
        <v>201908</v>
      </c>
      <c r="N2317">
        <v>20230514</v>
      </c>
      <c r="O2317" t="s">
        <v>27</v>
      </c>
      <c r="P2317">
        <v>0</v>
      </c>
      <c r="Q2317">
        <v>0</v>
      </c>
      <c r="R2317">
        <v>13050</v>
      </c>
      <c r="S2317">
        <v>17522</v>
      </c>
      <c r="T2317">
        <v>0</v>
      </c>
      <c r="U2317">
        <v>141694.46</v>
      </c>
      <c r="V2317">
        <v>8572</v>
      </c>
      <c r="W2317">
        <v>8572</v>
      </c>
      <c r="X2317">
        <v>8572</v>
      </c>
      <c r="Y2317">
        <v>152229.45000000001</v>
      </c>
      <c r="Z2317">
        <v>14840</v>
      </c>
      <c r="AB2317">
        <v>0</v>
      </c>
      <c r="AC2317">
        <v>3.56</v>
      </c>
      <c r="AD2317">
        <v>152229.45000000001</v>
      </c>
    </row>
    <row r="2318" spans="1:30">
      <c r="A2318">
        <v>1</v>
      </c>
      <c r="B2318" t="s">
        <v>24</v>
      </c>
      <c r="C2318">
        <v>55</v>
      </c>
      <c r="D2318" t="s">
        <v>35</v>
      </c>
      <c r="E2318" t="str">
        <f t="shared" si="108"/>
        <v>SWA-College of Applied Human Sci</v>
      </c>
      <c r="F2318" t="s">
        <v>31</v>
      </c>
      <c r="G2318" t="s">
        <v>26</v>
      </c>
      <c r="H2318" t="s">
        <v>112</v>
      </c>
      <c r="I2318">
        <f t="shared" si="109"/>
        <v>1</v>
      </c>
      <c r="J2318">
        <f t="shared" si="110"/>
        <v>0</v>
      </c>
      <c r="K2318" s="1">
        <v>24000</v>
      </c>
      <c r="L2318">
        <v>201708</v>
      </c>
      <c r="N2318">
        <v>20230514</v>
      </c>
      <c r="O2318" t="s">
        <v>27</v>
      </c>
      <c r="S2318">
        <v>19613</v>
      </c>
      <c r="T2318">
        <v>0</v>
      </c>
      <c r="U2318">
        <v>121335</v>
      </c>
      <c r="V2318">
        <v>24000</v>
      </c>
      <c r="W2318">
        <v>24000</v>
      </c>
      <c r="X2318">
        <v>24000</v>
      </c>
      <c r="Y2318">
        <v>21476</v>
      </c>
      <c r="Z2318">
        <v>0</v>
      </c>
      <c r="AA2318">
        <v>110874</v>
      </c>
      <c r="AB2318">
        <v>0</v>
      </c>
      <c r="AC2318">
        <v>3.92</v>
      </c>
      <c r="AD2318">
        <v>19676</v>
      </c>
    </row>
    <row r="2319" spans="1:30">
      <c r="A2319">
        <v>1</v>
      </c>
      <c r="B2319" t="s">
        <v>24</v>
      </c>
      <c r="C2319">
        <v>49</v>
      </c>
      <c r="D2319" t="s">
        <v>39</v>
      </c>
      <c r="E2319" t="str">
        <f t="shared" si="108"/>
        <v>SWA-Reed College of Media</v>
      </c>
      <c r="F2319" t="s">
        <v>25</v>
      </c>
      <c r="G2319" t="s">
        <v>28</v>
      </c>
      <c r="H2319" t="s">
        <v>110</v>
      </c>
      <c r="I2319">
        <f t="shared" si="109"/>
        <v>1</v>
      </c>
      <c r="J2319">
        <f t="shared" si="110"/>
        <v>0</v>
      </c>
      <c r="K2319" s="1">
        <v>3500</v>
      </c>
      <c r="L2319">
        <v>201908</v>
      </c>
      <c r="N2319">
        <v>20230514</v>
      </c>
      <c r="O2319" t="s">
        <v>27</v>
      </c>
      <c r="P2319">
        <v>74386</v>
      </c>
      <c r="Q2319">
        <v>12459</v>
      </c>
      <c r="R2319">
        <v>15288</v>
      </c>
      <c r="S2319">
        <v>4682</v>
      </c>
      <c r="T2319">
        <v>0</v>
      </c>
      <c r="U2319">
        <v>57957.53</v>
      </c>
      <c r="V2319">
        <v>3500</v>
      </c>
      <c r="W2319">
        <v>3500</v>
      </c>
      <c r="X2319">
        <v>3500</v>
      </c>
      <c r="Y2319">
        <v>43380</v>
      </c>
      <c r="Z2319">
        <v>4345</v>
      </c>
      <c r="AB2319">
        <v>0</v>
      </c>
      <c r="AC2319">
        <v>4</v>
      </c>
      <c r="AD2319">
        <v>24130</v>
      </c>
    </row>
    <row r="2320" spans="1:30">
      <c r="A2320">
        <v>1</v>
      </c>
      <c r="B2320" t="s">
        <v>24</v>
      </c>
      <c r="C2320">
        <v>83</v>
      </c>
      <c r="D2320" t="s">
        <v>38</v>
      </c>
      <c r="E2320" t="str">
        <f t="shared" si="108"/>
        <v>SWA-Medicine</v>
      </c>
      <c r="F2320" t="s">
        <v>31</v>
      </c>
      <c r="G2320" t="s">
        <v>28</v>
      </c>
      <c r="H2320" t="s">
        <v>113</v>
      </c>
      <c r="I2320">
        <f t="shared" si="109"/>
        <v>1</v>
      </c>
      <c r="J2320">
        <f t="shared" si="110"/>
        <v>0</v>
      </c>
      <c r="K2320" s="1">
        <v>123376</v>
      </c>
      <c r="L2320">
        <v>202005</v>
      </c>
      <c r="N2320">
        <v>20230514</v>
      </c>
      <c r="O2320" t="s">
        <v>29</v>
      </c>
      <c r="P2320">
        <v>4206</v>
      </c>
      <c r="Q2320">
        <v>1713</v>
      </c>
      <c r="R2320">
        <v>0</v>
      </c>
      <c r="S2320">
        <v>0</v>
      </c>
      <c r="T2320">
        <v>0</v>
      </c>
      <c r="U2320">
        <v>60137</v>
      </c>
      <c r="V2320">
        <v>123376</v>
      </c>
      <c r="W2320">
        <v>123376</v>
      </c>
      <c r="X2320">
        <v>123376</v>
      </c>
      <c r="Y2320">
        <v>0</v>
      </c>
      <c r="Z2320">
        <v>0</v>
      </c>
      <c r="AB2320">
        <v>0</v>
      </c>
      <c r="AC2320">
        <v>3.62</v>
      </c>
      <c r="AD2320">
        <v>0</v>
      </c>
    </row>
    <row r="2321" spans="1:30">
      <c r="A2321">
        <v>1</v>
      </c>
      <c r="B2321" t="s">
        <v>24</v>
      </c>
      <c r="C2321">
        <v>55</v>
      </c>
      <c r="D2321" t="s">
        <v>35</v>
      </c>
      <c r="E2321" t="str">
        <f t="shared" si="108"/>
        <v>SWA-College of Applied Human Sci</v>
      </c>
      <c r="F2321" t="s">
        <v>30</v>
      </c>
      <c r="G2321" t="s">
        <v>28</v>
      </c>
      <c r="H2321" t="s">
        <v>114</v>
      </c>
      <c r="I2321">
        <f t="shared" si="109"/>
        <v>1</v>
      </c>
      <c r="J2321">
        <f t="shared" si="110"/>
        <v>0</v>
      </c>
      <c r="K2321" s="1">
        <v>35885</v>
      </c>
      <c r="L2321">
        <v>202108</v>
      </c>
      <c r="N2321">
        <v>20230514</v>
      </c>
      <c r="O2321" t="s">
        <v>27</v>
      </c>
      <c r="P2321">
        <v>4645</v>
      </c>
      <c r="Q2321">
        <v>0</v>
      </c>
      <c r="S2321">
        <v>510</v>
      </c>
      <c r="T2321">
        <v>0</v>
      </c>
      <c r="U2321">
        <v>26418</v>
      </c>
      <c r="V2321">
        <v>35885</v>
      </c>
      <c r="W2321">
        <v>35885</v>
      </c>
      <c r="X2321">
        <v>35885</v>
      </c>
      <c r="Y2321">
        <v>3200</v>
      </c>
      <c r="Z2321">
        <v>0</v>
      </c>
      <c r="AA2321">
        <v>8567</v>
      </c>
      <c r="AB2321">
        <v>0</v>
      </c>
      <c r="AC2321">
        <v>3.93</v>
      </c>
      <c r="AD2321">
        <v>3200</v>
      </c>
    </row>
    <row r="2322" spans="1:30">
      <c r="A2322">
        <v>1</v>
      </c>
      <c r="B2322" t="s">
        <v>24</v>
      </c>
      <c r="C2322">
        <v>30</v>
      </c>
      <c r="D2322" t="s">
        <v>40</v>
      </c>
      <c r="E2322" t="str">
        <f t="shared" si="108"/>
        <v>SWA-Engineering Mineral Resources</v>
      </c>
      <c r="F2322" t="s">
        <v>25</v>
      </c>
      <c r="G2322" t="s">
        <v>26</v>
      </c>
      <c r="H2322" t="s">
        <v>109</v>
      </c>
      <c r="I2322">
        <f t="shared" si="109"/>
        <v>0</v>
      </c>
      <c r="J2322">
        <f t="shared" si="110"/>
        <v>1</v>
      </c>
      <c r="K2322" s="1">
        <v>0</v>
      </c>
      <c r="L2322">
        <v>201908</v>
      </c>
      <c r="N2322">
        <v>20230514</v>
      </c>
      <c r="O2322" t="s">
        <v>27</v>
      </c>
      <c r="T2322">
        <v>0</v>
      </c>
      <c r="U2322">
        <v>141321.82999999999</v>
      </c>
      <c r="V2322">
        <v>0</v>
      </c>
      <c r="W2322">
        <v>0</v>
      </c>
      <c r="X2322">
        <v>0</v>
      </c>
      <c r="Y2322">
        <v>28000</v>
      </c>
      <c r="Z2322">
        <v>0</v>
      </c>
      <c r="AB2322">
        <v>0</v>
      </c>
      <c r="AC2322">
        <v>3.46</v>
      </c>
      <c r="AD2322">
        <v>28000</v>
      </c>
    </row>
    <row r="2323" spans="1:30">
      <c r="A2323">
        <v>1</v>
      </c>
      <c r="B2323" t="s">
        <v>24</v>
      </c>
      <c r="C2323">
        <v>21</v>
      </c>
      <c r="D2323" t="s">
        <v>41</v>
      </c>
      <c r="E2323" t="str">
        <f t="shared" si="108"/>
        <v>SWA-Business and Economics</v>
      </c>
      <c r="F2323" t="s">
        <v>25</v>
      </c>
      <c r="G2323" t="s">
        <v>28</v>
      </c>
      <c r="H2323" t="s">
        <v>110</v>
      </c>
      <c r="I2323">
        <f t="shared" si="109"/>
        <v>1</v>
      </c>
      <c r="J2323">
        <f t="shared" si="110"/>
        <v>0</v>
      </c>
      <c r="K2323" s="1">
        <v>31000</v>
      </c>
      <c r="L2323">
        <v>201708</v>
      </c>
      <c r="N2323">
        <v>20230514</v>
      </c>
      <c r="O2323" t="s">
        <v>27</v>
      </c>
      <c r="Q2323">
        <v>10605</v>
      </c>
      <c r="R2323">
        <v>32601</v>
      </c>
      <c r="S2323">
        <v>8949</v>
      </c>
      <c r="T2323">
        <v>0</v>
      </c>
      <c r="U2323">
        <v>71571.12</v>
      </c>
      <c r="V2323">
        <v>53000</v>
      </c>
      <c r="W2323">
        <v>53000</v>
      </c>
      <c r="X2323">
        <v>53000</v>
      </c>
      <c r="Y2323">
        <v>10150</v>
      </c>
      <c r="Z2323">
        <v>8606</v>
      </c>
      <c r="AB2323">
        <v>0</v>
      </c>
      <c r="AC2323">
        <v>2.79</v>
      </c>
      <c r="AD2323">
        <v>4900</v>
      </c>
    </row>
    <row r="2324" spans="1:30">
      <c r="A2324">
        <v>1</v>
      </c>
      <c r="B2324" t="s">
        <v>24</v>
      </c>
      <c r="C2324">
        <v>83</v>
      </c>
      <c r="D2324" t="s">
        <v>38</v>
      </c>
      <c r="E2324" t="str">
        <f t="shared" si="108"/>
        <v>SWA-Medicine</v>
      </c>
      <c r="F2324" t="s">
        <v>25</v>
      </c>
      <c r="G2324" t="s">
        <v>28</v>
      </c>
      <c r="H2324" t="s">
        <v>110</v>
      </c>
      <c r="I2324">
        <f t="shared" si="109"/>
        <v>0</v>
      </c>
      <c r="J2324">
        <f t="shared" si="110"/>
        <v>1</v>
      </c>
      <c r="K2324" s="1">
        <v>0</v>
      </c>
      <c r="L2324">
        <v>201908</v>
      </c>
      <c r="N2324">
        <v>20230514</v>
      </c>
      <c r="O2324" t="s">
        <v>27</v>
      </c>
      <c r="P2324">
        <v>0</v>
      </c>
      <c r="Q2324">
        <v>7078</v>
      </c>
      <c r="R2324">
        <v>41949</v>
      </c>
      <c r="S2324">
        <v>4594</v>
      </c>
      <c r="T2324">
        <v>0</v>
      </c>
      <c r="U2324">
        <v>57784.83</v>
      </c>
      <c r="V2324">
        <v>0</v>
      </c>
      <c r="W2324">
        <v>0</v>
      </c>
      <c r="X2324">
        <v>0</v>
      </c>
      <c r="Y2324">
        <v>4500</v>
      </c>
      <c r="Z2324">
        <v>4445</v>
      </c>
      <c r="AB2324">
        <v>0</v>
      </c>
      <c r="AC2324">
        <v>3.41</v>
      </c>
      <c r="AD2324">
        <v>4500</v>
      </c>
    </row>
    <row r="2325" spans="1:30">
      <c r="A2325">
        <v>1</v>
      </c>
      <c r="B2325" t="s">
        <v>24</v>
      </c>
      <c r="C2325">
        <v>30</v>
      </c>
      <c r="D2325" t="s">
        <v>40</v>
      </c>
      <c r="E2325" t="str">
        <f t="shared" si="108"/>
        <v>SWA-Engineering Mineral Resources</v>
      </c>
      <c r="F2325" t="s">
        <v>25</v>
      </c>
      <c r="G2325" t="s">
        <v>26</v>
      </c>
      <c r="H2325" t="s">
        <v>109</v>
      </c>
      <c r="I2325">
        <f t="shared" si="109"/>
        <v>0</v>
      </c>
      <c r="J2325">
        <f t="shared" si="110"/>
        <v>1</v>
      </c>
      <c r="K2325" s="1">
        <v>0</v>
      </c>
      <c r="L2325">
        <v>201908</v>
      </c>
      <c r="N2325">
        <v>20230514</v>
      </c>
      <c r="O2325" t="s">
        <v>27</v>
      </c>
      <c r="P2325">
        <v>351679</v>
      </c>
      <c r="Q2325">
        <v>275874</v>
      </c>
      <c r="R2325">
        <v>183454</v>
      </c>
      <c r="S2325">
        <v>141324</v>
      </c>
      <c r="T2325">
        <v>0</v>
      </c>
      <c r="U2325">
        <v>142794.9</v>
      </c>
      <c r="V2325">
        <v>0</v>
      </c>
      <c r="W2325">
        <v>0</v>
      </c>
      <c r="X2325">
        <v>0</v>
      </c>
      <c r="Y2325">
        <v>72000</v>
      </c>
      <c r="Z2325">
        <v>0</v>
      </c>
      <c r="AB2325">
        <v>0</v>
      </c>
      <c r="AC2325">
        <v>3.2</v>
      </c>
      <c r="AD2325">
        <v>72000</v>
      </c>
    </row>
    <row r="2326" spans="1:30">
      <c r="A2326">
        <v>1</v>
      </c>
      <c r="B2326" t="s">
        <v>24</v>
      </c>
      <c r="C2326">
        <v>21</v>
      </c>
      <c r="D2326" t="s">
        <v>41</v>
      </c>
      <c r="E2326" t="str">
        <f t="shared" si="108"/>
        <v>SWA-Business and Economics</v>
      </c>
      <c r="F2326" t="s">
        <v>25</v>
      </c>
      <c r="G2326" t="s">
        <v>26</v>
      </c>
      <c r="H2326" t="s">
        <v>109</v>
      </c>
      <c r="I2326">
        <f t="shared" si="109"/>
        <v>0</v>
      </c>
      <c r="J2326">
        <f t="shared" si="110"/>
        <v>1</v>
      </c>
      <c r="K2326" s="1">
        <v>0</v>
      </c>
      <c r="L2326">
        <v>201908</v>
      </c>
      <c r="N2326">
        <v>20230514</v>
      </c>
      <c r="O2326" t="s">
        <v>27</v>
      </c>
      <c r="S2326">
        <v>57893</v>
      </c>
      <c r="T2326">
        <v>0</v>
      </c>
      <c r="U2326">
        <v>126263</v>
      </c>
      <c r="V2326">
        <v>0</v>
      </c>
      <c r="W2326">
        <v>0</v>
      </c>
      <c r="X2326">
        <v>0</v>
      </c>
      <c r="Y2326">
        <v>0</v>
      </c>
      <c r="Z2326">
        <v>0</v>
      </c>
      <c r="AB2326">
        <v>0</v>
      </c>
      <c r="AC2326">
        <v>2.86</v>
      </c>
      <c r="AD2326">
        <v>0</v>
      </c>
    </row>
    <row r="2327" spans="1:30">
      <c r="A2327">
        <v>1</v>
      </c>
      <c r="B2327" t="s">
        <v>24</v>
      </c>
      <c r="C2327">
        <v>30</v>
      </c>
      <c r="D2327" t="s">
        <v>40</v>
      </c>
      <c r="E2327" t="str">
        <f t="shared" si="108"/>
        <v>SWA-Engineering Mineral Resources</v>
      </c>
      <c r="F2327" t="s">
        <v>31</v>
      </c>
      <c r="G2327" t="s">
        <v>26</v>
      </c>
      <c r="H2327" t="s">
        <v>112</v>
      </c>
      <c r="I2327">
        <f t="shared" si="109"/>
        <v>0</v>
      </c>
      <c r="J2327">
        <f t="shared" si="110"/>
        <v>1</v>
      </c>
      <c r="K2327" s="1">
        <v>0</v>
      </c>
      <c r="L2327">
        <v>201608</v>
      </c>
      <c r="N2327">
        <v>20230514</v>
      </c>
      <c r="O2327" t="s">
        <v>27</v>
      </c>
      <c r="T2327">
        <v>0</v>
      </c>
      <c r="U2327">
        <v>176851</v>
      </c>
      <c r="V2327">
        <v>0</v>
      </c>
      <c r="W2327">
        <v>0</v>
      </c>
      <c r="X2327">
        <v>0</v>
      </c>
      <c r="Y2327">
        <v>5000</v>
      </c>
      <c r="Z2327">
        <v>0</v>
      </c>
      <c r="AA2327">
        <v>155453</v>
      </c>
      <c r="AB2327">
        <v>0</v>
      </c>
      <c r="AC2327">
        <v>4</v>
      </c>
      <c r="AD2327">
        <v>0</v>
      </c>
    </row>
    <row r="2328" spans="1:30">
      <c r="A2328">
        <v>1</v>
      </c>
      <c r="B2328" t="s">
        <v>24</v>
      </c>
      <c r="C2328">
        <v>14</v>
      </c>
      <c r="D2328" t="s">
        <v>36</v>
      </c>
      <c r="E2328" t="str">
        <f t="shared" si="108"/>
        <v>SWA-Arts and Sciences</v>
      </c>
      <c r="F2328" t="s">
        <v>25</v>
      </c>
      <c r="G2328" t="s">
        <v>28</v>
      </c>
      <c r="H2328" t="s">
        <v>110</v>
      </c>
      <c r="I2328">
        <f t="shared" si="109"/>
        <v>1</v>
      </c>
      <c r="J2328">
        <f t="shared" si="110"/>
        <v>0</v>
      </c>
      <c r="K2328" s="1">
        <v>32722</v>
      </c>
      <c r="L2328">
        <v>201808</v>
      </c>
      <c r="N2328">
        <v>20230514</v>
      </c>
      <c r="O2328" t="s">
        <v>27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84256.36</v>
      </c>
      <c r="V2328">
        <v>32722</v>
      </c>
      <c r="W2328">
        <v>32722</v>
      </c>
      <c r="X2328">
        <v>32722</v>
      </c>
      <c r="Y2328">
        <v>28625</v>
      </c>
      <c r="Z2328">
        <v>44602</v>
      </c>
      <c r="AB2328">
        <v>0</v>
      </c>
      <c r="AC2328">
        <v>3.03</v>
      </c>
      <c r="AD2328">
        <v>12000</v>
      </c>
    </row>
    <row r="2329" spans="1:30">
      <c r="A2329">
        <v>1</v>
      </c>
      <c r="B2329" t="s">
        <v>24</v>
      </c>
      <c r="C2329">
        <v>89</v>
      </c>
      <c r="D2329" t="s">
        <v>46</v>
      </c>
      <c r="E2329" t="str">
        <f t="shared" si="108"/>
        <v>SWA-Pharmacy</v>
      </c>
      <c r="F2329" t="s">
        <v>31</v>
      </c>
      <c r="G2329" t="s">
        <v>28</v>
      </c>
      <c r="H2329" t="s">
        <v>113</v>
      </c>
      <c r="I2329">
        <f t="shared" si="109"/>
        <v>1</v>
      </c>
      <c r="J2329">
        <f t="shared" si="110"/>
        <v>0</v>
      </c>
      <c r="K2329" s="1">
        <v>11000</v>
      </c>
      <c r="L2329">
        <v>201908</v>
      </c>
      <c r="N2329">
        <v>20230514</v>
      </c>
      <c r="O2329" t="s">
        <v>27</v>
      </c>
      <c r="P2329">
        <v>0</v>
      </c>
      <c r="Q2329">
        <v>0</v>
      </c>
      <c r="R2329">
        <v>7629</v>
      </c>
      <c r="S2329">
        <v>5585</v>
      </c>
      <c r="T2329">
        <v>0</v>
      </c>
      <c r="U2329">
        <v>92430</v>
      </c>
      <c r="V2329">
        <v>11000</v>
      </c>
      <c r="W2329">
        <v>11000</v>
      </c>
      <c r="X2329">
        <v>11000</v>
      </c>
      <c r="Y2329">
        <v>24000</v>
      </c>
      <c r="Z2329">
        <v>5100</v>
      </c>
      <c r="AB2329">
        <v>2375.71</v>
      </c>
      <c r="AC2329">
        <v>3.79</v>
      </c>
      <c r="AD2329">
        <v>6000</v>
      </c>
    </row>
    <row r="2330" spans="1:30">
      <c r="A2330">
        <v>1</v>
      </c>
      <c r="B2330" t="s">
        <v>24</v>
      </c>
      <c r="C2330">
        <v>55</v>
      </c>
      <c r="D2330" t="s">
        <v>35</v>
      </c>
      <c r="E2330" t="str">
        <f t="shared" si="108"/>
        <v>SWA-College of Applied Human Sci</v>
      </c>
      <c r="F2330" t="s">
        <v>31</v>
      </c>
      <c r="G2330" t="s">
        <v>26</v>
      </c>
      <c r="H2330" t="s">
        <v>112</v>
      </c>
      <c r="I2330">
        <f t="shared" si="109"/>
        <v>1</v>
      </c>
      <c r="J2330">
        <f t="shared" si="110"/>
        <v>0</v>
      </c>
      <c r="K2330" s="1">
        <v>30345</v>
      </c>
      <c r="L2330">
        <v>201908</v>
      </c>
      <c r="N2330">
        <v>20230514</v>
      </c>
      <c r="O2330" t="s">
        <v>29</v>
      </c>
      <c r="P2330">
        <v>1498</v>
      </c>
      <c r="Q2330">
        <v>4340</v>
      </c>
      <c r="R2330">
        <v>3765</v>
      </c>
      <c r="S2330">
        <v>4779</v>
      </c>
      <c r="T2330">
        <v>0</v>
      </c>
      <c r="U2330">
        <v>131692</v>
      </c>
      <c r="V2330">
        <v>30345</v>
      </c>
      <c r="W2330">
        <v>30345</v>
      </c>
      <c r="X2330">
        <v>30345</v>
      </c>
      <c r="Y2330">
        <v>0</v>
      </c>
      <c r="Z2330">
        <v>0</v>
      </c>
      <c r="AA2330">
        <v>121950</v>
      </c>
      <c r="AB2330">
        <v>0</v>
      </c>
      <c r="AC2330">
        <v>3.87</v>
      </c>
      <c r="AD2330">
        <v>0</v>
      </c>
    </row>
    <row r="2331" spans="1:30">
      <c r="A2331">
        <v>1</v>
      </c>
      <c r="B2331" t="s">
        <v>24</v>
      </c>
      <c r="C2331">
        <v>14</v>
      </c>
      <c r="D2331" t="s">
        <v>36</v>
      </c>
      <c r="E2331" t="str">
        <f t="shared" si="108"/>
        <v>SWA-Arts and Sciences</v>
      </c>
      <c r="F2331" t="s">
        <v>25</v>
      </c>
      <c r="G2331" t="s">
        <v>28</v>
      </c>
      <c r="H2331" t="s">
        <v>110</v>
      </c>
      <c r="I2331">
        <f t="shared" si="109"/>
        <v>1</v>
      </c>
      <c r="J2331">
        <f t="shared" si="110"/>
        <v>0</v>
      </c>
      <c r="K2331" s="1">
        <v>31000</v>
      </c>
      <c r="L2331">
        <v>201808</v>
      </c>
      <c r="N2331">
        <v>20230514</v>
      </c>
      <c r="O2331" t="s">
        <v>29</v>
      </c>
      <c r="P2331">
        <v>2890</v>
      </c>
      <c r="Q2331">
        <v>3390</v>
      </c>
      <c r="R2331">
        <v>3372</v>
      </c>
      <c r="S2331">
        <v>2821</v>
      </c>
      <c r="T2331">
        <v>0</v>
      </c>
      <c r="U2331">
        <v>62047.21</v>
      </c>
      <c r="V2331">
        <v>31000</v>
      </c>
      <c r="W2331">
        <v>31000</v>
      </c>
      <c r="X2331">
        <v>31000</v>
      </c>
      <c r="Y2331">
        <v>3000</v>
      </c>
      <c r="Z2331">
        <v>26881</v>
      </c>
      <c r="AB2331">
        <v>0</v>
      </c>
      <c r="AC2331">
        <v>2.39</v>
      </c>
      <c r="AD2331">
        <v>3000</v>
      </c>
    </row>
    <row r="2332" spans="1:30">
      <c r="A2332">
        <v>1</v>
      </c>
      <c r="B2332" t="s">
        <v>32</v>
      </c>
      <c r="C2332">
        <v>21</v>
      </c>
      <c r="D2332" t="s">
        <v>41</v>
      </c>
      <c r="E2332" t="str">
        <f t="shared" si="108"/>
        <v>SOA-Business and Economics</v>
      </c>
      <c r="F2332" t="s">
        <v>25</v>
      </c>
      <c r="G2332" t="s">
        <v>26</v>
      </c>
      <c r="H2332" t="s">
        <v>109</v>
      </c>
      <c r="I2332">
        <f t="shared" si="109"/>
        <v>0</v>
      </c>
      <c r="J2332">
        <f t="shared" si="110"/>
        <v>1</v>
      </c>
      <c r="K2332" s="1">
        <v>0</v>
      </c>
      <c r="L2332">
        <v>202201</v>
      </c>
      <c r="N2332">
        <v>20230514</v>
      </c>
      <c r="O2332" t="s">
        <v>27</v>
      </c>
      <c r="P2332">
        <v>0</v>
      </c>
      <c r="Q2332">
        <v>0</v>
      </c>
      <c r="S2332">
        <v>0</v>
      </c>
      <c r="T2332">
        <v>0</v>
      </c>
      <c r="U2332">
        <v>21237</v>
      </c>
      <c r="V2332">
        <v>0</v>
      </c>
      <c r="W2332">
        <v>0</v>
      </c>
      <c r="X2332">
        <v>0</v>
      </c>
      <c r="Y2332">
        <v>1500</v>
      </c>
      <c r="Z2332">
        <v>13366</v>
      </c>
      <c r="AB2332">
        <v>0</v>
      </c>
      <c r="AC2332">
        <v>3.9</v>
      </c>
      <c r="AD2332">
        <v>1500</v>
      </c>
    </row>
    <row r="2333" spans="1:30">
      <c r="A2333">
        <v>1</v>
      </c>
      <c r="B2333" t="s">
        <v>24</v>
      </c>
      <c r="C2333">
        <v>30</v>
      </c>
      <c r="D2333" t="s">
        <v>40</v>
      </c>
      <c r="E2333" t="str">
        <f t="shared" si="108"/>
        <v>SWA-Engineering Mineral Resources</v>
      </c>
      <c r="F2333" t="s">
        <v>25</v>
      </c>
      <c r="G2333" t="s">
        <v>28</v>
      </c>
      <c r="H2333" t="s">
        <v>110</v>
      </c>
      <c r="I2333">
        <f t="shared" si="109"/>
        <v>0</v>
      </c>
      <c r="J2333">
        <f t="shared" si="110"/>
        <v>1</v>
      </c>
      <c r="K2333" s="1">
        <v>0</v>
      </c>
      <c r="L2333">
        <v>201808</v>
      </c>
      <c r="N2333">
        <v>20230514</v>
      </c>
      <c r="O2333" t="s">
        <v>27</v>
      </c>
      <c r="P2333">
        <v>0</v>
      </c>
      <c r="Q2333">
        <v>91532</v>
      </c>
      <c r="R2333">
        <v>42778</v>
      </c>
      <c r="S2333">
        <v>39201</v>
      </c>
      <c r="T2333">
        <v>0</v>
      </c>
      <c r="U2333">
        <v>80875.850000000006</v>
      </c>
      <c r="V2333">
        <v>0</v>
      </c>
      <c r="W2333">
        <v>0</v>
      </c>
      <c r="X2333">
        <v>0</v>
      </c>
      <c r="Y2333">
        <v>39500</v>
      </c>
      <c r="Z2333">
        <v>500</v>
      </c>
      <c r="AB2333">
        <v>0</v>
      </c>
      <c r="AC2333">
        <v>3.57</v>
      </c>
      <c r="AD2333">
        <v>20500</v>
      </c>
    </row>
    <row r="2334" spans="1:30">
      <c r="A2334">
        <v>1</v>
      </c>
      <c r="B2334" t="s">
        <v>24</v>
      </c>
      <c r="C2334">
        <v>55</v>
      </c>
      <c r="D2334" t="s">
        <v>35</v>
      </c>
      <c r="E2334" t="str">
        <f t="shared" si="108"/>
        <v>SWA-College of Applied Human Sci</v>
      </c>
      <c r="F2334" t="s">
        <v>30</v>
      </c>
      <c r="G2334" t="s">
        <v>28</v>
      </c>
      <c r="H2334" t="s">
        <v>114</v>
      </c>
      <c r="I2334">
        <f t="shared" si="109"/>
        <v>0</v>
      </c>
      <c r="J2334">
        <f t="shared" si="110"/>
        <v>1</v>
      </c>
      <c r="K2334" s="1">
        <v>0</v>
      </c>
      <c r="L2334">
        <v>202108</v>
      </c>
      <c r="N2334">
        <v>20230514</v>
      </c>
      <c r="O2334" t="s">
        <v>27</v>
      </c>
      <c r="R2334">
        <v>23571</v>
      </c>
      <c r="S2334">
        <v>26095</v>
      </c>
      <c r="T2334">
        <v>0</v>
      </c>
      <c r="U2334">
        <v>26418</v>
      </c>
      <c r="V2334">
        <v>0</v>
      </c>
      <c r="W2334">
        <v>0</v>
      </c>
      <c r="X2334">
        <v>0</v>
      </c>
      <c r="Y2334">
        <v>8000</v>
      </c>
      <c r="Z2334">
        <v>0</v>
      </c>
      <c r="AA2334">
        <v>16593</v>
      </c>
      <c r="AB2334">
        <v>0</v>
      </c>
      <c r="AC2334">
        <v>4</v>
      </c>
      <c r="AD2334">
        <v>8000</v>
      </c>
    </row>
    <row r="2335" spans="1:30">
      <c r="A2335">
        <v>1</v>
      </c>
      <c r="B2335" t="s">
        <v>32</v>
      </c>
      <c r="C2335">
        <v>21</v>
      </c>
      <c r="D2335" t="s">
        <v>41</v>
      </c>
      <c r="E2335" t="str">
        <f t="shared" si="108"/>
        <v>SOA-Business and Economics</v>
      </c>
      <c r="F2335" t="s">
        <v>25</v>
      </c>
      <c r="G2335" t="s">
        <v>28</v>
      </c>
      <c r="H2335" t="s">
        <v>110</v>
      </c>
      <c r="I2335">
        <f t="shared" si="109"/>
        <v>1</v>
      </c>
      <c r="J2335">
        <f t="shared" si="110"/>
        <v>0</v>
      </c>
      <c r="K2335" s="1">
        <v>23750</v>
      </c>
      <c r="L2335">
        <v>201808</v>
      </c>
      <c r="N2335">
        <v>20230514</v>
      </c>
      <c r="O2335" t="s">
        <v>27</v>
      </c>
      <c r="P2335">
        <v>12152</v>
      </c>
      <c r="Q2335">
        <v>6837</v>
      </c>
      <c r="R2335">
        <v>10508</v>
      </c>
      <c r="S2335">
        <v>1941</v>
      </c>
      <c r="T2335">
        <v>0</v>
      </c>
      <c r="U2335">
        <v>53542.61</v>
      </c>
      <c r="V2335">
        <v>59460</v>
      </c>
      <c r="W2335">
        <v>38659</v>
      </c>
      <c r="X2335">
        <v>38659</v>
      </c>
      <c r="Y2335">
        <v>0</v>
      </c>
      <c r="Z2335">
        <v>3850</v>
      </c>
      <c r="AB2335">
        <v>0</v>
      </c>
      <c r="AC2335">
        <v>3.12</v>
      </c>
      <c r="AD2335">
        <v>0</v>
      </c>
    </row>
    <row r="2336" spans="1:30">
      <c r="A2336">
        <v>1</v>
      </c>
      <c r="B2336" t="s">
        <v>24</v>
      </c>
      <c r="C2336">
        <v>14</v>
      </c>
      <c r="D2336" t="s">
        <v>36</v>
      </c>
      <c r="E2336" t="str">
        <f t="shared" si="108"/>
        <v>SWA-Arts and Sciences</v>
      </c>
      <c r="F2336" t="s">
        <v>25</v>
      </c>
      <c r="G2336" t="s">
        <v>28</v>
      </c>
      <c r="H2336" t="s">
        <v>110</v>
      </c>
      <c r="I2336">
        <f t="shared" si="109"/>
        <v>0</v>
      </c>
      <c r="J2336">
        <f t="shared" si="110"/>
        <v>1</v>
      </c>
      <c r="K2336" s="1">
        <v>0</v>
      </c>
      <c r="L2336">
        <v>201908</v>
      </c>
      <c r="N2336">
        <v>20230514</v>
      </c>
      <c r="O2336" t="s">
        <v>27</v>
      </c>
      <c r="P2336">
        <v>38763</v>
      </c>
      <c r="Q2336">
        <v>35756</v>
      </c>
      <c r="R2336">
        <v>20965</v>
      </c>
      <c r="S2336">
        <v>17431</v>
      </c>
      <c r="T2336">
        <v>0</v>
      </c>
      <c r="U2336">
        <v>49785.279999999999</v>
      </c>
      <c r="V2336">
        <v>0</v>
      </c>
      <c r="W2336">
        <v>0</v>
      </c>
      <c r="X2336">
        <v>0</v>
      </c>
      <c r="Y2336">
        <v>34500</v>
      </c>
      <c r="Z2336">
        <v>0</v>
      </c>
      <c r="AB2336">
        <v>0</v>
      </c>
      <c r="AC2336">
        <v>3.77</v>
      </c>
      <c r="AD2336">
        <v>14000</v>
      </c>
    </row>
    <row r="2337" spans="1:30">
      <c r="A2337">
        <v>1</v>
      </c>
      <c r="B2337" t="s">
        <v>24</v>
      </c>
      <c r="C2337">
        <v>30</v>
      </c>
      <c r="D2337" t="s">
        <v>40</v>
      </c>
      <c r="E2337" t="str">
        <f t="shared" si="108"/>
        <v>SWA-Engineering Mineral Resources</v>
      </c>
      <c r="F2337" t="s">
        <v>25</v>
      </c>
      <c r="G2337" t="s">
        <v>26</v>
      </c>
      <c r="H2337" t="s">
        <v>109</v>
      </c>
      <c r="I2337">
        <f t="shared" si="109"/>
        <v>0</v>
      </c>
      <c r="J2337">
        <f t="shared" si="110"/>
        <v>1</v>
      </c>
      <c r="K2337" s="1">
        <v>0</v>
      </c>
      <c r="L2337">
        <v>201908</v>
      </c>
      <c r="N2337">
        <v>20230514</v>
      </c>
      <c r="O2337" t="s">
        <v>27</v>
      </c>
      <c r="P2337">
        <v>63404</v>
      </c>
      <c r="Q2337">
        <v>54279</v>
      </c>
      <c r="R2337">
        <v>25218</v>
      </c>
      <c r="S2337">
        <v>33363</v>
      </c>
      <c r="T2337">
        <v>0</v>
      </c>
      <c r="U2337">
        <v>131286.95000000001</v>
      </c>
      <c r="V2337">
        <v>0</v>
      </c>
      <c r="W2337">
        <v>0</v>
      </c>
      <c r="X2337">
        <v>0</v>
      </c>
      <c r="Y2337">
        <v>54000</v>
      </c>
      <c r="Z2337">
        <v>0</v>
      </c>
      <c r="AB2337">
        <v>0</v>
      </c>
      <c r="AC2337">
        <v>3.2</v>
      </c>
      <c r="AD2337">
        <v>54000</v>
      </c>
    </row>
    <row r="2338" spans="1:30">
      <c r="A2338">
        <v>1</v>
      </c>
      <c r="B2338" t="s">
        <v>24</v>
      </c>
      <c r="C2338">
        <v>55</v>
      </c>
      <c r="D2338" t="s">
        <v>35</v>
      </c>
      <c r="E2338" t="str">
        <f t="shared" si="108"/>
        <v>SWA-College of Applied Human Sci</v>
      </c>
      <c r="F2338" t="s">
        <v>30</v>
      </c>
      <c r="G2338" t="s">
        <v>26</v>
      </c>
      <c r="H2338" t="s">
        <v>111</v>
      </c>
      <c r="I2338">
        <f t="shared" si="109"/>
        <v>0</v>
      </c>
      <c r="J2338">
        <f t="shared" si="110"/>
        <v>1</v>
      </c>
      <c r="K2338" s="1">
        <v>0</v>
      </c>
      <c r="L2338">
        <v>202108</v>
      </c>
      <c r="N2338">
        <v>20230514</v>
      </c>
      <c r="O2338" t="s">
        <v>27</v>
      </c>
      <c r="T2338">
        <v>0</v>
      </c>
      <c r="U2338">
        <v>55932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51408</v>
      </c>
      <c r="AB2338">
        <v>0</v>
      </c>
      <c r="AC2338">
        <v>3.58</v>
      </c>
      <c r="AD2338">
        <v>0</v>
      </c>
    </row>
    <row r="2339" spans="1:30">
      <c r="A2339">
        <v>1</v>
      </c>
      <c r="B2339" t="s">
        <v>24</v>
      </c>
      <c r="C2339">
        <v>14</v>
      </c>
      <c r="D2339" t="s">
        <v>36</v>
      </c>
      <c r="E2339" t="str">
        <f t="shared" si="108"/>
        <v>SWA-Arts and Sciences</v>
      </c>
      <c r="F2339" t="s">
        <v>25</v>
      </c>
      <c r="G2339" t="s">
        <v>28</v>
      </c>
      <c r="H2339" t="s">
        <v>110</v>
      </c>
      <c r="I2339">
        <f t="shared" si="109"/>
        <v>0</v>
      </c>
      <c r="J2339">
        <f t="shared" si="110"/>
        <v>1</v>
      </c>
      <c r="K2339" s="1">
        <v>0</v>
      </c>
      <c r="L2339">
        <v>201908</v>
      </c>
      <c r="N2339">
        <v>20230514</v>
      </c>
      <c r="O2339" t="s">
        <v>27</v>
      </c>
      <c r="P2339">
        <v>325189</v>
      </c>
      <c r="Q2339">
        <v>380362</v>
      </c>
      <c r="R2339">
        <v>498936</v>
      </c>
      <c r="S2339">
        <v>504863</v>
      </c>
      <c r="T2339">
        <v>0</v>
      </c>
      <c r="U2339">
        <v>50872.67</v>
      </c>
      <c r="V2339">
        <v>0</v>
      </c>
      <c r="W2339">
        <v>0</v>
      </c>
      <c r="X2339">
        <v>0</v>
      </c>
      <c r="Y2339">
        <v>48526</v>
      </c>
      <c r="Z2339">
        <v>0</v>
      </c>
      <c r="AB2339">
        <v>0</v>
      </c>
      <c r="AC2339">
        <v>3.96</v>
      </c>
      <c r="AD2339">
        <v>27000</v>
      </c>
    </row>
    <row r="2340" spans="1:30">
      <c r="A2340">
        <v>1</v>
      </c>
      <c r="B2340" t="s">
        <v>24</v>
      </c>
      <c r="C2340">
        <v>83</v>
      </c>
      <c r="D2340" t="s">
        <v>38</v>
      </c>
      <c r="E2340" t="str">
        <f t="shared" si="108"/>
        <v>SWA-Medicine</v>
      </c>
      <c r="F2340" t="s">
        <v>30</v>
      </c>
      <c r="G2340" t="s">
        <v>28</v>
      </c>
      <c r="H2340" t="s">
        <v>114</v>
      </c>
      <c r="I2340">
        <f t="shared" si="109"/>
        <v>0</v>
      </c>
      <c r="J2340">
        <f t="shared" si="110"/>
        <v>1</v>
      </c>
      <c r="K2340" s="1">
        <v>0</v>
      </c>
      <c r="L2340">
        <v>202108</v>
      </c>
      <c r="N2340">
        <v>20230514</v>
      </c>
      <c r="O2340" t="s">
        <v>27</v>
      </c>
      <c r="P2340">
        <v>0</v>
      </c>
      <c r="Q2340">
        <v>400</v>
      </c>
      <c r="R2340">
        <v>3312</v>
      </c>
      <c r="S2340">
        <v>41478</v>
      </c>
      <c r="T2340">
        <v>0</v>
      </c>
      <c r="U2340">
        <v>31169</v>
      </c>
      <c r="V2340">
        <v>0</v>
      </c>
      <c r="W2340">
        <v>0</v>
      </c>
      <c r="X2340">
        <v>0</v>
      </c>
      <c r="Y2340">
        <v>0</v>
      </c>
      <c r="Z2340">
        <v>0</v>
      </c>
      <c r="AB2340">
        <v>0</v>
      </c>
      <c r="AC2340">
        <v>3.56</v>
      </c>
      <c r="AD2340">
        <v>0</v>
      </c>
    </row>
    <row r="2341" spans="1:30">
      <c r="A2341">
        <v>1</v>
      </c>
      <c r="B2341" t="s">
        <v>24</v>
      </c>
      <c r="C2341">
        <v>49</v>
      </c>
      <c r="D2341" t="s">
        <v>39</v>
      </c>
      <c r="E2341" t="str">
        <f t="shared" si="108"/>
        <v>SWA-Reed College of Media</v>
      </c>
      <c r="F2341" t="s">
        <v>25</v>
      </c>
      <c r="G2341" t="s">
        <v>26</v>
      </c>
      <c r="H2341" t="s">
        <v>109</v>
      </c>
      <c r="I2341">
        <f t="shared" si="109"/>
        <v>0</v>
      </c>
      <c r="J2341">
        <f t="shared" si="110"/>
        <v>1</v>
      </c>
      <c r="K2341" s="1">
        <v>0</v>
      </c>
      <c r="L2341">
        <v>201905</v>
      </c>
      <c r="N2341">
        <v>20230514</v>
      </c>
      <c r="O2341" t="s">
        <v>27</v>
      </c>
      <c r="T2341">
        <v>0</v>
      </c>
      <c r="U2341">
        <v>136140.03</v>
      </c>
      <c r="V2341">
        <v>15856</v>
      </c>
      <c r="W2341">
        <v>15856</v>
      </c>
      <c r="X2341">
        <v>15856</v>
      </c>
      <c r="Y2341">
        <v>27125</v>
      </c>
      <c r="Z2341">
        <v>0</v>
      </c>
      <c r="AB2341">
        <v>0</v>
      </c>
      <c r="AC2341">
        <v>3</v>
      </c>
      <c r="AD2341">
        <v>27125</v>
      </c>
    </row>
    <row r="2342" spans="1:30">
      <c r="A2342">
        <v>1</v>
      </c>
      <c r="B2342" t="s">
        <v>24</v>
      </c>
      <c r="C2342">
        <v>83</v>
      </c>
      <c r="D2342" t="s">
        <v>38</v>
      </c>
      <c r="E2342" t="str">
        <f t="shared" si="108"/>
        <v>SWA-Medicine</v>
      </c>
      <c r="F2342" t="s">
        <v>25</v>
      </c>
      <c r="G2342" t="s">
        <v>26</v>
      </c>
      <c r="H2342" t="s">
        <v>109</v>
      </c>
      <c r="I2342">
        <f t="shared" si="109"/>
        <v>0</v>
      </c>
      <c r="J2342">
        <f t="shared" si="110"/>
        <v>1</v>
      </c>
      <c r="K2342" s="1">
        <v>0</v>
      </c>
      <c r="L2342">
        <v>201901</v>
      </c>
      <c r="N2342">
        <v>20230514</v>
      </c>
      <c r="O2342" t="s">
        <v>27</v>
      </c>
      <c r="Q2342">
        <v>0</v>
      </c>
      <c r="R2342">
        <v>8860</v>
      </c>
      <c r="S2342">
        <v>6497</v>
      </c>
      <c r="T2342">
        <v>0</v>
      </c>
      <c r="U2342">
        <v>48302</v>
      </c>
      <c r="V2342">
        <v>0</v>
      </c>
      <c r="W2342">
        <v>0</v>
      </c>
      <c r="X2342">
        <v>0</v>
      </c>
      <c r="Y2342">
        <v>1450</v>
      </c>
      <c r="Z2342">
        <v>9619</v>
      </c>
      <c r="AB2342">
        <v>0</v>
      </c>
      <c r="AC2342">
        <v>3.66</v>
      </c>
      <c r="AD2342">
        <v>1450</v>
      </c>
    </row>
    <row r="2343" spans="1:30">
      <c r="A2343">
        <v>1</v>
      </c>
      <c r="B2343" t="s">
        <v>24</v>
      </c>
      <c r="C2343">
        <v>30</v>
      </c>
      <c r="D2343" t="s">
        <v>40</v>
      </c>
      <c r="E2343" t="str">
        <f t="shared" si="108"/>
        <v>SWA-Engineering Mineral Resources</v>
      </c>
      <c r="F2343" t="s">
        <v>25</v>
      </c>
      <c r="G2343" t="s">
        <v>26</v>
      </c>
      <c r="H2343" t="s">
        <v>109</v>
      </c>
      <c r="I2343">
        <f t="shared" si="109"/>
        <v>1</v>
      </c>
      <c r="J2343">
        <f t="shared" si="110"/>
        <v>0</v>
      </c>
      <c r="K2343" s="1">
        <v>25500</v>
      </c>
      <c r="L2343">
        <v>201708</v>
      </c>
      <c r="N2343">
        <v>20230514</v>
      </c>
      <c r="O2343" t="s">
        <v>27</v>
      </c>
      <c r="P2343">
        <v>0</v>
      </c>
      <c r="Q2343">
        <v>29881</v>
      </c>
      <c r="T2343">
        <v>0</v>
      </c>
      <c r="U2343">
        <v>155567.72</v>
      </c>
      <c r="V2343">
        <v>67942</v>
      </c>
      <c r="W2343">
        <v>65736</v>
      </c>
      <c r="X2343">
        <v>65736</v>
      </c>
      <c r="Y2343">
        <v>15134</v>
      </c>
      <c r="Z2343">
        <v>8395</v>
      </c>
      <c r="AB2343">
        <v>0</v>
      </c>
      <c r="AC2343">
        <v>2.77</v>
      </c>
      <c r="AD2343">
        <v>14934</v>
      </c>
    </row>
    <row r="2344" spans="1:30">
      <c r="A2344">
        <v>1</v>
      </c>
      <c r="B2344" t="s">
        <v>24</v>
      </c>
      <c r="C2344">
        <v>83</v>
      </c>
      <c r="D2344" t="s">
        <v>38</v>
      </c>
      <c r="E2344" t="str">
        <f t="shared" si="108"/>
        <v>SWA-Medicine</v>
      </c>
      <c r="F2344" t="s">
        <v>31</v>
      </c>
      <c r="G2344" t="s">
        <v>26</v>
      </c>
      <c r="H2344" t="s">
        <v>112</v>
      </c>
      <c r="I2344">
        <f t="shared" si="109"/>
        <v>0</v>
      </c>
      <c r="J2344">
        <f t="shared" si="110"/>
        <v>1</v>
      </c>
      <c r="K2344" s="1">
        <v>0</v>
      </c>
      <c r="L2344">
        <v>201908</v>
      </c>
      <c r="N2344">
        <v>20230514</v>
      </c>
      <c r="O2344" t="s">
        <v>27</v>
      </c>
      <c r="P2344">
        <v>0</v>
      </c>
      <c r="Q2344">
        <v>0</v>
      </c>
      <c r="R2344">
        <v>6875</v>
      </c>
      <c r="S2344">
        <v>812</v>
      </c>
      <c r="T2344">
        <v>0</v>
      </c>
      <c r="U2344">
        <v>259287</v>
      </c>
      <c r="V2344">
        <v>0</v>
      </c>
      <c r="W2344">
        <v>0</v>
      </c>
      <c r="X2344">
        <v>0</v>
      </c>
      <c r="Y2344">
        <v>76600</v>
      </c>
      <c r="Z2344">
        <v>0</v>
      </c>
      <c r="AB2344">
        <v>2014.36</v>
      </c>
      <c r="AC2344">
        <v>0</v>
      </c>
      <c r="AD2344">
        <v>0</v>
      </c>
    </row>
    <row r="2345" spans="1:30">
      <c r="A2345">
        <v>1</v>
      </c>
      <c r="B2345" t="s">
        <v>32</v>
      </c>
      <c r="C2345">
        <v>55</v>
      </c>
      <c r="D2345" t="s">
        <v>35</v>
      </c>
      <c r="E2345" t="str">
        <f t="shared" si="108"/>
        <v>SOA-College of Applied Human Sci</v>
      </c>
      <c r="F2345" t="s">
        <v>30</v>
      </c>
      <c r="G2345" t="s">
        <v>28</v>
      </c>
      <c r="H2345" t="s">
        <v>114</v>
      </c>
      <c r="I2345">
        <f t="shared" si="109"/>
        <v>0</v>
      </c>
      <c r="J2345">
        <f t="shared" si="110"/>
        <v>1</v>
      </c>
      <c r="K2345" s="1">
        <v>0</v>
      </c>
      <c r="L2345">
        <v>202205</v>
      </c>
      <c r="N2345">
        <v>20230514</v>
      </c>
      <c r="O2345" t="s">
        <v>27</v>
      </c>
      <c r="P2345">
        <v>3725</v>
      </c>
      <c r="Q2345">
        <v>0</v>
      </c>
      <c r="T2345">
        <v>0</v>
      </c>
      <c r="U2345">
        <v>11700</v>
      </c>
      <c r="V2345">
        <v>0</v>
      </c>
      <c r="W2345">
        <v>0</v>
      </c>
      <c r="X2345">
        <v>0</v>
      </c>
      <c r="Y2345">
        <v>0</v>
      </c>
      <c r="Z2345">
        <v>2830</v>
      </c>
      <c r="AA2345">
        <v>4855</v>
      </c>
      <c r="AB2345">
        <v>0</v>
      </c>
      <c r="AC2345">
        <v>4</v>
      </c>
      <c r="AD2345">
        <v>0</v>
      </c>
    </row>
    <row r="2346" spans="1:30">
      <c r="A2346">
        <v>1</v>
      </c>
      <c r="B2346" t="s">
        <v>24</v>
      </c>
      <c r="C2346">
        <v>14</v>
      </c>
      <c r="D2346" t="s">
        <v>36</v>
      </c>
      <c r="E2346" t="str">
        <f t="shared" si="108"/>
        <v>SWA-Arts and Sciences</v>
      </c>
      <c r="F2346" t="s">
        <v>25</v>
      </c>
      <c r="G2346" t="s">
        <v>28</v>
      </c>
      <c r="H2346" t="s">
        <v>110</v>
      </c>
      <c r="I2346">
        <f t="shared" si="109"/>
        <v>1</v>
      </c>
      <c r="J2346">
        <f t="shared" si="110"/>
        <v>0</v>
      </c>
      <c r="K2346" s="1">
        <v>5500</v>
      </c>
      <c r="L2346">
        <v>201908</v>
      </c>
      <c r="N2346">
        <v>20230514</v>
      </c>
      <c r="O2346" t="s">
        <v>27</v>
      </c>
      <c r="P2346">
        <v>1073</v>
      </c>
      <c r="Q2346">
        <v>4406</v>
      </c>
      <c r="R2346">
        <v>5889</v>
      </c>
      <c r="S2346">
        <v>7448</v>
      </c>
      <c r="T2346">
        <v>0</v>
      </c>
      <c r="U2346">
        <v>95512.28</v>
      </c>
      <c r="V2346">
        <v>5500</v>
      </c>
      <c r="W2346">
        <v>5500</v>
      </c>
      <c r="X2346">
        <v>5500</v>
      </c>
      <c r="Y2346">
        <v>34594</v>
      </c>
      <c r="Z2346">
        <v>10290</v>
      </c>
      <c r="AB2346">
        <v>203.88</v>
      </c>
      <c r="AC2346">
        <v>4</v>
      </c>
      <c r="AD2346">
        <v>14000</v>
      </c>
    </row>
    <row r="2347" spans="1:30">
      <c r="A2347">
        <v>1</v>
      </c>
      <c r="B2347" t="s">
        <v>24</v>
      </c>
      <c r="C2347">
        <v>14</v>
      </c>
      <c r="D2347" t="s">
        <v>36</v>
      </c>
      <c r="E2347" t="str">
        <f t="shared" si="108"/>
        <v>SWA-Arts and Sciences</v>
      </c>
      <c r="F2347" t="s">
        <v>25</v>
      </c>
      <c r="G2347" t="s">
        <v>26</v>
      </c>
      <c r="H2347" t="s">
        <v>109</v>
      </c>
      <c r="I2347">
        <f t="shared" si="109"/>
        <v>1</v>
      </c>
      <c r="J2347">
        <f t="shared" si="110"/>
        <v>0</v>
      </c>
      <c r="K2347" s="1">
        <v>17500</v>
      </c>
      <c r="L2347">
        <v>201908</v>
      </c>
      <c r="N2347">
        <v>20230514</v>
      </c>
      <c r="O2347" t="s">
        <v>27</v>
      </c>
      <c r="P2347">
        <v>114135</v>
      </c>
      <c r="Q2347">
        <v>146737</v>
      </c>
      <c r="R2347">
        <v>71464</v>
      </c>
      <c r="S2347">
        <v>67057</v>
      </c>
      <c r="T2347">
        <v>0</v>
      </c>
      <c r="U2347">
        <v>128025.9</v>
      </c>
      <c r="V2347">
        <v>17500</v>
      </c>
      <c r="W2347">
        <v>17500</v>
      </c>
      <c r="X2347">
        <v>17500</v>
      </c>
      <c r="Y2347">
        <v>54000</v>
      </c>
      <c r="Z2347">
        <v>0</v>
      </c>
      <c r="AB2347">
        <v>0</v>
      </c>
      <c r="AC2347">
        <v>2.84</v>
      </c>
      <c r="AD2347">
        <v>54000</v>
      </c>
    </row>
    <row r="2348" spans="1:30">
      <c r="A2348">
        <v>1</v>
      </c>
      <c r="B2348" t="s">
        <v>24</v>
      </c>
      <c r="C2348">
        <v>55</v>
      </c>
      <c r="D2348" t="s">
        <v>35</v>
      </c>
      <c r="E2348" t="str">
        <f t="shared" si="108"/>
        <v>SWA-College of Applied Human Sci</v>
      </c>
      <c r="F2348" t="s">
        <v>25</v>
      </c>
      <c r="G2348" t="s">
        <v>26</v>
      </c>
      <c r="H2348" t="s">
        <v>109</v>
      </c>
      <c r="I2348">
        <f t="shared" si="109"/>
        <v>1</v>
      </c>
      <c r="J2348">
        <f t="shared" si="110"/>
        <v>0</v>
      </c>
      <c r="K2348" s="1">
        <v>25000</v>
      </c>
      <c r="L2348">
        <v>201908</v>
      </c>
      <c r="N2348">
        <v>20230514</v>
      </c>
      <c r="O2348" t="s">
        <v>27</v>
      </c>
      <c r="P2348">
        <v>152700</v>
      </c>
      <c r="Q2348">
        <v>299153</v>
      </c>
      <c r="R2348">
        <v>123453</v>
      </c>
      <c r="S2348">
        <v>89561</v>
      </c>
      <c r="T2348">
        <v>0</v>
      </c>
      <c r="U2348">
        <v>122731.83</v>
      </c>
      <c r="V2348">
        <v>38000</v>
      </c>
      <c r="W2348">
        <v>38000</v>
      </c>
      <c r="X2348">
        <v>38000</v>
      </c>
      <c r="Y2348">
        <v>1223</v>
      </c>
      <c r="Z2348">
        <v>0</v>
      </c>
      <c r="AB2348">
        <v>0</v>
      </c>
      <c r="AC2348">
        <v>2.97</v>
      </c>
      <c r="AD2348">
        <v>1223</v>
      </c>
    </row>
    <row r="2349" spans="1:30">
      <c r="A2349">
        <v>1</v>
      </c>
      <c r="B2349" t="s">
        <v>24</v>
      </c>
      <c r="C2349">
        <v>80</v>
      </c>
      <c r="D2349" t="s">
        <v>44</v>
      </c>
      <c r="E2349" t="str">
        <f t="shared" si="108"/>
        <v>SWA-Dentistry</v>
      </c>
      <c r="F2349" t="s">
        <v>31</v>
      </c>
      <c r="G2349" t="s">
        <v>28</v>
      </c>
      <c r="H2349" t="s">
        <v>113</v>
      </c>
      <c r="I2349">
        <f t="shared" si="109"/>
        <v>0</v>
      </c>
      <c r="J2349">
        <f t="shared" si="110"/>
        <v>1</v>
      </c>
      <c r="K2349" s="1">
        <v>0</v>
      </c>
      <c r="L2349">
        <v>201908</v>
      </c>
      <c r="N2349">
        <v>20230514</v>
      </c>
      <c r="O2349" t="s">
        <v>29</v>
      </c>
      <c r="P2349">
        <v>140448</v>
      </c>
      <c r="Q2349">
        <v>135298</v>
      </c>
      <c r="R2349">
        <v>138303</v>
      </c>
      <c r="S2349">
        <v>129770</v>
      </c>
      <c r="T2349">
        <v>0</v>
      </c>
      <c r="U2349">
        <v>179161</v>
      </c>
      <c r="V2349">
        <v>0</v>
      </c>
      <c r="W2349">
        <v>0</v>
      </c>
      <c r="X2349">
        <v>0</v>
      </c>
      <c r="Y2349">
        <v>250</v>
      </c>
      <c r="Z2349">
        <v>0</v>
      </c>
      <c r="AB2349">
        <v>0</v>
      </c>
      <c r="AC2349">
        <v>3.01</v>
      </c>
      <c r="AD2349">
        <v>0</v>
      </c>
    </row>
    <row r="2350" spans="1:30">
      <c r="A2350">
        <v>1</v>
      </c>
      <c r="B2350" t="s">
        <v>24</v>
      </c>
      <c r="C2350">
        <v>14</v>
      </c>
      <c r="D2350" t="s">
        <v>36</v>
      </c>
      <c r="E2350" t="str">
        <f t="shared" si="108"/>
        <v>SWA-Arts and Sciences</v>
      </c>
      <c r="F2350" t="s">
        <v>25</v>
      </c>
      <c r="G2350" t="s">
        <v>26</v>
      </c>
      <c r="H2350" t="s">
        <v>109</v>
      </c>
      <c r="I2350">
        <f t="shared" si="109"/>
        <v>1</v>
      </c>
      <c r="J2350">
        <f t="shared" si="110"/>
        <v>0</v>
      </c>
      <c r="K2350" s="1">
        <v>25000</v>
      </c>
      <c r="L2350">
        <v>201908</v>
      </c>
      <c r="N2350">
        <v>20230514</v>
      </c>
      <c r="O2350" t="s">
        <v>27</v>
      </c>
      <c r="P2350">
        <v>9817</v>
      </c>
      <c r="Q2350">
        <v>7111</v>
      </c>
      <c r="R2350">
        <v>7394</v>
      </c>
      <c r="S2350">
        <v>410</v>
      </c>
      <c r="T2350">
        <v>0</v>
      </c>
      <c r="U2350">
        <v>119058.57</v>
      </c>
      <c r="V2350">
        <v>62000</v>
      </c>
      <c r="W2350">
        <v>62000</v>
      </c>
      <c r="X2350">
        <v>62000</v>
      </c>
      <c r="Y2350">
        <v>21328</v>
      </c>
      <c r="Z2350">
        <v>5745</v>
      </c>
      <c r="AB2350">
        <v>2713</v>
      </c>
      <c r="AC2350">
        <v>3.77</v>
      </c>
      <c r="AD2350">
        <v>20000</v>
      </c>
    </row>
    <row r="2351" spans="1:30">
      <c r="A2351">
        <v>1</v>
      </c>
      <c r="B2351" t="s">
        <v>24</v>
      </c>
      <c r="C2351">
        <v>14</v>
      </c>
      <c r="D2351" t="s">
        <v>36</v>
      </c>
      <c r="E2351" t="str">
        <f t="shared" si="108"/>
        <v>SWA-Arts and Sciences</v>
      </c>
      <c r="F2351" t="s">
        <v>25</v>
      </c>
      <c r="G2351" t="s">
        <v>26</v>
      </c>
      <c r="H2351" t="s">
        <v>109</v>
      </c>
      <c r="I2351">
        <f t="shared" si="109"/>
        <v>1</v>
      </c>
      <c r="J2351">
        <f t="shared" si="110"/>
        <v>0</v>
      </c>
      <c r="K2351" s="1">
        <v>5500</v>
      </c>
      <c r="L2351">
        <v>201808</v>
      </c>
      <c r="N2351">
        <v>20230514</v>
      </c>
      <c r="O2351" t="s">
        <v>27</v>
      </c>
      <c r="Q2351">
        <v>32788</v>
      </c>
      <c r="R2351">
        <v>19025</v>
      </c>
      <c r="S2351">
        <v>14933</v>
      </c>
      <c r="T2351">
        <v>0</v>
      </c>
      <c r="U2351">
        <v>149945.4</v>
      </c>
      <c r="V2351">
        <v>154515</v>
      </c>
      <c r="W2351">
        <v>88468</v>
      </c>
      <c r="X2351">
        <v>88468</v>
      </c>
      <c r="Y2351">
        <v>0</v>
      </c>
      <c r="Z2351">
        <v>0</v>
      </c>
      <c r="AB2351">
        <v>0</v>
      </c>
      <c r="AC2351">
        <v>2.15</v>
      </c>
      <c r="AD2351">
        <v>0</v>
      </c>
    </row>
    <row r="2352" spans="1:30">
      <c r="A2352">
        <v>1</v>
      </c>
      <c r="B2352" t="s">
        <v>24</v>
      </c>
      <c r="C2352">
        <v>83</v>
      </c>
      <c r="D2352" t="s">
        <v>38</v>
      </c>
      <c r="E2352" t="str">
        <f t="shared" si="108"/>
        <v>SWA-Medicine</v>
      </c>
      <c r="F2352" t="s">
        <v>25</v>
      </c>
      <c r="G2352" t="s">
        <v>28</v>
      </c>
      <c r="H2352" t="s">
        <v>110</v>
      </c>
      <c r="I2352">
        <f t="shared" si="109"/>
        <v>0</v>
      </c>
      <c r="J2352">
        <f t="shared" si="110"/>
        <v>1</v>
      </c>
      <c r="K2352" s="1">
        <v>0</v>
      </c>
      <c r="L2352">
        <v>201908</v>
      </c>
      <c r="N2352">
        <v>20230514</v>
      </c>
      <c r="O2352" t="s">
        <v>27</v>
      </c>
      <c r="S2352">
        <v>15504</v>
      </c>
      <c r="T2352">
        <v>0</v>
      </c>
      <c r="U2352">
        <v>55366.41</v>
      </c>
      <c r="V2352">
        <v>0</v>
      </c>
      <c r="W2352">
        <v>0</v>
      </c>
      <c r="X2352">
        <v>0</v>
      </c>
      <c r="Y2352">
        <v>33250</v>
      </c>
      <c r="Z2352">
        <v>0</v>
      </c>
      <c r="AB2352">
        <v>0</v>
      </c>
      <c r="AC2352">
        <v>3.8</v>
      </c>
      <c r="AD2352">
        <v>14000</v>
      </c>
    </row>
    <row r="2353" spans="1:30">
      <c r="A2353">
        <v>1</v>
      </c>
      <c r="B2353" t="s">
        <v>24</v>
      </c>
      <c r="C2353">
        <v>14</v>
      </c>
      <c r="D2353" t="s">
        <v>36</v>
      </c>
      <c r="E2353" t="str">
        <f t="shared" si="108"/>
        <v>SWA-Arts and Sciences</v>
      </c>
      <c r="F2353" t="s">
        <v>25</v>
      </c>
      <c r="G2353" t="s">
        <v>26</v>
      </c>
      <c r="H2353" t="s">
        <v>109</v>
      </c>
      <c r="I2353">
        <f t="shared" si="109"/>
        <v>1</v>
      </c>
      <c r="J2353">
        <f t="shared" si="110"/>
        <v>0</v>
      </c>
      <c r="K2353" s="1">
        <v>6500</v>
      </c>
      <c r="L2353">
        <v>201808</v>
      </c>
      <c r="N2353">
        <v>20230514</v>
      </c>
      <c r="O2353" t="s">
        <v>27</v>
      </c>
      <c r="P2353">
        <v>15158</v>
      </c>
      <c r="Q2353">
        <v>2110</v>
      </c>
      <c r="R2353">
        <v>2057</v>
      </c>
      <c r="S2353">
        <v>349</v>
      </c>
      <c r="T2353">
        <v>0</v>
      </c>
      <c r="U2353">
        <v>152892.48000000001</v>
      </c>
      <c r="V2353">
        <v>6500</v>
      </c>
      <c r="W2353">
        <v>6500</v>
      </c>
      <c r="X2353">
        <v>6500</v>
      </c>
      <c r="Y2353">
        <v>1000</v>
      </c>
      <c r="Z2353">
        <v>72080</v>
      </c>
      <c r="AB2353">
        <v>0</v>
      </c>
      <c r="AC2353">
        <v>2.87</v>
      </c>
      <c r="AD2353">
        <v>1000</v>
      </c>
    </row>
    <row r="2354" spans="1:30">
      <c r="A2354">
        <v>1</v>
      </c>
      <c r="B2354" t="s">
        <v>24</v>
      </c>
      <c r="C2354">
        <v>21</v>
      </c>
      <c r="D2354" t="s">
        <v>41</v>
      </c>
      <c r="E2354" t="str">
        <f t="shared" si="108"/>
        <v>SWA-Business and Economics</v>
      </c>
      <c r="F2354" t="s">
        <v>25</v>
      </c>
      <c r="G2354" t="s">
        <v>26</v>
      </c>
      <c r="H2354" t="s">
        <v>109</v>
      </c>
      <c r="I2354">
        <f t="shared" si="109"/>
        <v>1</v>
      </c>
      <c r="J2354">
        <f t="shared" si="110"/>
        <v>0</v>
      </c>
      <c r="K2354" s="1">
        <v>26000</v>
      </c>
      <c r="L2354">
        <v>201908</v>
      </c>
      <c r="N2354">
        <v>20230514</v>
      </c>
      <c r="O2354" t="s">
        <v>27</v>
      </c>
      <c r="P2354">
        <v>56008</v>
      </c>
      <c r="Q2354">
        <v>47984</v>
      </c>
      <c r="R2354">
        <v>22829</v>
      </c>
      <c r="S2354">
        <v>55152</v>
      </c>
      <c r="T2354">
        <v>0</v>
      </c>
      <c r="U2354">
        <v>122832.22</v>
      </c>
      <c r="V2354">
        <v>26000</v>
      </c>
      <c r="W2354">
        <v>26000</v>
      </c>
      <c r="X2354">
        <v>26000</v>
      </c>
      <c r="Y2354">
        <v>36000</v>
      </c>
      <c r="Z2354">
        <v>0</v>
      </c>
      <c r="AB2354">
        <v>0</v>
      </c>
      <c r="AC2354">
        <v>3.19</v>
      </c>
      <c r="AD2354">
        <v>36000</v>
      </c>
    </row>
    <row r="2355" spans="1:30">
      <c r="A2355">
        <v>1</v>
      </c>
      <c r="B2355" t="s">
        <v>24</v>
      </c>
      <c r="C2355">
        <v>89</v>
      </c>
      <c r="D2355" t="s">
        <v>46</v>
      </c>
      <c r="E2355" t="str">
        <f t="shared" si="108"/>
        <v>SWA-Pharmacy</v>
      </c>
      <c r="F2355" t="s">
        <v>31</v>
      </c>
      <c r="G2355" t="s">
        <v>26</v>
      </c>
      <c r="H2355" t="s">
        <v>112</v>
      </c>
      <c r="I2355">
        <f t="shared" si="109"/>
        <v>0</v>
      </c>
      <c r="J2355">
        <f t="shared" si="110"/>
        <v>1</v>
      </c>
      <c r="K2355" s="1">
        <v>0</v>
      </c>
      <c r="L2355">
        <v>201908</v>
      </c>
      <c r="N2355">
        <v>20230514</v>
      </c>
      <c r="O2355" t="s">
        <v>27</v>
      </c>
      <c r="T2355">
        <v>0</v>
      </c>
      <c r="U2355">
        <v>182643</v>
      </c>
      <c r="V2355">
        <v>0</v>
      </c>
      <c r="W2355">
        <v>0</v>
      </c>
      <c r="X2355">
        <v>0</v>
      </c>
      <c r="Y2355">
        <v>0</v>
      </c>
      <c r="Z2355">
        <v>0</v>
      </c>
      <c r="AB2355">
        <v>0</v>
      </c>
      <c r="AC2355">
        <v>3.88</v>
      </c>
      <c r="AD2355">
        <v>0</v>
      </c>
    </row>
    <row r="2356" spans="1:30">
      <c r="A2356">
        <v>1</v>
      </c>
      <c r="B2356" t="s">
        <v>24</v>
      </c>
      <c r="C2356">
        <v>14</v>
      </c>
      <c r="D2356" t="s">
        <v>36</v>
      </c>
      <c r="E2356" t="str">
        <f t="shared" si="108"/>
        <v>SWA-Arts and Sciences</v>
      </c>
      <c r="F2356" t="s">
        <v>25</v>
      </c>
      <c r="G2356" t="s">
        <v>28</v>
      </c>
      <c r="H2356" t="s">
        <v>110</v>
      </c>
      <c r="I2356">
        <f t="shared" si="109"/>
        <v>1</v>
      </c>
      <c r="J2356">
        <f t="shared" si="110"/>
        <v>0</v>
      </c>
      <c r="K2356" s="1">
        <v>28873</v>
      </c>
      <c r="L2356">
        <v>202008</v>
      </c>
      <c r="N2356">
        <v>20230514</v>
      </c>
      <c r="O2356" t="s">
        <v>27</v>
      </c>
      <c r="P2356">
        <v>2860</v>
      </c>
      <c r="Q2356">
        <v>2920</v>
      </c>
      <c r="R2356">
        <v>3017</v>
      </c>
      <c r="T2356">
        <v>0</v>
      </c>
      <c r="U2356">
        <v>34641</v>
      </c>
      <c r="V2356">
        <v>28873</v>
      </c>
      <c r="W2356">
        <v>28873</v>
      </c>
      <c r="X2356">
        <v>28873</v>
      </c>
      <c r="Y2356">
        <v>0</v>
      </c>
      <c r="Z2356">
        <v>1200</v>
      </c>
      <c r="AB2356">
        <v>0</v>
      </c>
      <c r="AC2356">
        <v>3.21</v>
      </c>
      <c r="AD2356">
        <v>0</v>
      </c>
    </row>
    <row r="2357" spans="1:30">
      <c r="A2357">
        <v>1</v>
      </c>
      <c r="B2357" t="s">
        <v>24</v>
      </c>
      <c r="C2357">
        <v>14</v>
      </c>
      <c r="D2357" t="s">
        <v>36</v>
      </c>
      <c r="E2357" t="str">
        <f t="shared" si="108"/>
        <v>SWA-Arts and Sciences</v>
      </c>
      <c r="F2357" t="s">
        <v>25</v>
      </c>
      <c r="G2357" t="s">
        <v>28</v>
      </c>
      <c r="H2357" t="s">
        <v>110</v>
      </c>
      <c r="I2357">
        <f t="shared" si="109"/>
        <v>1</v>
      </c>
      <c r="J2357">
        <f t="shared" si="110"/>
        <v>0</v>
      </c>
      <c r="K2357" s="1">
        <v>22822</v>
      </c>
      <c r="L2357">
        <v>201908</v>
      </c>
      <c r="N2357">
        <v>20230514</v>
      </c>
      <c r="O2357" t="s">
        <v>29</v>
      </c>
      <c r="P2357">
        <v>103</v>
      </c>
      <c r="Q2357">
        <v>198</v>
      </c>
      <c r="R2357">
        <v>0</v>
      </c>
      <c r="S2357">
        <v>0</v>
      </c>
      <c r="T2357">
        <v>0</v>
      </c>
      <c r="U2357">
        <v>52686.19</v>
      </c>
      <c r="V2357">
        <v>22822</v>
      </c>
      <c r="W2357">
        <v>22822</v>
      </c>
      <c r="X2357">
        <v>22822</v>
      </c>
      <c r="Y2357">
        <v>18000</v>
      </c>
      <c r="Z2357">
        <v>40373</v>
      </c>
      <c r="AB2357">
        <v>1844.25</v>
      </c>
      <c r="AC2357">
        <v>3.35</v>
      </c>
      <c r="AD2357">
        <v>18000</v>
      </c>
    </row>
    <row r="2358" spans="1:30">
      <c r="A2358">
        <v>1</v>
      </c>
      <c r="B2358" t="s">
        <v>24</v>
      </c>
      <c r="C2358">
        <v>21</v>
      </c>
      <c r="D2358" t="s">
        <v>41</v>
      </c>
      <c r="E2358" t="str">
        <f t="shared" si="108"/>
        <v>SWA-Business and Economics</v>
      </c>
      <c r="F2358" t="s">
        <v>25</v>
      </c>
      <c r="G2358" t="s">
        <v>26</v>
      </c>
      <c r="H2358" t="s">
        <v>109</v>
      </c>
      <c r="I2358">
        <f t="shared" si="109"/>
        <v>1</v>
      </c>
      <c r="J2358">
        <f t="shared" si="110"/>
        <v>0</v>
      </c>
      <c r="K2358" s="1">
        <v>15000</v>
      </c>
      <c r="L2358">
        <v>202105</v>
      </c>
      <c r="N2358">
        <v>20230514</v>
      </c>
      <c r="O2358" t="s">
        <v>29</v>
      </c>
      <c r="P2358">
        <v>51864</v>
      </c>
      <c r="Q2358">
        <v>32400</v>
      </c>
      <c r="T2358">
        <v>0</v>
      </c>
      <c r="U2358">
        <v>66197</v>
      </c>
      <c r="V2358">
        <v>69732</v>
      </c>
      <c r="W2358">
        <v>15000</v>
      </c>
      <c r="X2358">
        <v>15000</v>
      </c>
      <c r="Y2358">
        <v>22000</v>
      </c>
      <c r="Z2358">
        <v>0</v>
      </c>
      <c r="AB2358">
        <v>0</v>
      </c>
      <c r="AC2358">
        <v>3.2</v>
      </c>
      <c r="AD2358">
        <v>22000</v>
      </c>
    </row>
    <row r="2359" spans="1:30">
      <c r="A2359">
        <v>1</v>
      </c>
      <c r="B2359" t="s">
        <v>24</v>
      </c>
      <c r="C2359">
        <v>21</v>
      </c>
      <c r="D2359" t="s">
        <v>41</v>
      </c>
      <c r="E2359" t="str">
        <f t="shared" si="108"/>
        <v>SWA-Business and Economics</v>
      </c>
      <c r="F2359" t="s">
        <v>25</v>
      </c>
      <c r="G2359" t="s">
        <v>26</v>
      </c>
      <c r="H2359" t="s">
        <v>109</v>
      </c>
      <c r="I2359">
        <f t="shared" si="109"/>
        <v>1</v>
      </c>
      <c r="J2359">
        <f t="shared" si="110"/>
        <v>0</v>
      </c>
      <c r="K2359" s="1">
        <v>25000</v>
      </c>
      <c r="L2359">
        <v>201908</v>
      </c>
      <c r="N2359">
        <v>20230514</v>
      </c>
      <c r="O2359" t="s">
        <v>27</v>
      </c>
      <c r="P2359">
        <v>199809</v>
      </c>
      <c r="Q2359">
        <v>59921</v>
      </c>
      <c r="R2359">
        <v>42652</v>
      </c>
      <c r="S2359">
        <v>37303</v>
      </c>
      <c r="T2359">
        <v>0</v>
      </c>
      <c r="U2359">
        <v>130797.97</v>
      </c>
      <c r="V2359">
        <v>25000</v>
      </c>
      <c r="W2359">
        <v>25000</v>
      </c>
      <c r="X2359">
        <v>25000</v>
      </c>
      <c r="Y2359">
        <v>12000</v>
      </c>
      <c r="Z2359">
        <v>0</v>
      </c>
      <c r="AB2359">
        <v>0</v>
      </c>
      <c r="AC2359">
        <v>3.04</v>
      </c>
      <c r="AD2359">
        <v>12000</v>
      </c>
    </row>
    <row r="2360" spans="1:30">
      <c r="A2360">
        <v>1</v>
      </c>
      <c r="B2360" t="s">
        <v>24</v>
      </c>
      <c r="C2360">
        <v>7</v>
      </c>
      <c r="D2360" t="s">
        <v>43</v>
      </c>
      <c r="E2360" t="str">
        <f t="shared" si="108"/>
        <v>SWA-Agriculture Natural Res &amp; Dsg</v>
      </c>
      <c r="F2360" t="s">
        <v>25</v>
      </c>
      <c r="G2360" t="s">
        <v>28</v>
      </c>
      <c r="H2360" t="s">
        <v>110</v>
      </c>
      <c r="I2360">
        <f t="shared" si="109"/>
        <v>1</v>
      </c>
      <c r="J2360">
        <f t="shared" si="110"/>
        <v>0</v>
      </c>
      <c r="K2360" s="1">
        <v>6500</v>
      </c>
      <c r="L2360">
        <v>201908</v>
      </c>
      <c r="N2360">
        <v>20230514</v>
      </c>
      <c r="O2360" t="s">
        <v>27</v>
      </c>
      <c r="R2360">
        <v>16913</v>
      </c>
      <c r="S2360">
        <v>12959</v>
      </c>
      <c r="T2360">
        <v>0</v>
      </c>
      <c r="U2360">
        <v>53606.22</v>
      </c>
      <c r="V2360">
        <v>6500</v>
      </c>
      <c r="W2360">
        <v>6500</v>
      </c>
      <c r="X2360">
        <v>6500</v>
      </c>
      <c r="Y2360">
        <v>45250</v>
      </c>
      <c r="Z2360">
        <v>0</v>
      </c>
      <c r="AB2360">
        <v>0</v>
      </c>
      <c r="AC2360">
        <v>3.71</v>
      </c>
      <c r="AD2360">
        <v>14000</v>
      </c>
    </row>
    <row r="2361" spans="1:30">
      <c r="A2361">
        <v>1</v>
      </c>
      <c r="B2361" t="s">
        <v>24</v>
      </c>
      <c r="C2361">
        <v>7</v>
      </c>
      <c r="D2361" t="s">
        <v>43</v>
      </c>
      <c r="E2361" t="str">
        <f t="shared" si="108"/>
        <v>SWA-Agriculture Natural Res &amp; Dsg</v>
      </c>
      <c r="F2361" t="s">
        <v>25</v>
      </c>
      <c r="G2361" t="s">
        <v>28</v>
      </c>
      <c r="H2361" t="s">
        <v>110</v>
      </c>
      <c r="I2361">
        <f t="shared" si="109"/>
        <v>0</v>
      </c>
      <c r="J2361">
        <f t="shared" si="110"/>
        <v>1</v>
      </c>
      <c r="K2361" s="1">
        <v>0</v>
      </c>
      <c r="L2361">
        <v>201901</v>
      </c>
      <c r="N2361">
        <v>20230514</v>
      </c>
      <c r="O2361" t="s">
        <v>29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43617.7</v>
      </c>
      <c r="V2361">
        <v>0</v>
      </c>
      <c r="W2361">
        <v>0</v>
      </c>
      <c r="X2361">
        <v>0</v>
      </c>
      <c r="Y2361">
        <v>18926</v>
      </c>
      <c r="Z2361">
        <v>38917</v>
      </c>
      <c r="AB2361">
        <v>0</v>
      </c>
      <c r="AC2361">
        <v>2.76</v>
      </c>
      <c r="AD2361">
        <v>6000</v>
      </c>
    </row>
    <row r="2362" spans="1:30">
      <c r="A2362">
        <v>1</v>
      </c>
      <c r="B2362" t="s">
        <v>24</v>
      </c>
      <c r="C2362">
        <v>30</v>
      </c>
      <c r="D2362" t="s">
        <v>40</v>
      </c>
      <c r="E2362" t="str">
        <f t="shared" si="108"/>
        <v>SWA-Engineering Mineral Resources</v>
      </c>
      <c r="F2362" t="s">
        <v>25</v>
      </c>
      <c r="G2362" t="s">
        <v>26</v>
      </c>
      <c r="H2362" t="s">
        <v>109</v>
      </c>
      <c r="I2362">
        <f t="shared" si="109"/>
        <v>1</v>
      </c>
      <c r="J2362">
        <f t="shared" si="110"/>
        <v>0</v>
      </c>
      <c r="K2362" s="1">
        <v>18500</v>
      </c>
      <c r="L2362">
        <v>201808</v>
      </c>
      <c r="N2362">
        <v>20230514</v>
      </c>
      <c r="O2362" t="s">
        <v>27</v>
      </c>
      <c r="Q2362">
        <v>8812</v>
      </c>
      <c r="R2362">
        <v>32421</v>
      </c>
      <c r="S2362">
        <v>57504</v>
      </c>
      <c r="T2362">
        <v>0</v>
      </c>
      <c r="U2362">
        <v>169026</v>
      </c>
      <c r="V2362">
        <v>18500</v>
      </c>
      <c r="W2362">
        <v>18500</v>
      </c>
      <c r="X2362">
        <v>18500</v>
      </c>
      <c r="Y2362">
        <v>58000</v>
      </c>
      <c r="Z2362">
        <v>0</v>
      </c>
      <c r="AB2362">
        <v>0</v>
      </c>
      <c r="AC2362">
        <v>2.69</v>
      </c>
      <c r="AD2362">
        <v>58000</v>
      </c>
    </row>
    <row r="2363" spans="1:30">
      <c r="A2363">
        <v>1</v>
      </c>
      <c r="B2363" t="s">
        <v>24</v>
      </c>
      <c r="C2363">
        <v>14</v>
      </c>
      <c r="D2363" t="s">
        <v>36</v>
      </c>
      <c r="E2363" t="str">
        <f t="shared" si="108"/>
        <v>SWA-Arts and Sciences</v>
      </c>
      <c r="F2363" t="s">
        <v>25</v>
      </c>
      <c r="G2363" t="s">
        <v>26</v>
      </c>
      <c r="H2363" t="s">
        <v>109</v>
      </c>
      <c r="I2363">
        <f t="shared" si="109"/>
        <v>1</v>
      </c>
      <c r="J2363">
        <f t="shared" si="110"/>
        <v>0</v>
      </c>
      <c r="K2363" s="1">
        <v>24000</v>
      </c>
      <c r="L2363">
        <v>201908</v>
      </c>
      <c r="N2363">
        <v>20230514</v>
      </c>
      <c r="O2363" t="s">
        <v>29</v>
      </c>
      <c r="P2363">
        <v>33484</v>
      </c>
      <c r="Q2363">
        <v>21270</v>
      </c>
      <c r="R2363">
        <v>26008</v>
      </c>
      <c r="S2363">
        <v>30666</v>
      </c>
      <c r="T2363">
        <v>0</v>
      </c>
      <c r="U2363">
        <v>126392.87</v>
      </c>
      <c r="V2363">
        <v>24000</v>
      </c>
      <c r="W2363">
        <v>24000</v>
      </c>
      <c r="X2363">
        <v>24000</v>
      </c>
      <c r="Y2363">
        <v>48000</v>
      </c>
      <c r="Z2363">
        <v>0</v>
      </c>
      <c r="AB2363">
        <v>0</v>
      </c>
      <c r="AC2363">
        <v>3.73</v>
      </c>
      <c r="AD2363">
        <v>46000</v>
      </c>
    </row>
    <row r="2364" spans="1:30">
      <c r="A2364">
        <v>1</v>
      </c>
      <c r="B2364" t="s">
        <v>24</v>
      </c>
      <c r="C2364">
        <v>86</v>
      </c>
      <c r="D2364" t="s">
        <v>34</v>
      </c>
      <c r="E2364" t="str">
        <f t="shared" si="108"/>
        <v>SWA-Nursing</v>
      </c>
      <c r="F2364" t="s">
        <v>25</v>
      </c>
      <c r="G2364" t="s">
        <v>28</v>
      </c>
      <c r="H2364" t="s">
        <v>110</v>
      </c>
      <c r="I2364">
        <f t="shared" si="109"/>
        <v>0</v>
      </c>
      <c r="J2364">
        <f t="shared" si="110"/>
        <v>1</v>
      </c>
      <c r="K2364" s="1">
        <v>0</v>
      </c>
      <c r="L2364">
        <v>201908</v>
      </c>
      <c r="N2364">
        <v>20230514</v>
      </c>
      <c r="O2364" t="s">
        <v>27</v>
      </c>
      <c r="P2364">
        <v>336453</v>
      </c>
      <c r="Q2364">
        <v>322497</v>
      </c>
      <c r="R2364">
        <v>254981</v>
      </c>
      <c r="S2364">
        <v>246109</v>
      </c>
      <c r="T2364">
        <v>0</v>
      </c>
      <c r="U2364">
        <v>60833.96</v>
      </c>
      <c r="V2364">
        <v>0</v>
      </c>
      <c r="W2364">
        <v>0</v>
      </c>
      <c r="X2364">
        <v>0</v>
      </c>
      <c r="Y2364">
        <v>33250</v>
      </c>
      <c r="Z2364">
        <v>0</v>
      </c>
      <c r="AB2364">
        <v>0</v>
      </c>
      <c r="AC2364">
        <v>3.85</v>
      </c>
      <c r="AD2364">
        <v>14000</v>
      </c>
    </row>
    <row r="2365" spans="1:30">
      <c r="A2365">
        <v>1</v>
      </c>
      <c r="B2365" t="s">
        <v>24</v>
      </c>
      <c r="C2365">
        <v>30</v>
      </c>
      <c r="D2365" t="s">
        <v>40</v>
      </c>
      <c r="E2365" t="str">
        <f t="shared" si="108"/>
        <v>SWA-Engineering Mineral Resources</v>
      </c>
      <c r="F2365" t="s">
        <v>25</v>
      </c>
      <c r="G2365" t="s">
        <v>28</v>
      </c>
      <c r="H2365" t="s">
        <v>110</v>
      </c>
      <c r="I2365">
        <f t="shared" si="109"/>
        <v>0</v>
      </c>
      <c r="J2365">
        <f t="shared" si="110"/>
        <v>1</v>
      </c>
      <c r="K2365" s="1">
        <v>0</v>
      </c>
      <c r="L2365">
        <v>201908</v>
      </c>
      <c r="N2365">
        <v>20230514</v>
      </c>
      <c r="O2365" t="s">
        <v>27</v>
      </c>
      <c r="P2365">
        <v>25804</v>
      </c>
      <c r="Q2365">
        <v>79564</v>
      </c>
      <c r="R2365">
        <v>17810</v>
      </c>
      <c r="S2365">
        <v>32645</v>
      </c>
      <c r="T2365">
        <v>0</v>
      </c>
      <c r="U2365">
        <v>44162</v>
      </c>
      <c r="V2365">
        <v>0</v>
      </c>
      <c r="W2365">
        <v>0</v>
      </c>
      <c r="X2365">
        <v>0</v>
      </c>
      <c r="Y2365">
        <v>34250</v>
      </c>
      <c r="Z2365">
        <v>0</v>
      </c>
      <c r="AB2365">
        <v>0</v>
      </c>
      <c r="AC2365">
        <v>3.78</v>
      </c>
      <c r="AD2365">
        <v>14000</v>
      </c>
    </row>
    <row r="2366" spans="1:30">
      <c r="A2366">
        <v>1</v>
      </c>
      <c r="B2366" t="s">
        <v>24</v>
      </c>
      <c r="C2366">
        <v>30</v>
      </c>
      <c r="D2366" t="s">
        <v>40</v>
      </c>
      <c r="E2366" t="str">
        <f t="shared" si="108"/>
        <v>SWA-Engineering Mineral Resources</v>
      </c>
      <c r="F2366" t="s">
        <v>25</v>
      </c>
      <c r="G2366" t="s">
        <v>28</v>
      </c>
      <c r="H2366" t="s">
        <v>110</v>
      </c>
      <c r="I2366">
        <f t="shared" si="109"/>
        <v>1</v>
      </c>
      <c r="J2366">
        <f t="shared" si="110"/>
        <v>0</v>
      </c>
      <c r="K2366" s="1">
        <v>24700</v>
      </c>
      <c r="L2366">
        <v>201808</v>
      </c>
      <c r="N2366">
        <v>20230514</v>
      </c>
      <c r="O2366" t="s">
        <v>27</v>
      </c>
      <c r="P2366">
        <v>29315</v>
      </c>
      <c r="R2366">
        <v>33651</v>
      </c>
      <c r="S2366">
        <v>25664</v>
      </c>
      <c r="T2366">
        <v>0</v>
      </c>
      <c r="U2366">
        <v>65280.72</v>
      </c>
      <c r="V2366">
        <v>69908</v>
      </c>
      <c r="W2366">
        <v>69908</v>
      </c>
      <c r="X2366">
        <v>69908</v>
      </c>
      <c r="Y2366">
        <v>35000</v>
      </c>
      <c r="Z2366">
        <v>1905</v>
      </c>
      <c r="AB2366">
        <v>0</v>
      </c>
      <c r="AC2366">
        <v>3.45</v>
      </c>
      <c r="AD2366">
        <v>16000</v>
      </c>
    </row>
    <row r="2367" spans="1:30">
      <c r="A2367">
        <v>1</v>
      </c>
      <c r="B2367" t="s">
        <v>24</v>
      </c>
      <c r="C2367">
        <v>84</v>
      </c>
      <c r="D2367" t="s">
        <v>42</v>
      </c>
      <c r="E2367" t="str">
        <f t="shared" si="108"/>
        <v>SWA-Public Health</v>
      </c>
      <c r="F2367" t="s">
        <v>25</v>
      </c>
      <c r="G2367" t="s">
        <v>26</v>
      </c>
      <c r="H2367" t="s">
        <v>109</v>
      </c>
      <c r="I2367">
        <f t="shared" si="109"/>
        <v>1</v>
      </c>
      <c r="J2367">
        <f t="shared" si="110"/>
        <v>0</v>
      </c>
      <c r="K2367" s="1">
        <v>25000</v>
      </c>
      <c r="L2367">
        <v>201908</v>
      </c>
      <c r="N2367">
        <v>20230514</v>
      </c>
      <c r="O2367" t="s">
        <v>27</v>
      </c>
      <c r="P2367">
        <v>37964</v>
      </c>
      <c r="Q2367">
        <v>35437</v>
      </c>
      <c r="R2367">
        <v>25090</v>
      </c>
      <c r="S2367">
        <v>25438</v>
      </c>
      <c r="T2367">
        <v>0</v>
      </c>
      <c r="U2367">
        <v>112116.95</v>
      </c>
      <c r="V2367">
        <v>153451</v>
      </c>
      <c r="W2367">
        <v>94311</v>
      </c>
      <c r="X2367">
        <v>94311</v>
      </c>
      <c r="Y2367">
        <v>75</v>
      </c>
      <c r="Z2367">
        <v>0</v>
      </c>
      <c r="AB2367">
        <v>0</v>
      </c>
      <c r="AC2367">
        <v>3.53</v>
      </c>
      <c r="AD2367">
        <v>0</v>
      </c>
    </row>
    <row r="2368" spans="1:30">
      <c r="A2368">
        <v>1</v>
      </c>
      <c r="B2368" t="s">
        <v>24</v>
      </c>
      <c r="C2368">
        <v>86</v>
      </c>
      <c r="D2368" t="s">
        <v>34</v>
      </c>
      <c r="E2368" t="str">
        <f t="shared" si="108"/>
        <v>SWA-Nursing</v>
      </c>
      <c r="F2368" t="s">
        <v>25</v>
      </c>
      <c r="G2368" t="s">
        <v>26</v>
      </c>
      <c r="H2368" t="s">
        <v>109</v>
      </c>
      <c r="I2368">
        <f t="shared" si="109"/>
        <v>1</v>
      </c>
      <c r="J2368">
        <f t="shared" si="110"/>
        <v>0</v>
      </c>
      <c r="K2368" s="1">
        <v>28300</v>
      </c>
      <c r="L2368">
        <v>201908</v>
      </c>
      <c r="N2368">
        <v>20230514</v>
      </c>
      <c r="O2368" t="s">
        <v>27</v>
      </c>
      <c r="P2368">
        <v>3795</v>
      </c>
      <c r="Q2368">
        <v>3957</v>
      </c>
      <c r="R2368">
        <v>3997</v>
      </c>
      <c r="S2368">
        <v>3415</v>
      </c>
      <c r="T2368">
        <v>0</v>
      </c>
      <c r="U2368">
        <v>130050.6</v>
      </c>
      <c r="V2368">
        <v>56400</v>
      </c>
      <c r="W2368">
        <v>56400</v>
      </c>
      <c r="X2368">
        <v>56400</v>
      </c>
      <c r="Y2368">
        <v>66000</v>
      </c>
      <c r="Z2368">
        <v>13877</v>
      </c>
      <c r="AB2368">
        <v>0</v>
      </c>
      <c r="AC2368">
        <v>3.36</v>
      </c>
      <c r="AD2368">
        <v>66000</v>
      </c>
    </row>
    <row r="2369" spans="1:30">
      <c r="A2369">
        <v>1</v>
      </c>
      <c r="B2369" t="s">
        <v>32</v>
      </c>
      <c r="C2369">
        <v>55</v>
      </c>
      <c r="D2369" t="s">
        <v>35</v>
      </c>
      <c r="E2369" t="str">
        <f t="shared" si="108"/>
        <v>SOA-College of Applied Human Sci</v>
      </c>
      <c r="F2369" t="s">
        <v>30</v>
      </c>
      <c r="G2369" t="s">
        <v>26</v>
      </c>
      <c r="H2369" t="s">
        <v>111</v>
      </c>
      <c r="I2369">
        <f t="shared" si="109"/>
        <v>0</v>
      </c>
      <c r="J2369">
        <f t="shared" si="110"/>
        <v>1</v>
      </c>
      <c r="K2369" s="1">
        <v>0</v>
      </c>
      <c r="L2369">
        <v>202108</v>
      </c>
      <c r="N2369">
        <v>20230514</v>
      </c>
      <c r="O2369" t="s">
        <v>27</v>
      </c>
      <c r="T2369">
        <v>0</v>
      </c>
      <c r="U2369">
        <v>46071</v>
      </c>
      <c r="V2369">
        <v>0</v>
      </c>
      <c r="W2369">
        <v>0</v>
      </c>
      <c r="X2369">
        <v>0</v>
      </c>
      <c r="Y2369">
        <v>3483</v>
      </c>
      <c r="Z2369">
        <v>0</v>
      </c>
      <c r="AA2369">
        <v>42588</v>
      </c>
      <c r="AB2369">
        <v>0</v>
      </c>
      <c r="AC2369">
        <v>4</v>
      </c>
      <c r="AD2369">
        <v>3483</v>
      </c>
    </row>
    <row r="2370" spans="1:30">
      <c r="A2370">
        <v>1</v>
      </c>
      <c r="B2370" t="s">
        <v>24</v>
      </c>
      <c r="C2370">
        <v>14</v>
      </c>
      <c r="D2370" t="s">
        <v>36</v>
      </c>
      <c r="E2370" t="str">
        <f t="shared" si="108"/>
        <v>SWA-Arts and Sciences</v>
      </c>
      <c r="F2370" t="s">
        <v>25</v>
      </c>
      <c r="G2370" t="s">
        <v>26</v>
      </c>
      <c r="H2370" t="s">
        <v>109</v>
      </c>
      <c r="I2370">
        <f t="shared" si="109"/>
        <v>1</v>
      </c>
      <c r="J2370">
        <f t="shared" si="110"/>
        <v>0</v>
      </c>
      <c r="K2370" s="1">
        <v>26000</v>
      </c>
      <c r="L2370">
        <v>201908</v>
      </c>
      <c r="N2370">
        <v>20230514</v>
      </c>
      <c r="O2370" t="s">
        <v>29</v>
      </c>
      <c r="P2370">
        <v>35396</v>
      </c>
      <c r="Q2370">
        <v>22201</v>
      </c>
      <c r="R2370">
        <v>12126</v>
      </c>
      <c r="S2370">
        <v>4385</v>
      </c>
      <c r="T2370">
        <v>0</v>
      </c>
      <c r="U2370">
        <v>129342.73</v>
      </c>
      <c r="V2370">
        <v>116317</v>
      </c>
      <c r="W2370">
        <v>26000</v>
      </c>
      <c r="X2370">
        <v>26000</v>
      </c>
      <c r="Y2370">
        <v>12000</v>
      </c>
      <c r="Z2370">
        <v>1845</v>
      </c>
      <c r="AB2370">
        <v>0</v>
      </c>
      <c r="AC2370">
        <v>2.7</v>
      </c>
      <c r="AD2370">
        <v>12000</v>
      </c>
    </row>
    <row r="2371" spans="1:30">
      <c r="A2371">
        <v>1</v>
      </c>
      <c r="B2371" t="s">
        <v>24</v>
      </c>
      <c r="C2371">
        <v>21</v>
      </c>
      <c r="D2371" t="s">
        <v>41</v>
      </c>
      <c r="E2371" t="str">
        <f t="shared" ref="E2371:E2434" si="111">B2371&amp; "-" &amp; D2371</f>
        <v>SWA-Business and Economics</v>
      </c>
      <c r="F2371" t="s">
        <v>25</v>
      </c>
      <c r="G2371" t="s">
        <v>28</v>
      </c>
      <c r="H2371" t="s">
        <v>110</v>
      </c>
      <c r="I2371">
        <f t="shared" ref="I2371:I2434" si="112">IF(K2371&gt;0,1,0)</f>
        <v>1</v>
      </c>
      <c r="J2371">
        <f t="shared" ref="J2371:J2434" si="113">IF(K2371=0,1,0)</f>
        <v>0</v>
      </c>
      <c r="K2371" s="1">
        <v>5500</v>
      </c>
      <c r="L2371">
        <v>201908</v>
      </c>
      <c r="N2371">
        <v>20230514</v>
      </c>
      <c r="O2371" t="s">
        <v>27</v>
      </c>
      <c r="P2371">
        <v>22126</v>
      </c>
      <c r="Q2371">
        <v>17146</v>
      </c>
      <c r="R2371">
        <v>14991</v>
      </c>
      <c r="S2371">
        <v>31023</v>
      </c>
      <c r="T2371">
        <v>0</v>
      </c>
      <c r="U2371">
        <v>56911.65</v>
      </c>
      <c r="V2371">
        <v>5500</v>
      </c>
      <c r="W2371">
        <v>5500</v>
      </c>
      <c r="X2371">
        <v>5500</v>
      </c>
      <c r="Y2371">
        <v>51750</v>
      </c>
      <c r="Z2371">
        <v>0</v>
      </c>
      <c r="AB2371">
        <v>0</v>
      </c>
      <c r="AC2371">
        <v>3.8</v>
      </c>
      <c r="AD2371">
        <v>24500</v>
      </c>
    </row>
    <row r="2372" spans="1:30">
      <c r="A2372">
        <v>1</v>
      </c>
      <c r="B2372" t="s">
        <v>24</v>
      </c>
      <c r="C2372">
        <v>14</v>
      </c>
      <c r="D2372" t="s">
        <v>36</v>
      </c>
      <c r="E2372" t="str">
        <f t="shared" si="111"/>
        <v>SWA-Arts and Sciences</v>
      </c>
      <c r="F2372" t="s">
        <v>25</v>
      </c>
      <c r="G2372" t="s">
        <v>26</v>
      </c>
      <c r="H2372" t="s">
        <v>109</v>
      </c>
      <c r="I2372">
        <f t="shared" si="112"/>
        <v>1</v>
      </c>
      <c r="J2372">
        <f t="shared" si="113"/>
        <v>0</v>
      </c>
      <c r="K2372" s="1">
        <v>17500</v>
      </c>
      <c r="L2372">
        <v>201908</v>
      </c>
      <c r="N2372">
        <v>20230514</v>
      </c>
      <c r="O2372" t="s">
        <v>27</v>
      </c>
      <c r="Q2372">
        <v>35736</v>
      </c>
      <c r="R2372">
        <v>19875</v>
      </c>
      <c r="S2372">
        <v>22110</v>
      </c>
      <c r="T2372">
        <v>0</v>
      </c>
      <c r="U2372">
        <v>52153.3</v>
      </c>
      <c r="V2372">
        <v>17500</v>
      </c>
      <c r="W2372">
        <v>17500</v>
      </c>
      <c r="X2372">
        <v>17500</v>
      </c>
      <c r="Y2372">
        <v>7000</v>
      </c>
      <c r="Z2372">
        <v>0</v>
      </c>
      <c r="AB2372">
        <v>0</v>
      </c>
      <c r="AC2372">
        <v>3.97</v>
      </c>
      <c r="AD2372">
        <v>6000</v>
      </c>
    </row>
    <row r="2373" spans="1:30">
      <c r="A2373">
        <v>1</v>
      </c>
      <c r="B2373" t="s">
        <v>24</v>
      </c>
      <c r="C2373">
        <v>83</v>
      </c>
      <c r="D2373" t="s">
        <v>38</v>
      </c>
      <c r="E2373" t="str">
        <f t="shared" si="111"/>
        <v>SWA-Medicine</v>
      </c>
      <c r="F2373" t="s">
        <v>25</v>
      </c>
      <c r="G2373" t="s">
        <v>28</v>
      </c>
      <c r="H2373" t="s">
        <v>110</v>
      </c>
      <c r="I2373">
        <f t="shared" si="112"/>
        <v>1</v>
      </c>
      <c r="J2373">
        <f t="shared" si="113"/>
        <v>0</v>
      </c>
      <c r="K2373" s="1">
        <v>27000</v>
      </c>
      <c r="L2373">
        <v>201908</v>
      </c>
      <c r="N2373">
        <v>20230514</v>
      </c>
      <c r="O2373" t="s">
        <v>27</v>
      </c>
      <c r="P2373">
        <v>55499</v>
      </c>
      <c r="Q2373">
        <v>42887</v>
      </c>
      <c r="R2373">
        <v>23022</v>
      </c>
      <c r="S2373">
        <v>23838</v>
      </c>
      <c r="T2373">
        <v>0</v>
      </c>
      <c r="U2373">
        <v>61459.22</v>
      </c>
      <c r="V2373">
        <v>45775</v>
      </c>
      <c r="W2373">
        <v>45775</v>
      </c>
      <c r="X2373">
        <v>45775</v>
      </c>
      <c r="Y2373">
        <v>29250</v>
      </c>
      <c r="Z2373">
        <v>0</v>
      </c>
      <c r="AB2373">
        <v>0</v>
      </c>
      <c r="AC2373">
        <v>3.41</v>
      </c>
      <c r="AD2373">
        <v>10000</v>
      </c>
    </row>
    <row r="2374" spans="1:30">
      <c r="A2374">
        <v>1</v>
      </c>
      <c r="B2374" t="s">
        <v>24</v>
      </c>
      <c r="C2374">
        <v>14</v>
      </c>
      <c r="D2374" t="s">
        <v>36</v>
      </c>
      <c r="E2374" t="str">
        <f t="shared" si="111"/>
        <v>SWA-Arts and Sciences</v>
      </c>
      <c r="F2374" t="s">
        <v>25</v>
      </c>
      <c r="G2374" t="s">
        <v>28</v>
      </c>
      <c r="H2374" t="s">
        <v>110</v>
      </c>
      <c r="I2374">
        <f t="shared" si="112"/>
        <v>0</v>
      </c>
      <c r="J2374">
        <f t="shared" si="113"/>
        <v>1</v>
      </c>
      <c r="K2374" s="1">
        <v>0</v>
      </c>
      <c r="L2374">
        <v>201808</v>
      </c>
      <c r="N2374">
        <v>20230514</v>
      </c>
      <c r="O2374" t="s">
        <v>27</v>
      </c>
      <c r="T2374">
        <v>0</v>
      </c>
      <c r="U2374">
        <v>60850</v>
      </c>
      <c r="V2374">
        <v>0</v>
      </c>
      <c r="W2374">
        <v>0</v>
      </c>
      <c r="X2374">
        <v>0</v>
      </c>
      <c r="Y2374">
        <v>0</v>
      </c>
      <c r="Z2374">
        <v>0</v>
      </c>
      <c r="AB2374">
        <v>0</v>
      </c>
      <c r="AC2374">
        <v>2.6</v>
      </c>
      <c r="AD2374">
        <v>0</v>
      </c>
    </row>
    <row r="2375" spans="1:30">
      <c r="A2375">
        <v>1</v>
      </c>
      <c r="B2375" t="s">
        <v>24</v>
      </c>
      <c r="C2375">
        <v>83</v>
      </c>
      <c r="D2375" t="s">
        <v>38</v>
      </c>
      <c r="E2375" t="str">
        <f t="shared" si="111"/>
        <v>SWA-Medicine</v>
      </c>
      <c r="F2375" t="s">
        <v>25</v>
      </c>
      <c r="G2375" t="s">
        <v>28</v>
      </c>
      <c r="H2375" t="s">
        <v>110</v>
      </c>
      <c r="I2375">
        <f t="shared" si="112"/>
        <v>1</v>
      </c>
      <c r="J2375">
        <f t="shared" si="113"/>
        <v>0</v>
      </c>
      <c r="K2375" s="1">
        <v>23250</v>
      </c>
      <c r="L2375">
        <v>201908</v>
      </c>
      <c r="N2375">
        <v>20230514</v>
      </c>
      <c r="O2375" t="s">
        <v>29</v>
      </c>
      <c r="P2375">
        <v>33133</v>
      </c>
      <c r="Q2375">
        <v>9022</v>
      </c>
      <c r="R2375">
        <v>0</v>
      </c>
      <c r="S2375">
        <v>8599</v>
      </c>
      <c r="T2375">
        <v>0</v>
      </c>
      <c r="U2375">
        <v>54152.43</v>
      </c>
      <c r="V2375">
        <v>23250</v>
      </c>
      <c r="W2375">
        <v>23250</v>
      </c>
      <c r="X2375">
        <v>23250</v>
      </c>
      <c r="Y2375">
        <v>12000</v>
      </c>
      <c r="Z2375">
        <v>16438</v>
      </c>
      <c r="AB2375">
        <v>0</v>
      </c>
      <c r="AC2375">
        <v>3.59</v>
      </c>
      <c r="AD2375">
        <v>12000</v>
      </c>
    </row>
    <row r="2376" spans="1:30">
      <c r="A2376">
        <v>1</v>
      </c>
      <c r="B2376" t="s">
        <v>24</v>
      </c>
      <c r="C2376">
        <v>14</v>
      </c>
      <c r="D2376" t="s">
        <v>36</v>
      </c>
      <c r="E2376" t="str">
        <f t="shared" si="111"/>
        <v>SWA-Arts and Sciences</v>
      </c>
      <c r="F2376" t="s">
        <v>25</v>
      </c>
      <c r="G2376" t="s">
        <v>28</v>
      </c>
      <c r="H2376" t="s">
        <v>110</v>
      </c>
      <c r="I2376">
        <f t="shared" si="112"/>
        <v>1</v>
      </c>
      <c r="J2376">
        <f t="shared" si="113"/>
        <v>0</v>
      </c>
      <c r="K2376" s="1">
        <v>22500</v>
      </c>
      <c r="L2376">
        <v>202101</v>
      </c>
      <c r="N2376">
        <v>20230514</v>
      </c>
      <c r="O2376" t="s">
        <v>29</v>
      </c>
      <c r="P2376">
        <v>10680</v>
      </c>
      <c r="Q2376">
        <v>11582</v>
      </c>
      <c r="R2376">
        <v>6734</v>
      </c>
      <c r="T2376">
        <v>0</v>
      </c>
      <c r="U2376">
        <v>59360.63</v>
      </c>
      <c r="V2376">
        <v>26700</v>
      </c>
      <c r="W2376">
        <v>26700</v>
      </c>
      <c r="X2376">
        <v>26700</v>
      </c>
      <c r="Y2376">
        <v>750</v>
      </c>
      <c r="Z2376">
        <v>4700</v>
      </c>
      <c r="AB2376">
        <v>0</v>
      </c>
      <c r="AC2376">
        <v>3.35</v>
      </c>
      <c r="AD2376">
        <v>750</v>
      </c>
    </row>
    <row r="2377" spans="1:30">
      <c r="A2377">
        <v>1</v>
      </c>
      <c r="B2377" t="s">
        <v>24</v>
      </c>
      <c r="C2377">
        <v>21</v>
      </c>
      <c r="D2377" t="s">
        <v>41</v>
      </c>
      <c r="E2377" t="str">
        <f t="shared" si="111"/>
        <v>SWA-Business and Economics</v>
      </c>
      <c r="F2377" t="s">
        <v>25</v>
      </c>
      <c r="G2377" t="s">
        <v>28</v>
      </c>
      <c r="H2377" t="s">
        <v>110</v>
      </c>
      <c r="I2377">
        <f t="shared" si="112"/>
        <v>1</v>
      </c>
      <c r="J2377">
        <f t="shared" si="113"/>
        <v>0</v>
      </c>
      <c r="K2377" s="1">
        <v>26000</v>
      </c>
      <c r="L2377">
        <v>201908</v>
      </c>
      <c r="N2377">
        <v>20230514</v>
      </c>
      <c r="O2377" t="s">
        <v>29</v>
      </c>
      <c r="P2377">
        <v>31399</v>
      </c>
      <c r="Q2377">
        <v>30109</v>
      </c>
      <c r="R2377">
        <v>34925</v>
      </c>
      <c r="S2377">
        <v>21798</v>
      </c>
      <c r="T2377">
        <v>0</v>
      </c>
      <c r="U2377">
        <v>43650.93</v>
      </c>
      <c r="V2377">
        <v>28603</v>
      </c>
      <c r="W2377">
        <v>28603</v>
      </c>
      <c r="X2377">
        <v>28603</v>
      </c>
      <c r="Y2377">
        <v>29250</v>
      </c>
      <c r="Z2377">
        <v>0</v>
      </c>
      <c r="AB2377">
        <v>0</v>
      </c>
      <c r="AC2377">
        <v>3.15</v>
      </c>
      <c r="AD2377">
        <v>10000</v>
      </c>
    </row>
    <row r="2378" spans="1:30">
      <c r="A2378">
        <v>1</v>
      </c>
      <c r="B2378" t="s">
        <v>24</v>
      </c>
      <c r="C2378">
        <v>55</v>
      </c>
      <c r="D2378" t="s">
        <v>35</v>
      </c>
      <c r="E2378" t="str">
        <f t="shared" si="111"/>
        <v>SWA-College of Applied Human Sci</v>
      </c>
      <c r="F2378" t="s">
        <v>25</v>
      </c>
      <c r="G2378" t="s">
        <v>26</v>
      </c>
      <c r="H2378" t="s">
        <v>109</v>
      </c>
      <c r="I2378">
        <f t="shared" si="112"/>
        <v>1</v>
      </c>
      <c r="J2378">
        <f t="shared" si="113"/>
        <v>0</v>
      </c>
      <c r="K2378" s="1">
        <v>25000</v>
      </c>
      <c r="L2378">
        <v>201908</v>
      </c>
      <c r="N2378">
        <v>20230514</v>
      </c>
      <c r="O2378" t="s">
        <v>29</v>
      </c>
      <c r="P2378">
        <v>7741</v>
      </c>
      <c r="Q2378">
        <v>7144</v>
      </c>
      <c r="R2378">
        <v>62007</v>
      </c>
      <c r="S2378">
        <v>5513</v>
      </c>
      <c r="T2378">
        <v>0</v>
      </c>
      <c r="U2378">
        <v>119379.31</v>
      </c>
      <c r="V2378">
        <v>76000</v>
      </c>
      <c r="W2378">
        <v>76000</v>
      </c>
      <c r="X2378">
        <v>76000</v>
      </c>
      <c r="Y2378">
        <v>46000</v>
      </c>
      <c r="Z2378">
        <v>657</v>
      </c>
      <c r="AB2378">
        <v>0</v>
      </c>
      <c r="AC2378">
        <v>3.4</v>
      </c>
      <c r="AD2378">
        <v>46000</v>
      </c>
    </row>
    <row r="2379" spans="1:30">
      <c r="A2379">
        <v>1</v>
      </c>
      <c r="B2379" t="s">
        <v>24</v>
      </c>
      <c r="C2379">
        <v>21</v>
      </c>
      <c r="D2379" t="s">
        <v>41</v>
      </c>
      <c r="E2379" t="str">
        <f t="shared" si="111"/>
        <v>SWA-Business and Economics</v>
      </c>
      <c r="F2379" t="s">
        <v>25</v>
      </c>
      <c r="G2379" t="s">
        <v>26</v>
      </c>
      <c r="H2379" t="s">
        <v>109</v>
      </c>
      <c r="I2379">
        <f t="shared" si="112"/>
        <v>1</v>
      </c>
      <c r="J2379">
        <f t="shared" si="113"/>
        <v>0</v>
      </c>
      <c r="K2379" s="1">
        <v>26000</v>
      </c>
      <c r="L2379">
        <v>201908</v>
      </c>
      <c r="N2379">
        <v>20230514</v>
      </c>
      <c r="O2379" t="s">
        <v>27</v>
      </c>
      <c r="P2379">
        <v>2036</v>
      </c>
      <c r="Q2379">
        <v>319</v>
      </c>
      <c r="R2379">
        <v>2234</v>
      </c>
      <c r="S2379">
        <v>278</v>
      </c>
      <c r="T2379">
        <v>0</v>
      </c>
      <c r="U2379">
        <v>125464</v>
      </c>
      <c r="V2379">
        <v>95293</v>
      </c>
      <c r="W2379">
        <v>95293</v>
      </c>
      <c r="X2379">
        <v>95293</v>
      </c>
      <c r="Y2379">
        <v>31000</v>
      </c>
      <c r="Z2379">
        <v>23334</v>
      </c>
      <c r="AB2379">
        <v>0</v>
      </c>
      <c r="AC2379">
        <v>3.33</v>
      </c>
      <c r="AD2379">
        <v>29000</v>
      </c>
    </row>
    <row r="2380" spans="1:30">
      <c r="A2380">
        <v>1</v>
      </c>
      <c r="B2380" t="s">
        <v>24</v>
      </c>
      <c r="C2380">
        <v>55</v>
      </c>
      <c r="D2380" t="s">
        <v>35</v>
      </c>
      <c r="E2380" t="str">
        <f t="shared" si="111"/>
        <v>SWA-College of Applied Human Sci</v>
      </c>
      <c r="F2380" t="s">
        <v>25</v>
      </c>
      <c r="G2380" t="s">
        <v>26</v>
      </c>
      <c r="H2380" t="s">
        <v>109</v>
      </c>
      <c r="I2380">
        <f t="shared" si="112"/>
        <v>1</v>
      </c>
      <c r="J2380">
        <f t="shared" si="113"/>
        <v>0</v>
      </c>
      <c r="K2380" s="1">
        <v>16405</v>
      </c>
      <c r="L2380">
        <v>201908</v>
      </c>
      <c r="N2380">
        <v>20230514</v>
      </c>
      <c r="O2380" t="s">
        <v>29</v>
      </c>
      <c r="P2380">
        <v>16117</v>
      </c>
      <c r="R2380">
        <v>19206</v>
      </c>
      <c r="S2380">
        <v>8076</v>
      </c>
      <c r="T2380">
        <v>0</v>
      </c>
      <c r="U2380">
        <v>55567.45</v>
      </c>
      <c r="V2380">
        <v>95590</v>
      </c>
      <c r="W2380">
        <v>95590</v>
      </c>
      <c r="X2380">
        <v>95590</v>
      </c>
      <c r="Y2380">
        <v>4500</v>
      </c>
      <c r="Z2380">
        <v>0</v>
      </c>
      <c r="AB2380">
        <v>0</v>
      </c>
      <c r="AC2380">
        <v>3.43</v>
      </c>
      <c r="AD2380">
        <v>4500</v>
      </c>
    </row>
    <row r="2381" spans="1:30">
      <c r="A2381">
        <v>1</v>
      </c>
      <c r="B2381" t="s">
        <v>24</v>
      </c>
      <c r="C2381">
        <v>83</v>
      </c>
      <c r="D2381" t="s">
        <v>38</v>
      </c>
      <c r="E2381" t="str">
        <f t="shared" si="111"/>
        <v>SWA-Medicine</v>
      </c>
      <c r="F2381" t="s">
        <v>30</v>
      </c>
      <c r="G2381" t="s">
        <v>26</v>
      </c>
      <c r="H2381" t="s">
        <v>111</v>
      </c>
      <c r="I2381">
        <f t="shared" si="112"/>
        <v>0</v>
      </c>
      <c r="J2381">
        <f t="shared" si="113"/>
        <v>1</v>
      </c>
      <c r="K2381" s="1">
        <v>0</v>
      </c>
      <c r="L2381">
        <v>202005</v>
      </c>
      <c r="N2381">
        <v>20230514</v>
      </c>
      <c r="O2381" t="s">
        <v>29</v>
      </c>
      <c r="P2381">
        <v>0</v>
      </c>
      <c r="Q2381">
        <v>0</v>
      </c>
      <c r="R2381">
        <v>21028</v>
      </c>
      <c r="S2381">
        <v>14792</v>
      </c>
      <c r="T2381">
        <v>1</v>
      </c>
      <c r="U2381">
        <v>112435</v>
      </c>
      <c r="V2381">
        <v>0</v>
      </c>
      <c r="W2381">
        <v>0</v>
      </c>
      <c r="X2381">
        <v>0</v>
      </c>
      <c r="Y2381">
        <v>3650</v>
      </c>
      <c r="Z2381">
        <v>0</v>
      </c>
      <c r="AB2381">
        <v>0</v>
      </c>
      <c r="AC2381">
        <v>3.87</v>
      </c>
      <c r="AD2381">
        <v>0</v>
      </c>
    </row>
    <row r="2382" spans="1:30">
      <c r="A2382">
        <v>1</v>
      </c>
      <c r="B2382" t="s">
        <v>32</v>
      </c>
      <c r="C2382">
        <v>25</v>
      </c>
      <c r="D2382" t="s">
        <v>37</v>
      </c>
      <c r="E2382" t="str">
        <f t="shared" si="111"/>
        <v>SOA-Creative Arts</v>
      </c>
      <c r="F2382" t="s">
        <v>30</v>
      </c>
      <c r="G2382" t="s">
        <v>28</v>
      </c>
      <c r="H2382" t="s">
        <v>114</v>
      </c>
      <c r="I2382">
        <f t="shared" si="112"/>
        <v>1</v>
      </c>
      <c r="J2382">
        <f t="shared" si="113"/>
        <v>0</v>
      </c>
      <c r="K2382" s="1">
        <v>16104</v>
      </c>
      <c r="L2382">
        <v>202108</v>
      </c>
      <c r="N2382">
        <v>20230514</v>
      </c>
      <c r="O2382" t="s">
        <v>27</v>
      </c>
      <c r="P2382">
        <v>8305</v>
      </c>
      <c r="Q2382">
        <v>9732</v>
      </c>
      <c r="R2382">
        <v>5308</v>
      </c>
      <c r="S2382">
        <v>13184</v>
      </c>
      <c r="T2382">
        <v>0</v>
      </c>
      <c r="U2382">
        <v>23742</v>
      </c>
      <c r="V2382">
        <v>16104</v>
      </c>
      <c r="W2382">
        <v>16104</v>
      </c>
      <c r="X2382">
        <v>16104</v>
      </c>
      <c r="Y2382">
        <v>2500</v>
      </c>
      <c r="Z2382">
        <v>0</v>
      </c>
      <c r="AA2382">
        <v>18216</v>
      </c>
      <c r="AB2382">
        <v>0</v>
      </c>
      <c r="AC2382">
        <v>3.83</v>
      </c>
      <c r="AD2382">
        <v>0</v>
      </c>
    </row>
    <row r="2383" spans="1:30">
      <c r="A2383">
        <v>1</v>
      </c>
      <c r="B2383" t="s">
        <v>24</v>
      </c>
      <c r="C2383">
        <v>55</v>
      </c>
      <c r="D2383" t="s">
        <v>35</v>
      </c>
      <c r="E2383" t="str">
        <f t="shared" si="111"/>
        <v>SWA-College of Applied Human Sci</v>
      </c>
      <c r="F2383" t="s">
        <v>25</v>
      </c>
      <c r="G2383" t="s">
        <v>28</v>
      </c>
      <c r="H2383" t="s">
        <v>110</v>
      </c>
      <c r="I2383">
        <f t="shared" si="112"/>
        <v>1</v>
      </c>
      <c r="J2383">
        <f t="shared" si="113"/>
        <v>0</v>
      </c>
      <c r="K2383" s="1">
        <v>37000</v>
      </c>
      <c r="L2383">
        <v>201908</v>
      </c>
      <c r="N2383">
        <v>20230514</v>
      </c>
      <c r="O2383" t="s">
        <v>27</v>
      </c>
      <c r="P2383">
        <v>2528</v>
      </c>
      <c r="Q2383">
        <v>5999</v>
      </c>
      <c r="R2383">
        <v>1511</v>
      </c>
      <c r="S2383">
        <v>0</v>
      </c>
      <c r="T2383">
        <v>0</v>
      </c>
      <c r="U2383">
        <v>48428.84</v>
      </c>
      <c r="V2383">
        <v>37000</v>
      </c>
      <c r="W2383">
        <v>37000</v>
      </c>
      <c r="X2383">
        <v>37000</v>
      </c>
      <c r="Y2383">
        <v>8900</v>
      </c>
      <c r="Z2383">
        <v>28235</v>
      </c>
      <c r="AB2383">
        <v>7303.87</v>
      </c>
      <c r="AC2383">
        <v>3.22</v>
      </c>
      <c r="AD2383">
        <v>8900</v>
      </c>
    </row>
    <row r="2384" spans="1:30">
      <c r="A2384">
        <v>1</v>
      </c>
      <c r="B2384" t="s">
        <v>24</v>
      </c>
      <c r="C2384">
        <v>30</v>
      </c>
      <c r="D2384" t="s">
        <v>40</v>
      </c>
      <c r="E2384" t="str">
        <f t="shared" si="111"/>
        <v>SWA-Engineering Mineral Resources</v>
      </c>
      <c r="F2384" t="s">
        <v>25</v>
      </c>
      <c r="G2384" t="s">
        <v>26</v>
      </c>
      <c r="H2384" t="s">
        <v>109</v>
      </c>
      <c r="I2384">
        <f t="shared" si="112"/>
        <v>1</v>
      </c>
      <c r="J2384">
        <f t="shared" si="113"/>
        <v>0</v>
      </c>
      <c r="K2384" s="1">
        <v>27000</v>
      </c>
      <c r="L2384">
        <v>201908</v>
      </c>
      <c r="N2384">
        <v>20230514</v>
      </c>
      <c r="O2384" t="s">
        <v>27</v>
      </c>
      <c r="P2384">
        <v>198513</v>
      </c>
      <c r="Q2384">
        <v>97333</v>
      </c>
      <c r="R2384">
        <v>38841</v>
      </c>
      <c r="S2384">
        <v>20305</v>
      </c>
      <c r="T2384">
        <v>0</v>
      </c>
      <c r="U2384">
        <v>130007.67999999999</v>
      </c>
      <c r="V2384">
        <v>27000</v>
      </c>
      <c r="W2384">
        <v>27000</v>
      </c>
      <c r="X2384">
        <v>27000</v>
      </c>
      <c r="Y2384">
        <v>54000</v>
      </c>
      <c r="Z2384">
        <v>0</v>
      </c>
      <c r="AB2384">
        <v>0</v>
      </c>
      <c r="AC2384">
        <v>3.31</v>
      </c>
      <c r="AD2384">
        <v>54000</v>
      </c>
    </row>
    <row r="2385" spans="1:30">
      <c r="A2385">
        <v>1</v>
      </c>
      <c r="B2385" t="s">
        <v>24</v>
      </c>
      <c r="C2385">
        <v>21</v>
      </c>
      <c r="D2385" t="s">
        <v>41</v>
      </c>
      <c r="E2385" t="str">
        <f t="shared" si="111"/>
        <v>SWA-Business and Economics</v>
      </c>
      <c r="F2385" t="s">
        <v>25</v>
      </c>
      <c r="G2385" t="s">
        <v>28</v>
      </c>
      <c r="H2385" t="s">
        <v>110</v>
      </c>
      <c r="I2385">
        <f t="shared" si="112"/>
        <v>0</v>
      </c>
      <c r="J2385">
        <f t="shared" si="113"/>
        <v>1</v>
      </c>
      <c r="K2385" s="1">
        <v>0</v>
      </c>
      <c r="L2385">
        <v>201908</v>
      </c>
      <c r="N2385">
        <v>20230514</v>
      </c>
      <c r="O2385" t="s">
        <v>27</v>
      </c>
      <c r="P2385">
        <v>286548</v>
      </c>
      <c r="Q2385">
        <v>355099</v>
      </c>
      <c r="R2385">
        <v>747653</v>
      </c>
      <c r="S2385">
        <v>999999</v>
      </c>
      <c r="T2385">
        <v>0</v>
      </c>
      <c r="U2385">
        <v>55045.27</v>
      </c>
      <c r="V2385">
        <v>0</v>
      </c>
      <c r="W2385">
        <v>0</v>
      </c>
      <c r="X2385">
        <v>0</v>
      </c>
      <c r="Y2385">
        <v>16500</v>
      </c>
      <c r="Z2385">
        <v>0</v>
      </c>
      <c r="AB2385">
        <v>0</v>
      </c>
      <c r="AC2385">
        <v>3.67</v>
      </c>
      <c r="AD2385">
        <v>16500</v>
      </c>
    </row>
    <row r="2386" spans="1:30">
      <c r="A2386">
        <v>1</v>
      </c>
      <c r="B2386" t="s">
        <v>24</v>
      </c>
      <c r="C2386">
        <v>21</v>
      </c>
      <c r="D2386" t="s">
        <v>41</v>
      </c>
      <c r="E2386" t="str">
        <f t="shared" si="111"/>
        <v>SWA-Business and Economics</v>
      </c>
      <c r="F2386" t="s">
        <v>25</v>
      </c>
      <c r="G2386" t="s">
        <v>28</v>
      </c>
      <c r="H2386" t="s">
        <v>110</v>
      </c>
      <c r="I2386">
        <f t="shared" si="112"/>
        <v>0</v>
      </c>
      <c r="J2386">
        <f t="shared" si="113"/>
        <v>1</v>
      </c>
      <c r="K2386" s="1">
        <v>0</v>
      </c>
      <c r="L2386">
        <v>201908</v>
      </c>
      <c r="N2386">
        <v>20230514</v>
      </c>
      <c r="O2386" t="s">
        <v>27</v>
      </c>
      <c r="P2386">
        <v>99166</v>
      </c>
      <c r="Q2386">
        <v>166035</v>
      </c>
      <c r="R2386">
        <v>282536</v>
      </c>
      <c r="S2386">
        <v>279839</v>
      </c>
      <c r="T2386">
        <v>0</v>
      </c>
      <c r="U2386">
        <v>51654.43</v>
      </c>
      <c r="V2386">
        <v>0</v>
      </c>
      <c r="W2386">
        <v>0</v>
      </c>
      <c r="X2386">
        <v>0</v>
      </c>
      <c r="Y2386">
        <v>36000</v>
      </c>
      <c r="Z2386">
        <v>0</v>
      </c>
      <c r="AB2386">
        <v>0</v>
      </c>
      <c r="AC2386">
        <v>3.94</v>
      </c>
      <c r="AD2386">
        <v>16750</v>
      </c>
    </row>
    <row r="2387" spans="1:30">
      <c r="A2387">
        <v>1</v>
      </c>
      <c r="B2387" t="s">
        <v>24</v>
      </c>
      <c r="C2387">
        <v>14</v>
      </c>
      <c r="D2387" t="s">
        <v>36</v>
      </c>
      <c r="E2387" t="str">
        <f t="shared" si="111"/>
        <v>SWA-Arts and Sciences</v>
      </c>
      <c r="F2387" t="s">
        <v>25</v>
      </c>
      <c r="G2387" t="s">
        <v>26</v>
      </c>
      <c r="H2387" t="s">
        <v>109</v>
      </c>
      <c r="I2387">
        <f t="shared" si="112"/>
        <v>1</v>
      </c>
      <c r="J2387">
        <f t="shared" si="113"/>
        <v>0</v>
      </c>
      <c r="K2387" s="1">
        <v>23653</v>
      </c>
      <c r="L2387">
        <v>201908</v>
      </c>
      <c r="N2387">
        <v>20230514</v>
      </c>
      <c r="O2387" t="s">
        <v>27</v>
      </c>
      <c r="P2387">
        <v>36610</v>
      </c>
      <c r="Q2387">
        <v>33028</v>
      </c>
      <c r="R2387">
        <v>30317</v>
      </c>
      <c r="S2387">
        <v>27052</v>
      </c>
      <c r="T2387">
        <v>0</v>
      </c>
      <c r="U2387">
        <v>156350.10999999999</v>
      </c>
      <c r="V2387">
        <v>116833</v>
      </c>
      <c r="W2387">
        <v>31113</v>
      </c>
      <c r="X2387">
        <v>31113</v>
      </c>
      <c r="Y2387">
        <v>21000</v>
      </c>
      <c r="Z2387">
        <v>0</v>
      </c>
      <c r="AA2387">
        <v>19510</v>
      </c>
      <c r="AB2387">
        <v>0</v>
      </c>
      <c r="AC2387">
        <v>3.74</v>
      </c>
      <c r="AD2387">
        <v>20000</v>
      </c>
    </row>
    <row r="2388" spans="1:30">
      <c r="A2388">
        <v>1</v>
      </c>
      <c r="B2388" t="s">
        <v>24</v>
      </c>
      <c r="C2388">
        <v>21</v>
      </c>
      <c r="D2388" t="s">
        <v>41</v>
      </c>
      <c r="E2388" t="str">
        <f t="shared" si="111"/>
        <v>SWA-Business and Economics</v>
      </c>
      <c r="F2388" t="s">
        <v>25</v>
      </c>
      <c r="G2388" t="s">
        <v>26</v>
      </c>
      <c r="H2388" t="s">
        <v>109</v>
      </c>
      <c r="I2388">
        <f t="shared" si="112"/>
        <v>1</v>
      </c>
      <c r="J2388">
        <f t="shared" si="113"/>
        <v>0</v>
      </c>
      <c r="K2388" s="1">
        <v>24917</v>
      </c>
      <c r="L2388">
        <v>201908</v>
      </c>
      <c r="N2388">
        <v>20230514</v>
      </c>
      <c r="O2388" t="s">
        <v>27</v>
      </c>
      <c r="P2388">
        <v>0</v>
      </c>
      <c r="Q2388">
        <v>189</v>
      </c>
      <c r="R2388">
        <v>0</v>
      </c>
      <c r="S2388">
        <v>0</v>
      </c>
      <c r="T2388">
        <v>0</v>
      </c>
      <c r="U2388">
        <v>119771.48</v>
      </c>
      <c r="V2388">
        <v>74456</v>
      </c>
      <c r="W2388">
        <v>24917</v>
      </c>
      <c r="X2388">
        <v>24917</v>
      </c>
      <c r="Y2388">
        <v>58000</v>
      </c>
      <c r="Z2388">
        <v>32742</v>
      </c>
      <c r="AB2388">
        <v>0</v>
      </c>
      <c r="AC2388">
        <v>3.5</v>
      </c>
      <c r="AD2388">
        <v>58000</v>
      </c>
    </row>
    <row r="2389" spans="1:30">
      <c r="A2389">
        <v>1</v>
      </c>
      <c r="B2389" t="s">
        <v>24</v>
      </c>
      <c r="C2389">
        <v>55</v>
      </c>
      <c r="D2389" t="s">
        <v>35</v>
      </c>
      <c r="E2389" t="str">
        <f t="shared" si="111"/>
        <v>SWA-College of Applied Human Sci</v>
      </c>
      <c r="F2389" t="s">
        <v>25</v>
      </c>
      <c r="G2389" t="s">
        <v>28</v>
      </c>
      <c r="H2389" t="s">
        <v>110</v>
      </c>
      <c r="I2389">
        <f t="shared" si="112"/>
        <v>1</v>
      </c>
      <c r="J2389">
        <f t="shared" si="113"/>
        <v>0</v>
      </c>
      <c r="K2389" s="1">
        <v>20500</v>
      </c>
      <c r="L2389">
        <v>202008</v>
      </c>
      <c r="N2389">
        <v>20230514</v>
      </c>
      <c r="O2389" t="s">
        <v>27</v>
      </c>
      <c r="P2389">
        <v>26546</v>
      </c>
      <c r="Q2389">
        <v>24379</v>
      </c>
      <c r="R2389">
        <v>22142</v>
      </c>
      <c r="T2389">
        <v>0</v>
      </c>
      <c r="U2389">
        <v>43965</v>
      </c>
      <c r="V2389">
        <v>20500</v>
      </c>
      <c r="W2389">
        <v>20500</v>
      </c>
      <c r="X2389">
        <v>20500</v>
      </c>
      <c r="Y2389">
        <v>29500</v>
      </c>
      <c r="Z2389">
        <v>0</v>
      </c>
      <c r="AB2389">
        <v>0</v>
      </c>
      <c r="AC2389">
        <v>3.36</v>
      </c>
      <c r="AD2389">
        <v>9500</v>
      </c>
    </row>
    <row r="2390" spans="1:30">
      <c r="A2390">
        <v>1</v>
      </c>
      <c r="B2390" t="s">
        <v>24</v>
      </c>
      <c r="C2390">
        <v>7</v>
      </c>
      <c r="D2390" t="s">
        <v>43</v>
      </c>
      <c r="E2390" t="str">
        <f t="shared" si="111"/>
        <v>SWA-Agriculture Natural Res &amp; Dsg</v>
      </c>
      <c r="F2390" t="s">
        <v>25</v>
      </c>
      <c r="G2390" t="s">
        <v>26</v>
      </c>
      <c r="H2390" t="s">
        <v>109</v>
      </c>
      <c r="I2390">
        <f t="shared" si="112"/>
        <v>0</v>
      </c>
      <c r="J2390">
        <f t="shared" si="113"/>
        <v>1</v>
      </c>
      <c r="K2390" s="1">
        <v>0</v>
      </c>
      <c r="L2390">
        <v>201908</v>
      </c>
      <c r="N2390">
        <v>20230514</v>
      </c>
      <c r="O2390" t="s">
        <v>27</v>
      </c>
      <c r="S2390">
        <v>78616</v>
      </c>
      <c r="T2390">
        <v>0</v>
      </c>
      <c r="U2390">
        <v>68564.37</v>
      </c>
      <c r="V2390">
        <v>0</v>
      </c>
      <c r="W2390">
        <v>0</v>
      </c>
      <c r="X2390">
        <v>0</v>
      </c>
      <c r="Y2390">
        <v>1500</v>
      </c>
      <c r="Z2390">
        <v>0</v>
      </c>
      <c r="AB2390">
        <v>0</v>
      </c>
      <c r="AC2390">
        <v>2.87</v>
      </c>
      <c r="AD2390">
        <v>1500</v>
      </c>
    </row>
    <row r="2391" spans="1:30">
      <c r="A2391">
        <v>1</v>
      </c>
      <c r="B2391" t="s">
        <v>24</v>
      </c>
      <c r="C2391">
        <v>14</v>
      </c>
      <c r="D2391" t="s">
        <v>36</v>
      </c>
      <c r="E2391" t="str">
        <f t="shared" si="111"/>
        <v>SWA-Arts and Sciences</v>
      </c>
      <c r="F2391" t="s">
        <v>25</v>
      </c>
      <c r="G2391" t="s">
        <v>28</v>
      </c>
      <c r="H2391" t="s">
        <v>110</v>
      </c>
      <c r="I2391">
        <f t="shared" si="112"/>
        <v>0</v>
      </c>
      <c r="J2391">
        <f t="shared" si="113"/>
        <v>1</v>
      </c>
      <c r="K2391" s="1">
        <v>0</v>
      </c>
      <c r="L2391">
        <v>202008</v>
      </c>
      <c r="N2391">
        <v>20230514</v>
      </c>
      <c r="O2391" t="s">
        <v>27</v>
      </c>
      <c r="P2391">
        <v>17871</v>
      </c>
      <c r="Q2391">
        <v>6802</v>
      </c>
      <c r="R2391">
        <v>5711</v>
      </c>
      <c r="T2391">
        <v>0</v>
      </c>
      <c r="U2391">
        <v>43938.38</v>
      </c>
      <c r="V2391">
        <v>0</v>
      </c>
      <c r="W2391">
        <v>0</v>
      </c>
      <c r="X2391">
        <v>0</v>
      </c>
      <c r="Y2391">
        <v>25000</v>
      </c>
      <c r="Z2391">
        <v>6539</v>
      </c>
      <c r="AB2391">
        <v>3558</v>
      </c>
      <c r="AC2391">
        <v>4</v>
      </c>
      <c r="AD2391">
        <v>10500</v>
      </c>
    </row>
    <row r="2392" spans="1:30">
      <c r="A2392">
        <v>1</v>
      </c>
      <c r="B2392" t="s">
        <v>24</v>
      </c>
      <c r="C2392">
        <v>83</v>
      </c>
      <c r="D2392" t="s">
        <v>38</v>
      </c>
      <c r="E2392" t="str">
        <f t="shared" si="111"/>
        <v>SWA-Medicine</v>
      </c>
      <c r="F2392" t="s">
        <v>31</v>
      </c>
      <c r="G2392" t="s">
        <v>26</v>
      </c>
      <c r="H2392" t="s">
        <v>112</v>
      </c>
      <c r="I2392">
        <f t="shared" si="112"/>
        <v>1</v>
      </c>
      <c r="J2392">
        <f t="shared" si="113"/>
        <v>0</v>
      </c>
      <c r="K2392" s="1">
        <v>185588</v>
      </c>
      <c r="L2392">
        <v>201908</v>
      </c>
      <c r="N2392">
        <v>20230514</v>
      </c>
      <c r="O2392" t="s">
        <v>29</v>
      </c>
      <c r="P2392">
        <v>0</v>
      </c>
      <c r="Q2392">
        <v>0</v>
      </c>
      <c r="R2392">
        <v>304</v>
      </c>
      <c r="S2392">
        <v>0</v>
      </c>
      <c r="T2392">
        <v>0</v>
      </c>
      <c r="U2392">
        <v>259367.96</v>
      </c>
      <c r="V2392">
        <v>185588</v>
      </c>
      <c r="W2392">
        <v>185588</v>
      </c>
      <c r="X2392">
        <v>185588</v>
      </c>
      <c r="Y2392">
        <v>164262</v>
      </c>
      <c r="Z2392">
        <v>0</v>
      </c>
      <c r="AB2392">
        <v>0</v>
      </c>
      <c r="AC2392">
        <v>0</v>
      </c>
      <c r="AD2392">
        <v>0</v>
      </c>
    </row>
    <row r="2393" spans="1:30">
      <c r="A2393">
        <v>1</v>
      </c>
      <c r="B2393" t="s">
        <v>24</v>
      </c>
      <c r="C2393">
        <v>83</v>
      </c>
      <c r="D2393" t="s">
        <v>38</v>
      </c>
      <c r="E2393" t="str">
        <f t="shared" si="111"/>
        <v>SWA-Medicine</v>
      </c>
      <c r="F2393" t="s">
        <v>31</v>
      </c>
      <c r="G2393" t="s">
        <v>28</v>
      </c>
      <c r="H2393" t="s">
        <v>113</v>
      </c>
      <c r="I2393">
        <f t="shared" si="112"/>
        <v>1</v>
      </c>
      <c r="J2393">
        <f t="shared" si="113"/>
        <v>0</v>
      </c>
      <c r="K2393" s="1">
        <v>73446</v>
      </c>
      <c r="L2393">
        <v>202005</v>
      </c>
      <c r="N2393">
        <v>20230514</v>
      </c>
      <c r="O2393" t="s">
        <v>27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59591</v>
      </c>
      <c r="V2393">
        <v>73446</v>
      </c>
      <c r="W2393">
        <v>73446</v>
      </c>
      <c r="X2393">
        <v>73446</v>
      </c>
      <c r="Y2393">
        <v>0</v>
      </c>
      <c r="Z2393">
        <v>0</v>
      </c>
      <c r="AB2393">
        <v>0</v>
      </c>
      <c r="AC2393">
        <v>4</v>
      </c>
      <c r="AD2393">
        <v>0</v>
      </c>
    </row>
    <row r="2394" spans="1:30">
      <c r="A2394">
        <v>1</v>
      </c>
      <c r="B2394" t="s">
        <v>32</v>
      </c>
      <c r="C2394">
        <v>21</v>
      </c>
      <c r="D2394" t="s">
        <v>41</v>
      </c>
      <c r="E2394" t="str">
        <f t="shared" si="111"/>
        <v>SOA-Business and Economics</v>
      </c>
      <c r="F2394" t="s">
        <v>30</v>
      </c>
      <c r="G2394" t="s">
        <v>28</v>
      </c>
      <c r="H2394" t="s">
        <v>114</v>
      </c>
      <c r="I2394">
        <f t="shared" si="112"/>
        <v>0</v>
      </c>
      <c r="J2394">
        <f t="shared" si="113"/>
        <v>1</v>
      </c>
      <c r="K2394" s="1">
        <v>0</v>
      </c>
      <c r="L2394">
        <v>202108</v>
      </c>
      <c r="N2394">
        <v>20230514</v>
      </c>
      <c r="O2394" t="s">
        <v>27</v>
      </c>
      <c r="P2394">
        <v>16331</v>
      </c>
      <c r="Q2394">
        <v>13937</v>
      </c>
      <c r="T2394">
        <v>0</v>
      </c>
      <c r="U2394">
        <v>31980</v>
      </c>
      <c r="V2394">
        <v>0</v>
      </c>
      <c r="W2394">
        <v>0</v>
      </c>
      <c r="X2394">
        <v>0</v>
      </c>
      <c r="Y2394">
        <v>0</v>
      </c>
      <c r="Z2394">
        <v>0</v>
      </c>
      <c r="AB2394">
        <v>0</v>
      </c>
      <c r="AC2394">
        <v>3.92</v>
      </c>
      <c r="AD2394">
        <v>0</v>
      </c>
    </row>
    <row r="2395" spans="1:30">
      <c r="A2395">
        <v>1</v>
      </c>
      <c r="B2395" t="s">
        <v>24</v>
      </c>
      <c r="C2395">
        <v>49</v>
      </c>
      <c r="D2395" t="s">
        <v>39</v>
      </c>
      <c r="E2395" t="str">
        <f t="shared" si="111"/>
        <v>SWA-Reed College of Media</v>
      </c>
      <c r="F2395" t="s">
        <v>25</v>
      </c>
      <c r="G2395" t="s">
        <v>26</v>
      </c>
      <c r="H2395" t="s">
        <v>109</v>
      </c>
      <c r="I2395">
        <f t="shared" si="112"/>
        <v>1</v>
      </c>
      <c r="J2395">
        <f t="shared" si="113"/>
        <v>0</v>
      </c>
      <c r="K2395" s="1">
        <v>25000</v>
      </c>
      <c r="L2395">
        <v>201908</v>
      </c>
      <c r="N2395">
        <v>20230514</v>
      </c>
      <c r="O2395" t="s">
        <v>27</v>
      </c>
      <c r="P2395">
        <v>31904</v>
      </c>
      <c r="Q2395">
        <v>30810</v>
      </c>
      <c r="R2395">
        <v>44242</v>
      </c>
      <c r="S2395">
        <v>41026</v>
      </c>
      <c r="T2395">
        <v>0</v>
      </c>
      <c r="U2395">
        <v>55315.63</v>
      </c>
      <c r="V2395">
        <v>25000</v>
      </c>
      <c r="W2395">
        <v>25000</v>
      </c>
      <c r="X2395">
        <v>25000</v>
      </c>
      <c r="Y2395">
        <v>6861.3</v>
      </c>
      <c r="Z2395">
        <v>0</v>
      </c>
      <c r="AB2395">
        <v>0</v>
      </c>
      <c r="AC2395">
        <v>3.4</v>
      </c>
      <c r="AD2395">
        <v>6861.3</v>
      </c>
    </row>
    <row r="2396" spans="1:30">
      <c r="A2396">
        <v>1</v>
      </c>
      <c r="B2396" t="s">
        <v>32</v>
      </c>
      <c r="C2396">
        <v>21</v>
      </c>
      <c r="D2396" t="s">
        <v>41</v>
      </c>
      <c r="E2396" t="str">
        <f t="shared" si="111"/>
        <v>SOA-Business and Economics</v>
      </c>
      <c r="F2396" t="s">
        <v>30</v>
      </c>
      <c r="G2396" t="s">
        <v>28</v>
      </c>
      <c r="H2396" t="s">
        <v>114</v>
      </c>
      <c r="I2396">
        <f t="shared" si="112"/>
        <v>1</v>
      </c>
      <c r="J2396">
        <f t="shared" si="113"/>
        <v>0</v>
      </c>
      <c r="K2396" s="1">
        <v>41000</v>
      </c>
      <c r="L2396">
        <v>202108</v>
      </c>
      <c r="N2396">
        <v>20230514</v>
      </c>
      <c r="O2396" t="s">
        <v>29</v>
      </c>
      <c r="P2396">
        <v>7409</v>
      </c>
      <c r="Q2396">
        <v>7208</v>
      </c>
      <c r="T2396">
        <v>0</v>
      </c>
      <c r="U2396">
        <v>31980</v>
      </c>
      <c r="V2396">
        <v>41000</v>
      </c>
      <c r="W2396">
        <v>41000</v>
      </c>
      <c r="X2396">
        <v>41000</v>
      </c>
      <c r="Y2396">
        <v>1050</v>
      </c>
      <c r="Z2396">
        <v>0</v>
      </c>
      <c r="AB2396">
        <v>0</v>
      </c>
      <c r="AC2396">
        <v>3.89</v>
      </c>
      <c r="AD2396">
        <v>0</v>
      </c>
    </row>
    <row r="2397" spans="1:30">
      <c r="A2397">
        <v>1</v>
      </c>
      <c r="B2397" t="s">
        <v>24</v>
      </c>
      <c r="C2397">
        <v>89</v>
      </c>
      <c r="D2397" t="s">
        <v>46</v>
      </c>
      <c r="E2397" t="str">
        <f t="shared" si="111"/>
        <v>SWA-Pharmacy</v>
      </c>
      <c r="F2397" t="s">
        <v>31</v>
      </c>
      <c r="G2397" t="s">
        <v>28</v>
      </c>
      <c r="H2397" t="s">
        <v>113</v>
      </c>
      <c r="I2397">
        <f t="shared" si="112"/>
        <v>1</v>
      </c>
      <c r="J2397">
        <f t="shared" si="113"/>
        <v>0</v>
      </c>
      <c r="K2397" s="1">
        <v>136167</v>
      </c>
      <c r="L2397">
        <v>201908</v>
      </c>
      <c r="N2397">
        <v>20230514</v>
      </c>
      <c r="O2397" t="s">
        <v>27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93426</v>
      </c>
      <c r="V2397">
        <v>136167</v>
      </c>
      <c r="W2397">
        <v>136167</v>
      </c>
      <c r="X2397">
        <v>136167</v>
      </c>
      <c r="Y2397">
        <v>0</v>
      </c>
      <c r="Z2397">
        <v>0</v>
      </c>
      <c r="AB2397">
        <v>0</v>
      </c>
      <c r="AC2397">
        <v>2.65</v>
      </c>
      <c r="AD2397">
        <v>0</v>
      </c>
    </row>
    <row r="2398" spans="1:30">
      <c r="A2398">
        <v>1</v>
      </c>
      <c r="B2398" t="s">
        <v>32</v>
      </c>
      <c r="C2398">
        <v>14</v>
      </c>
      <c r="D2398" t="s">
        <v>36</v>
      </c>
      <c r="E2398" t="str">
        <f t="shared" si="111"/>
        <v>SOA-Arts and Sciences</v>
      </c>
      <c r="F2398" t="s">
        <v>25</v>
      </c>
      <c r="G2398" t="s">
        <v>26</v>
      </c>
      <c r="H2398" t="s">
        <v>109</v>
      </c>
      <c r="I2398">
        <f t="shared" si="112"/>
        <v>1</v>
      </c>
      <c r="J2398">
        <f t="shared" si="113"/>
        <v>0</v>
      </c>
      <c r="K2398" s="1">
        <v>22242</v>
      </c>
      <c r="L2398">
        <v>201708</v>
      </c>
      <c r="N2398">
        <v>20230514</v>
      </c>
      <c r="O2398" t="s">
        <v>27</v>
      </c>
      <c r="R2398">
        <v>5711</v>
      </c>
      <c r="S2398">
        <v>4180</v>
      </c>
      <c r="T2398">
        <v>0</v>
      </c>
      <c r="U2398">
        <v>130293.47</v>
      </c>
      <c r="V2398">
        <v>118836</v>
      </c>
      <c r="W2398">
        <v>61134</v>
      </c>
      <c r="X2398">
        <v>61134</v>
      </c>
      <c r="Y2398">
        <v>0</v>
      </c>
      <c r="Z2398">
        <v>9780</v>
      </c>
      <c r="AB2398">
        <v>2660.03</v>
      </c>
      <c r="AC2398">
        <v>2.4</v>
      </c>
      <c r="AD2398">
        <v>0</v>
      </c>
    </row>
    <row r="2399" spans="1:30">
      <c r="A2399">
        <v>1</v>
      </c>
      <c r="B2399" t="s">
        <v>24</v>
      </c>
      <c r="C2399">
        <v>14</v>
      </c>
      <c r="D2399" t="s">
        <v>36</v>
      </c>
      <c r="E2399" t="str">
        <f t="shared" si="111"/>
        <v>SWA-Arts and Sciences</v>
      </c>
      <c r="F2399" t="s">
        <v>25</v>
      </c>
      <c r="G2399" t="s">
        <v>28</v>
      </c>
      <c r="H2399" t="s">
        <v>110</v>
      </c>
      <c r="I2399">
        <f t="shared" si="112"/>
        <v>0</v>
      </c>
      <c r="J2399">
        <f t="shared" si="113"/>
        <v>1</v>
      </c>
      <c r="K2399" s="1">
        <v>0</v>
      </c>
      <c r="L2399">
        <v>202108</v>
      </c>
      <c r="N2399">
        <v>20230514</v>
      </c>
      <c r="O2399" t="s">
        <v>29</v>
      </c>
      <c r="P2399">
        <v>1951</v>
      </c>
      <c r="Q2399">
        <v>1770</v>
      </c>
      <c r="R2399">
        <v>1626</v>
      </c>
      <c r="S2399">
        <v>551</v>
      </c>
      <c r="T2399">
        <v>0</v>
      </c>
      <c r="U2399">
        <v>37125</v>
      </c>
      <c r="V2399">
        <v>0</v>
      </c>
      <c r="W2399">
        <v>0</v>
      </c>
      <c r="X2399">
        <v>0</v>
      </c>
      <c r="Y2399">
        <v>3000</v>
      </c>
      <c r="Z2399">
        <v>15890</v>
      </c>
      <c r="AB2399">
        <v>0</v>
      </c>
      <c r="AC2399">
        <v>3.39</v>
      </c>
      <c r="AD2399">
        <v>3000</v>
      </c>
    </row>
    <row r="2400" spans="1:30">
      <c r="A2400">
        <v>1</v>
      </c>
      <c r="B2400" t="s">
        <v>24</v>
      </c>
      <c r="C2400">
        <v>21</v>
      </c>
      <c r="D2400" t="s">
        <v>41</v>
      </c>
      <c r="E2400" t="str">
        <f t="shared" si="111"/>
        <v>SWA-Business and Economics</v>
      </c>
      <c r="F2400" t="s">
        <v>30</v>
      </c>
      <c r="G2400" t="s">
        <v>28</v>
      </c>
      <c r="H2400" t="s">
        <v>114</v>
      </c>
      <c r="I2400">
        <f t="shared" si="112"/>
        <v>0</v>
      </c>
      <c r="J2400">
        <f t="shared" si="113"/>
        <v>1</v>
      </c>
      <c r="K2400" s="1">
        <v>0</v>
      </c>
      <c r="L2400">
        <v>202205</v>
      </c>
      <c r="N2400">
        <v>20230514</v>
      </c>
      <c r="O2400" t="s">
        <v>27</v>
      </c>
      <c r="T2400">
        <v>0</v>
      </c>
      <c r="U2400">
        <v>24555.58</v>
      </c>
      <c r="V2400">
        <v>0</v>
      </c>
      <c r="W2400">
        <v>0</v>
      </c>
      <c r="X2400">
        <v>0</v>
      </c>
      <c r="Y2400">
        <v>2925</v>
      </c>
      <c r="Z2400">
        <v>0</v>
      </c>
      <c r="AB2400">
        <v>0</v>
      </c>
      <c r="AC2400">
        <v>3.94</v>
      </c>
      <c r="AD2400">
        <v>0</v>
      </c>
    </row>
    <row r="2401" spans="1:30">
      <c r="A2401">
        <v>1</v>
      </c>
      <c r="B2401" t="s">
        <v>24</v>
      </c>
      <c r="C2401">
        <v>14</v>
      </c>
      <c r="D2401" t="s">
        <v>36</v>
      </c>
      <c r="E2401" t="str">
        <f t="shared" si="111"/>
        <v>SWA-Arts and Sciences</v>
      </c>
      <c r="F2401" t="s">
        <v>31</v>
      </c>
      <c r="G2401" t="s">
        <v>28</v>
      </c>
      <c r="H2401" t="s">
        <v>113</v>
      </c>
      <c r="I2401">
        <f t="shared" si="112"/>
        <v>1</v>
      </c>
      <c r="J2401">
        <f t="shared" si="113"/>
        <v>0</v>
      </c>
      <c r="K2401" s="1">
        <v>21670</v>
      </c>
      <c r="L2401">
        <v>201708</v>
      </c>
      <c r="N2401">
        <v>20230514</v>
      </c>
      <c r="O2401" t="s">
        <v>27</v>
      </c>
      <c r="T2401">
        <v>0</v>
      </c>
      <c r="U2401">
        <v>20714</v>
      </c>
      <c r="V2401">
        <v>21670</v>
      </c>
      <c r="W2401">
        <v>21670</v>
      </c>
      <c r="X2401">
        <v>21670</v>
      </c>
      <c r="Y2401">
        <v>0</v>
      </c>
      <c r="Z2401">
        <v>0</v>
      </c>
      <c r="AA2401">
        <v>14467</v>
      </c>
      <c r="AB2401">
        <v>0</v>
      </c>
      <c r="AC2401">
        <v>3.94</v>
      </c>
      <c r="AD2401">
        <v>0</v>
      </c>
    </row>
    <row r="2402" spans="1:30">
      <c r="A2402">
        <v>1</v>
      </c>
      <c r="B2402" t="s">
        <v>24</v>
      </c>
      <c r="C2402">
        <v>30</v>
      </c>
      <c r="D2402" t="s">
        <v>40</v>
      </c>
      <c r="E2402" t="str">
        <f t="shared" si="111"/>
        <v>SWA-Engineering Mineral Resources</v>
      </c>
      <c r="F2402" t="s">
        <v>25</v>
      </c>
      <c r="G2402" t="s">
        <v>28</v>
      </c>
      <c r="H2402" t="s">
        <v>110</v>
      </c>
      <c r="I2402">
        <f t="shared" si="112"/>
        <v>0</v>
      </c>
      <c r="J2402">
        <f t="shared" si="113"/>
        <v>1</v>
      </c>
      <c r="K2402" s="1">
        <v>0</v>
      </c>
      <c r="L2402">
        <v>201908</v>
      </c>
      <c r="N2402">
        <v>20230514</v>
      </c>
      <c r="O2402" t="s">
        <v>27</v>
      </c>
      <c r="P2402">
        <v>9805</v>
      </c>
      <c r="Q2402">
        <v>16995</v>
      </c>
      <c r="R2402">
        <v>14073</v>
      </c>
      <c r="S2402">
        <v>13062</v>
      </c>
      <c r="T2402">
        <v>0</v>
      </c>
      <c r="U2402">
        <v>53772.46</v>
      </c>
      <c r="V2402">
        <v>8500</v>
      </c>
      <c r="W2402">
        <v>8500</v>
      </c>
      <c r="X2402">
        <v>8500</v>
      </c>
      <c r="Y2402">
        <v>39250</v>
      </c>
      <c r="Z2402">
        <v>3200</v>
      </c>
      <c r="AB2402">
        <v>0</v>
      </c>
      <c r="AC2402">
        <v>3.66</v>
      </c>
      <c r="AD2402">
        <v>14000</v>
      </c>
    </row>
    <row r="2403" spans="1:30">
      <c r="A2403">
        <v>1</v>
      </c>
      <c r="B2403" t="s">
        <v>24</v>
      </c>
      <c r="C2403">
        <v>21</v>
      </c>
      <c r="D2403" t="s">
        <v>41</v>
      </c>
      <c r="E2403" t="str">
        <f t="shared" si="111"/>
        <v>SWA-Business and Economics</v>
      </c>
      <c r="F2403" t="s">
        <v>25</v>
      </c>
      <c r="G2403" t="s">
        <v>26</v>
      </c>
      <c r="H2403" t="s">
        <v>109</v>
      </c>
      <c r="I2403">
        <f t="shared" si="112"/>
        <v>0</v>
      </c>
      <c r="J2403">
        <f t="shared" si="113"/>
        <v>1</v>
      </c>
      <c r="K2403" s="1">
        <v>0</v>
      </c>
      <c r="L2403">
        <v>201908</v>
      </c>
      <c r="N2403">
        <v>20230514</v>
      </c>
      <c r="O2403" t="s">
        <v>27</v>
      </c>
      <c r="S2403">
        <v>137182</v>
      </c>
      <c r="T2403">
        <v>0</v>
      </c>
      <c r="U2403">
        <v>121574.55</v>
      </c>
      <c r="V2403">
        <v>0</v>
      </c>
      <c r="W2403">
        <v>0</v>
      </c>
      <c r="X2403">
        <v>0</v>
      </c>
      <c r="Y2403">
        <v>12000</v>
      </c>
      <c r="Z2403">
        <v>0</v>
      </c>
      <c r="AB2403">
        <v>0</v>
      </c>
      <c r="AC2403">
        <v>3.19</v>
      </c>
      <c r="AD2403">
        <v>12000</v>
      </c>
    </row>
    <row r="2404" spans="1:30">
      <c r="A2404">
        <v>1</v>
      </c>
      <c r="B2404" t="s">
        <v>24</v>
      </c>
      <c r="C2404">
        <v>30</v>
      </c>
      <c r="D2404" t="s">
        <v>40</v>
      </c>
      <c r="E2404" t="str">
        <f t="shared" si="111"/>
        <v>SWA-Engineering Mineral Resources</v>
      </c>
      <c r="F2404" t="s">
        <v>25</v>
      </c>
      <c r="G2404" t="s">
        <v>26</v>
      </c>
      <c r="H2404" t="s">
        <v>109</v>
      </c>
      <c r="I2404">
        <f t="shared" si="112"/>
        <v>0</v>
      </c>
      <c r="J2404">
        <f t="shared" si="113"/>
        <v>1</v>
      </c>
      <c r="K2404" s="1">
        <v>0</v>
      </c>
      <c r="L2404">
        <v>201908</v>
      </c>
      <c r="N2404">
        <v>20230514</v>
      </c>
      <c r="O2404" t="s">
        <v>27</v>
      </c>
      <c r="P2404">
        <v>12798</v>
      </c>
      <c r="Q2404">
        <v>23440</v>
      </c>
      <c r="R2404">
        <v>14137</v>
      </c>
      <c r="S2404">
        <v>21038</v>
      </c>
      <c r="T2404">
        <v>0</v>
      </c>
      <c r="U2404">
        <v>120878.55</v>
      </c>
      <c r="V2404">
        <v>0</v>
      </c>
      <c r="W2404">
        <v>0</v>
      </c>
      <c r="X2404">
        <v>0</v>
      </c>
      <c r="Y2404">
        <v>46000</v>
      </c>
      <c r="Z2404">
        <v>0</v>
      </c>
      <c r="AB2404">
        <v>0</v>
      </c>
      <c r="AC2404">
        <v>3.4</v>
      </c>
      <c r="AD2404">
        <v>46000</v>
      </c>
    </row>
    <row r="2405" spans="1:30">
      <c r="A2405">
        <v>1</v>
      </c>
      <c r="B2405" t="s">
        <v>51</v>
      </c>
      <c r="C2405" t="s">
        <v>60</v>
      </c>
      <c r="D2405" t="s">
        <v>61</v>
      </c>
      <c r="E2405" t="str">
        <f t="shared" si="111"/>
        <v>SPA-Applied Sciences</v>
      </c>
      <c r="F2405" t="s">
        <v>54</v>
      </c>
      <c r="G2405" t="s">
        <v>28</v>
      </c>
      <c r="H2405" t="s">
        <v>115</v>
      </c>
      <c r="I2405">
        <f t="shared" si="112"/>
        <v>1</v>
      </c>
      <c r="J2405">
        <f t="shared" si="113"/>
        <v>0</v>
      </c>
      <c r="K2405" s="1">
        <v>3851</v>
      </c>
      <c r="L2405">
        <v>202108</v>
      </c>
      <c r="N2405">
        <v>20230506</v>
      </c>
      <c r="O2405" t="s">
        <v>27</v>
      </c>
      <c r="P2405">
        <v>11899</v>
      </c>
      <c r="Q2405">
        <v>10831</v>
      </c>
      <c r="R2405">
        <v>11266</v>
      </c>
      <c r="T2405">
        <v>0</v>
      </c>
      <c r="U2405">
        <v>26905.279999999999</v>
      </c>
      <c r="V2405">
        <v>3851</v>
      </c>
      <c r="W2405">
        <v>3851</v>
      </c>
      <c r="X2405">
        <v>3851</v>
      </c>
      <c r="Y2405">
        <v>11279</v>
      </c>
      <c r="Z2405">
        <v>335</v>
      </c>
      <c r="AA2405">
        <v>4223.1499999999996</v>
      </c>
      <c r="AB2405">
        <v>0</v>
      </c>
      <c r="AC2405">
        <v>3.76</v>
      </c>
      <c r="AD2405">
        <v>2600</v>
      </c>
    </row>
    <row r="2406" spans="1:30">
      <c r="A2406">
        <v>1</v>
      </c>
      <c r="B2406" t="s">
        <v>51</v>
      </c>
      <c r="C2406" t="s">
        <v>60</v>
      </c>
      <c r="D2406" t="s">
        <v>61</v>
      </c>
      <c r="E2406" t="str">
        <f t="shared" si="111"/>
        <v>SPA-Applied Sciences</v>
      </c>
      <c r="F2406" t="s">
        <v>54</v>
      </c>
      <c r="G2406" t="s">
        <v>28</v>
      </c>
      <c r="H2406" t="s">
        <v>115</v>
      </c>
      <c r="I2406">
        <f t="shared" si="112"/>
        <v>0</v>
      </c>
      <c r="J2406">
        <f t="shared" si="113"/>
        <v>1</v>
      </c>
      <c r="K2406" s="1">
        <v>0</v>
      </c>
      <c r="L2406">
        <v>201908</v>
      </c>
      <c r="N2406">
        <v>20230506</v>
      </c>
      <c r="O2406" t="s">
        <v>29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41133.949999999997</v>
      </c>
      <c r="V2406">
        <v>0</v>
      </c>
      <c r="W2406">
        <v>0</v>
      </c>
      <c r="X2406">
        <v>0</v>
      </c>
      <c r="Y2406">
        <v>0</v>
      </c>
      <c r="Z2406">
        <v>36642</v>
      </c>
      <c r="AA2406">
        <v>11492</v>
      </c>
      <c r="AB2406">
        <v>0</v>
      </c>
      <c r="AC2406">
        <v>3.07</v>
      </c>
      <c r="AD2406">
        <v>0</v>
      </c>
    </row>
    <row r="2407" spans="1:30">
      <c r="A2407">
        <v>1</v>
      </c>
      <c r="B2407" t="s">
        <v>24</v>
      </c>
      <c r="C2407">
        <v>14</v>
      </c>
      <c r="D2407" t="s">
        <v>36</v>
      </c>
      <c r="E2407" t="str">
        <f t="shared" si="111"/>
        <v>SWA-Arts and Sciences</v>
      </c>
      <c r="F2407" t="s">
        <v>25</v>
      </c>
      <c r="G2407" t="s">
        <v>28</v>
      </c>
      <c r="H2407" t="s">
        <v>110</v>
      </c>
      <c r="I2407">
        <f t="shared" si="112"/>
        <v>1</v>
      </c>
      <c r="J2407">
        <f t="shared" si="113"/>
        <v>0</v>
      </c>
      <c r="K2407" s="1">
        <v>26091</v>
      </c>
      <c r="L2407">
        <v>201008</v>
      </c>
      <c r="N2407">
        <v>20230514</v>
      </c>
      <c r="O2407" t="s">
        <v>27</v>
      </c>
      <c r="T2407">
        <v>0</v>
      </c>
      <c r="U2407">
        <v>65114.99</v>
      </c>
      <c r="V2407">
        <v>26091</v>
      </c>
      <c r="W2407">
        <v>26091</v>
      </c>
      <c r="X2407">
        <v>26091</v>
      </c>
      <c r="Y2407">
        <v>11000</v>
      </c>
      <c r="Z2407">
        <v>9650</v>
      </c>
      <c r="AB2407">
        <v>0</v>
      </c>
      <c r="AC2407">
        <v>2.9</v>
      </c>
      <c r="AD2407">
        <v>1500</v>
      </c>
    </row>
    <row r="2408" spans="1:30">
      <c r="A2408">
        <v>1</v>
      </c>
      <c r="B2408" t="s">
        <v>32</v>
      </c>
      <c r="C2408">
        <v>30</v>
      </c>
      <c r="D2408" t="s">
        <v>40</v>
      </c>
      <c r="E2408" t="str">
        <f t="shared" si="111"/>
        <v>SOA-Engineering Mineral Resources</v>
      </c>
      <c r="F2408" t="s">
        <v>30</v>
      </c>
      <c r="G2408" t="s">
        <v>28</v>
      </c>
      <c r="H2408" t="s">
        <v>114</v>
      </c>
      <c r="I2408">
        <f t="shared" si="112"/>
        <v>0</v>
      </c>
      <c r="J2408">
        <f t="shared" si="113"/>
        <v>1</v>
      </c>
      <c r="K2408" s="1">
        <v>0</v>
      </c>
      <c r="L2408">
        <v>202101</v>
      </c>
      <c r="N2408">
        <v>20230514</v>
      </c>
      <c r="O2408" t="s">
        <v>27</v>
      </c>
      <c r="Q2408">
        <v>0</v>
      </c>
      <c r="R2408">
        <v>0</v>
      </c>
      <c r="T2408">
        <v>0</v>
      </c>
      <c r="U2408">
        <v>24691.33</v>
      </c>
      <c r="V2408">
        <v>0</v>
      </c>
      <c r="W2408">
        <v>0</v>
      </c>
      <c r="X2408">
        <v>0</v>
      </c>
      <c r="Y2408">
        <v>0</v>
      </c>
      <c r="Z2408">
        <v>0</v>
      </c>
      <c r="AB2408">
        <v>0</v>
      </c>
      <c r="AC2408">
        <v>4</v>
      </c>
      <c r="AD2408">
        <v>0</v>
      </c>
    </row>
    <row r="2409" spans="1:30">
      <c r="A2409">
        <v>1</v>
      </c>
      <c r="B2409" t="s">
        <v>24</v>
      </c>
      <c r="C2409">
        <v>7</v>
      </c>
      <c r="D2409" t="s">
        <v>43</v>
      </c>
      <c r="E2409" t="str">
        <f t="shared" si="111"/>
        <v>SWA-Agriculture Natural Res &amp; Dsg</v>
      </c>
      <c r="F2409" t="s">
        <v>25</v>
      </c>
      <c r="G2409" t="s">
        <v>26</v>
      </c>
      <c r="H2409" t="s">
        <v>109</v>
      </c>
      <c r="I2409">
        <f t="shared" si="112"/>
        <v>1</v>
      </c>
      <c r="J2409">
        <f t="shared" si="113"/>
        <v>0</v>
      </c>
      <c r="K2409" s="1">
        <v>17500</v>
      </c>
      <c r="L2409">
        <v>201908</v>
      </c>
      <c r="N2409">
        <v>20230514</v>
      </c>
      <c r="O2409" t="s">
        <v>27</v>
      </c>
      <c r="Q2409">
        <v>22238</v>
      </c>
      <c r="R2409">
        <v>42828</v>
      </c>
      <c r="S2409">
        <v>52420</v>
      </c>
      <c r="T2409">
        <v>0</v>
      </c>
      <c r="U2409">
        <v>117638.97</v>
      </c>
      <c r="V2409">
        <v>17500</v>
      </c>
      <c r="W2409">
        <v>17500</v>
      </c>
      <c r="X2409">
        <v>17500</v>
      </c>
      <c r="Y2409">
        <v>50000</v>
      </c>
      <c r="Z2409">
        <v>0</v>
      </c>
      <c r="AB2409">
        <v>0</v>
      </c>
      <c r="AC2409">
        <v>2.87</v>
      </c>
      <c r="AD2409">
        <v>50000</v>
      </c>
    </row>
    <row r="2410" spans="1:30">
      <c r="A2410">
        <v>1</v>
      </c>
      <c r="B2410" t="s">
        <v>24</v>
      </c>
      <c r="C2410">
        <v>21</v>
      </c>
      <c r="D2410" t="s">
        <v>41</v>
      </c>
      <c r="E2410" t="str">
        <f t="shared" si="111"/>
        <v>SWA-Business and Economics</v>
      </c>
      <c r="F2410" t="s">
        <v>25</v>
      </c>
      <c r="G2410" t="s">
        <v>26</v>
      </c>
      <c r="H2410" t="s">
        <v>109</v>
      </c>
      <c r="I2410">
        <f t="shared" si="112"/>
        <v>0</v>
      </c>
      <c r="J2410">
        <f t="shared" si="113"/>
        <v>1</v>
      </c>
      <c r="K2410" s="1">
        <v>0</v>
      </c>
      <c r="L2410">
        <v>201908</v>
      </c>
      <c r="N2410">
        <v>20230514</v>
      </c>
      <c r="O2410" t="s">
        <v>27</v>
      </c>
      <c r="T2410">
        <v>0</v>
      </c>
      <c r="U2410">
        <v>135859.46</v>
      </c>
      <c r="V2410">
        <v>0</v>
      </c>
      <c r="W2410">
        <v>0</v>
      </c>
      <c r="X2410">
        <v>0</v>
      </c>
      <c r="Y2410">
        <v>24000</v>
      </c>
      <c r="Z2410">
        <v>0</v>
      </c>
      <c r="AB2410">
        <v>0</v>
      </c>
      <c r="AC2410">
        <v>3.3</v>
      </c>
      <c r="AD2410">
        <v>24000</v>
      </c>
    </row>
    <row r="2411" spans="1:30">
      <c r="A2411">
        <v>1</v>
      </c>
      <c r="B2411" t="s">
        <v>24</v>
      </c>
      <c r="C2411">
        <v>83</v>
      </c>
      <c r="D2411" t="s">
        <v>38</v>
      </c>
      <c r="E2411" t="str">
        <f t="shared" si="111"/>
        <v>SWA-Medicine</v>
      </c>
      <c r="F2411" t="s">
        <v>31</v>
      </c>
      <c r="G2411" t="s">
        <v>26</v>
      </c>
      <c r="H2411" t="s">
        <v>112</v>
      </c>
      <c r="I2411">
        <f t="shared" si="112"/>
        <v>1</v>
      </c>
      <c r="J2411">
        <f t="shared" si="113"/>
        <v>0</v>
      </c>
      <c r="K2411" s="1">
        <v>189301</v>
      </c>
      <c r="L2411">
        <v>202005</v>
      </c>
      <c r="N2411">
        <v>20230514</v>
      </c>
      <c r="O2411" t="s">
        <v>27</v>
      </c>
      <c r="P2411">
        <v>0</v>
      </c>
      <c r="Q2411">
        <v>847</v>
      </c>
      <c r="R2411">
        <v>0</v>
      </c>
      <c r="S2411">
        <v>0</v>
      </c>
      <c r="T2411">
        <v>0</v>
      </c>
      <c r="U2411">
        <v>133453</v>
      </c>
      <c r="V2411">
        <v>189301</v>
      </c>
      <c r="W2411">
        <v>189301</v>
      </c>
      <c r="X2411">
        <v>189301</v>
      </c>
      <c r="Y2411">
        <v>0</v>
      </c>
      <c r="Z2411">
        <v>0</v>
      </c>
      <c r="AB2411">
        <v>0</v>
      </c>
      <c r="AC2411">
        <v>3.98</v>
      </c>
      <c r="AD2411">
        <v>0</v>
      </c>
    </row>
    <row r="2412" spans="1:30">
      <c r="A2412">
        <v>1</v>
      </c>
      <c r="B2412" t="s">
        <v>24</v>
      </c>
      <c r="C2412">
        <v>83</v>
      </c>
      <c r="D2412" t="s">
        <v>38</v>
      </c>
      <c r="E2412" t="str">
        <f t="shared" si="111"/>
        <v>SWA-Medicine</v>
      </c>
      <c r="F2412" t="s">
        <v>31</v>
      </c>
      <c r="G2412" t="s">
        <v>28</v>
      </c>
      <c r="H2412" t="s">
        <v>113</v>
      </c>
      <c r="I2412">
        <f t="shared" si="112"/>
        <v>1</v>
      </c>
      <c r="J2412">
        <f t="shared" si="113"/>
        <v>0</v>
      </c>
      <c r="K2412" s="1">
        <v>104999</v>
      </c>
      <c r="L2412">
        <v>202005</v>
      </c>
      <c r="N2412">
        <v>20230514</v>
      </c>
      <c r="O2412" t="s">
        <v>27</v>
      </c>
      <c r="P2412">
        <v>0</v>
      </c>
      <c r="Q2412">
        <v>655</v>
      </c>
      <c r="R2412">
        <v>0</v>
      </c>
      <c r="S2412">
        <v>0</v>
      </c>
      <c r="T2412">
        <v>0</v>
      </c>
      <c r="U2412">
        <v>62095</v>
      </c>
      <c r="V2412">
        <v>104999</v>
      </c>
      <c r="W2412">
        <v>104999</v>
      </c>
      <c r="X2412">
        <v>104999</v>
      </c>
      <c r="Y2412">
        <v>3650</v>
      </c>
      <c r="Z2412">
        <v>0</v>
      </c>
      <c r="AB2412">
        <v>5958.66</v>
      </c>
      <c r="AC2412">
        <v>3.75</v>
      </c>
      <c r="AD2412">
        <v>0</v>
      </c>
    </row>
    <row r="2413" spans="1:30">
      <c r="A2413">
        <v>1</v>
      </c>
      <c r="B2413" t="s">
        <v>24</v>
      </c>
      <c r="C2413">
        <v>86</v>
      </c>
      <c r="D2413" t="s">
        <v>34</v>
      </c>
      <c r="E2413" t="str">
        <f t="shared" si="111"/>
        <v>SWA-Nursing</v>
      </c>
      <c r="F2413" t="s">
        <v>25</v>
      </c>
      <c r="G2413" t="s">
        <v>28</v>
      </c>
      <c r="H2413" t="s">
        <v>110</v>
      </c>
      <c r="I2413">
        <f t="shared" si="112"/>
        <v>0</v>
      </c>
      <c r="J2413">
        <f t="shared" si="113"/>
        <v>1</v>
      </c>
      <c r="K2413" s="1">
        <v>0</v>
      </c>
      <c r="L2413">
        <v>201908</v>
      </c>
      <c r="N2413">
        <v>20230514</v>
      </c>
      <c r="O2413" t="s">
        <v>27</v>
      </c>
      <c r="P2413">
        <v>149431</v>
      </c>
      <c r="Q2413">
        <v>37737</v>
      </c>
      <c r="R2413">
        <v>50282</v>
      </c>
      <c r="S2413">
        <v>18614</v>
      </c>
      <c r="T2413">
        <v>0</v>
      </c>
      <c r="U2413">
        <v>58326.55</v>
      </c>
      <c r="V2413">
        <v>0</v>
      </c>
      <c r="W2413">
        <v>0</v>
      </c>
      <c r="X2413">
        <v>0</v>
      </c>
      <c r="Y2413">
        <v>33250</v>
      </c>
      <c r="Z2413">
        <v>0</v>
      </c>
      <c r="AB2413">
        <v>0</v>
      </c>
      <c r="AC2413">
        <v>3.59</v>
      </c>
      <c r="AD2413">
        <v>14000</v>
      </c>
    </row>
    <row r="2414" spans="1:30">
      <c r="A2414">
        <v>1</v>
      </c>
      <c r="B2414" t="s">
        <v>24</v>
      </c>
      <c r="C2414">
        <v>14</v>
      </c>
      <c r="D2414" t="s">
        <v>36</v>
      </c>
      <c r="E2414" t="str">
        <f t="shared" si="111"/>
        <v>SWA-Arts and Sciences</v>
      </c>
      <c r="F2414" t="s">
        <v>30</v>
      </c>
      <c r="G2414" t="s">
        <v>26</v>
      </c>
      <c r="H2414" t="s">
        <v>111</v>
      </c>
      <c r="I2414">
        <f t="shared" si="112"/>
        <v>1</v>
      </c>
      <c r="J2414">
        <f t="shared" si="113"/>
        <v>0</v>
      </c>
      <c r="K2414" s="1">
        <v>20500</v>
      </c>
      <c r="L2414">
        <v>202108</v>
      </c>
      <c r="N2414">
        <v>20230514</v>
      </c>
      <c r="O2414" t="s">
        <v>27</v>
      </c>
      <c r="P2414">
        <v>808</v>
      </c>
      <c r="Q2414">
        <v>0</v>
      </c>
      <c r="T2414">
        <v>0</v>
      </c>
      <c r="U2414">
        <v>73720</v>
      </c>
      <c r="V2414">
        <v>20500</v>
      </c>
      <c r="W2414">
        <v>20500</v>
      </c>
      <c r="X2414">
        <v>20500</v>
      </c>
      <c r="Y2414">
        <v>10000</v>
      </c>
      <c r="Z2414">
        <v>0</v>
      </c>
      <c r="AA2414">
        <v>26082</v>
      </c>
      <c r="AB2414">
        <v>0</v>
      </c>
      <c r="AC2414">
        <v>4</v>
      </c>
      <c r="AD2414">
        <v>0</v>
      </c>
    </row>
    <row r="2415" spans="1:30">
      <c r="A2415">
        <v>1</v>
      </c>
      <c r="B2415" t="s">
        <v>24</v>
      </c>
      <c r="C2415">
        <v>21</v>
      </c>
      <c r="D2415" t="s">
        <v>41</v>
      </c>
      <c r="E2415" t="str">
        <f t="shared" si="111"/>
        <v>SWA-Business and Economics</v>
      </c>
      <c r="F2415" t="s">
        <v>25</v>
      </c>
      <c r="G2415" t="s">
        <v>26</v>
      </c>
      <c r="H2415" t="s">
        <v>109</v>
      </c>
      <c r="I2415">
        <f t="shared" si="112"/>
        <v>0</v>
      </c>
      <c r="J2415">
        <f t="shared" si="113"/>
        <v>1</v>
      </c>
      <c r="K2415" s="1">
        <v>0</v>
      </c>
      <c r="L2415">
        <v>201908</v>
      </c>
      <c r="N2415">
        <v>20230514</v>
      </c>
      <c r="O2415" t="s">
        <v>27</v>
      </c>
      <c r="S2415">
        <v>41529</v>
      </c>
      <c r="T2415">
        <v>0</v>
      </c>
      <c r="U2415">
        <v>148980.32</v>
      </c>
      <c r="V2415">
        <v>0</v>
      </c>
      <c r="W2415">
        <v>0</v>
      </c>
      <c r="X2415">
        <v>0</v>
      </c>
      <c r="Y2415">
        <v>40000</v>
      </c>
      <c r="Z2415">
        <v>0</v>
      </c>
      <c r="AB2415">
        <v>0</v>
      </c>
      <c r="AC2415">
        <v>3.92</v>
      </c>
      <c r="AD2415">
        <v>40000</v>
      </c>
    </row>
    <row r="2416" spans="1:30">
      <c r="A2416">
        <v>1</v>
      </c>
      <c r="B2416" t="s">
        <v>24</v>
      </c>
      <c r="C2416">
        <v>83</v>
      </c>
      <c r="D2416" t="s">
        <v>38</v>
      </c>
      <c r="E2416" t="str">
        <f t="shared" si="111"/>
        <v>SWA-Medicine</v>
      </c>
      <c r="F2416" t="s">
        <v>25</v>
      </c>
      <c r="G2416" t="s">
        <v>26</v>
      </c>
      <c r="H2416" t="s">
        <v>109</v>
      </c>
      <c r="I2416">
        <f t="shared" si="112"/>
        <v>1</v>
      </c>
      <c r="J2416">
        <f t="shared" si="113"/>
        <v>0</v>
      </c>
      <c r="K2416" s="1">
        <v>25000</v>
      </c>
      <c r="L2416">
        <v>201908</v>
      </c>
      <c r="N2416">
        <v>20230514</v>
      </c>
      <c r="O2416" t="s">
        <v>29</v>
      </c>
      <c r="P2416">
        <v>4244</v>
      </c>
      <c r="Q2416">
        <v>3729</v>
      </c>
      <c r="R2416">
        <v>3716</v>
      </c>
      <c r="S2416">
        <v>0</v>
      </c>
      <c r="T2416">
        <v>0</v>
      </c>
      <c r="U2416">
        <v>129202.76</v>
      </c>
      <c r="V2416">
        <v>62873</v>
      </c>
      <c r="W2416">
        <v>62873</v>
      </c>
      <c r="X2416">
        <v>62873</v>
      </c>
      <c r="Y2416">
        <v>60500</v>
      </c>
      <c r="Z2416">
        <v>20384</v>
      </c>
      <c r="AB2416">
        <v>0</v>
      </c>
      <c r="AC2416">
        <v>3.9</v>
      </c>
      <c r="AD2416">
        <v>58000</v>
      </c>
    </row>
    <row r="2417" spans="1:30">
      <c r="A2417">
        <v>1</v>
      </c>
      <c r="B2417" t="s">
        <v>32</v>
      </c>
      <c r="C2417">
        <v>86</v>
      </c>
      <c r="D2417" t="s">
        <v>34</v>
      </c>
      <c r="E2417" t="str">
        <f t="shared" si="111"/>
        <v>SOA-Nursing</v>
      </c>
      <c r="F2417" t="s">
        <v>25</v>
      </c>
      <c r="G2417" t="s">
        <v>28</v>
      </c>
      <c r="H2417" t="s">
        <v>110</v>
      </c>
      <c r="I2417">
        <f t="shared" si="112"/>
        <v>0</v>
      </c>
      <c r="J2417">
        <f t="shared" si="113"/>
        <v>1</v>
      </c>
      <c r="K2417" s="1">
        <v>0</v>
      </c>
      <c r="L2417">
        <v>202208</v>
      </c>
      <c r="N2417">
        <v>20230514</v>
      </c>
      <c r="O2417" t="s">
        <v>27</v>
      </c>
      <c r="T2417">
        <v>0</v>
      </c>
      <c r="U2417">
        <v>15840</v>
      </c>
      <c r="V2417">
        <v>0</v>
      </c>
      <c r="W2417">
        <v>0</v>
      </c>
      <c r="X2417">
        <v>0</v>
      </c>
      <c r="Y2417">
        <v>0</v>
      </c>
      <c r="Z2417">
        <v>0</v>
      </c>
      <c r="AB2417">
        <v>0</v>
      </c>
      <c r="AC2417">
        <v>3.36</v>
      </c>
      <c r="AD2417">
        <v>0</v>
      </c>
    </row>
    <row r="2418" spans="1:30">
      <c r="A2418">
        <v>1</v>
      </c>
      <c r="B2418" t="s">
        <v>24</v>
      </c>
      <c r="C2418">
        <v>55</v>
      </c>
      <c r="D2418" t="s">
        <v>35</v>
      </c>
      <c r="E2418" t="str">
        <f t="shared" si="111"/>
        <v>SWA-College of Applied Human Sci</v>
      </c>
      <c r="F2418" t="s">
        <v>25</v>
      </c>
      <c r="G2418" t="s">
        <v>26</v>
      </c>
      <c r="H2418" t="s">
        <v>109</v>
      </c>
      <c r="I2418">
        <f t="shared" si="112"/>
        <v>1</v>
      </c>
      <c r="J2418">
        <f t="shared" si="113"/>
        <v>0</v>
      </c>
      <c r="K2418" s="1">
        <v>22000</v>
      </c>
      <c r="L2418">
        <v>201908</v>
      </c>
      <c r="N2418">
        <v>20230514</v>
      </c>
      <c r="O2418" t="s">
        <v>29</v>
      </c>
      <c r="P2418">
        <v>6369</v>
      </c>
      <c r="Q2418">
        <v>5590</v>
      </c>
      <c r="R2418">
        <v>5395</v>
      </c>
      <c r="S2418">
        <v>4506</v>
      </c>
      <c r="T2418">
        <v>0</v>
      </c>
      <c r="U2418">
        <v>51619.07</v>
      </c>
      <c r="V2418">
        <v>93990</v>
      </c>
      <c r="W2418">
        <v>93990</v>
      </c>
      <c r="X2418">
        <v>93990</v>
      </c>
      <c r="Y2418">
        <v>0</v>
      </c>
      <c r="Z2418">
        <v>3785</v>
      </c>
      <c r="AB2418">
        <v>0</v>
      </c>
      <c r="AC2418">
        <v>3.24</v>
      </c>
      <c r="AD2418">
        <v>0</v>
      </c>
    </row>
    <row r="2419" spans="1:30">
      <c r="A2419">
        <v>1</v>
      </c>
      <c r="B2419" t="s">
        <v>24</v>
      </c>
      <c r="C2419">
        <v>21</v>
      </c>
      <c r="D2419" t="s">
        <v>41</v>
      </c>
      <c r="E2419" t="str">
        <f t="shared" si="111"/>
        <v>SWA-Business and Economics</v>
      </c>
      <c r="F2419" t="s">
        <v>25</v>
      </c>
      <c r="G2419" t="s">
        <v>26</v>
      </c>
      <c r="H2419" t="s">
        <v>109</v>
      </c>
      <c r="I2419">
        <f t="shared" si="112"/>
        <v>0</v>
      </c>
      <c r="J2419">
        <f t="shared" si="113"/>
        <v>1</v>
      </c>
      <c r="K2419" s="1">
        <v>0</v>
      </c>
      <c r="L2419">
        <v>202008</v>
      </c>
      <c r="N2419">
        <v>20230514</v>
      </c>
      <c r="O2419" t="s">
        <v>27</v>
      </c>
      <c r="T2419">
        <v>0</v>
      </c>
      <c r="U2419">
        <v>82534</v>
      </c>
      <c r="V2419">
        <v>0</v>
      </c>
      <c r="W2419">
        <v>0</v>
      </c>
      <c r="X2419">
        <v>0</v>
      </c>
      <c r="Y2419">
        <v>35000</v>
      </c>
      <c r="Z2419">
        <v>0</v>
      </c>
      <c r="AB2419">
        <v>0</v>
      </c>
      <c r="AC2419">
        <v>3.92</v>
      </c>
      <c r="AD2419">
        <v>34500</v>
      </c>
    </row>
    <row r="2420" spans="1:30">
      <c r="A2420">
        <v>1</v>
      </c>
      <c r="B2420" t="s">
        <v>24</v>
      </c>
      <c r="C2420">
        <v>14</v>
      </c>
      <c r="D2420" t="s">
        <v>36</v>
      </c>
      <c r="E2420" t="str">
        <f t="shared" si="111"/>
        <v>SWA-Arts and Sciences</v>
      </c>
      <c r="F2420" t="s">
        <v>25</v>
      </c>
      <c r="G2420" t="s">
        <v>26</v>
      </c>
      <c r="H2420" t="s">
        <v>109</v>
      </c>
      <c r="I2420">
        <f t="shared" si="112"/>
        <v>1</v>
      </c>
      <c r="J2420">
        <f t="shared" si="113"/>
        <v>0</v>
      </c>
      <c r="K2420" s="1">
        <v>27000</v>
      </c>
      <c r="L2420">
        <v>201908</v>
      </c>
      <c r="N2420">
        <v>20230514</v>
      </c>
      <c r="O2420" t="s">
        <v>27</v>
      </c>
      <c r="P2420">
        <v>92125</v>
      </c>
      <c r="Q2420">
        <v>73757</v>
      </c>
      <c r="R2420">
        <v>46059</v>
      </c>
      <c r="S2420">
        <v>56318</v>
      </c>
      <c r="T2420">
        <v>0</v>
      </c>
      <c r="U2420">
        <v>118768.31</v>
      </c>
      <c r="V2420">
        <v>27000</v>
      </c>
      <c r="W2420">
        <v>27000</v>
      </c>
      <c r="X2420">
        <v>27000</v>
      </c>
      <c r="Y2420">
        <v>66750</v>
      </c>
      <c r="Z2420">
        <v>0</v>
      </c>
      <c r="AB2420">
        <v>0</v>
      </c>
      <c r="AC2420">
        <v>4</v>
      </c>
      <c r="AD2420">
        <v>66000</v>
      </c>
    </row>
    <row r="2421" spans="1:30">
      <c r="A2421">
        <v>1</v>
      </c>
      <c r="B2421" t="s">
        <v>24</v>
      </c>
      <c r="C2421">
        <v>14</v>
      </c>
      <c r="D2421" t="s">
        <v>36</v>
      </c>
      <c r="E2421" t="str">
        <f t="shared" si="111"/>
        <v>SWA-Arts and Sciences</v>
      </c>
      <c r="F2421" t="s">
        <v>25</v>
      </c>
      <c r="G2421" t="s">
        <v>28</v>
      </c>
      <c r="H2421" t="s">
        <v>110</v>
      </c>
      <c r="I2421">
        <f t="shared" si="112"/>
        <v>1</v>
      </c>
      <c r="J2421">
        <f t="shared" si="113"/>
        <v>0</v>
      </c>
      <c r="K2421" s="1">
        <v>17750</v>
      </c>
      <c r="L2421">
        <v>201908</v>
      </c>
      <c r="N2421">
        <v>20230514</v>
      </c>
      <c r="O2421" t="s">
        <v>27</v>
      </c>
      <c r="P2421">
        <v>0</v>
      </c>
      <c r="Q2421">
        <v>23284</v>
      </c>
      <c r="R2421">
        <v>36272</v>
      </c>
      <c r="S2421">
        <v>32474</v>
      </c>
      <c r="T2421">
        <v>0</v>
      </c>
      <c r="U2421">
        <v>59700.3</v>
      </c>
      <c r="V2421">
        <v>43788</v>
      </c>
      <c r="W2421">
        <v>17750</v>
      </c>
      <c r="X2421">
        <v>17750</v>
      </c>
      <c r="Y2421">
        <v>34250</v>
      </c>
      <c r="Z2421">
        <v>0</v>
      </c>
      <c r="AB2421">
        <v>0</v>
      </c>
      <c r="AC2421">
        <v>3.9</v>
      </c>
      <c r="AD2421">
        <v>14000</v>
      </c>
    </row>
    <row r="2422" spans="1:30">
      <c r="A2422">
        <v>1</v>
      </c>
      <c r="B2422" t="s">
        <v>24</v>
      </c>
      <c r="C2422">
        <v>83</v>
      </c>
      <c r="D2422" t="s">
        <v>38</v>
      </c>
      <c r="E2422" t="str">
        <f t="shared" si="111"/>
        <v>SWA-Medicine</v>
      </c>
      <c r="F2422" t="s">
        <v>25</v>
      </c>
      <c r="G2422" t="s">
        <v>28</v>
      </c>
      <c r="H2422" t="s">
        <v>110</v>
      </c>
      <c r="I2422">
        <f t="shared" si="112"/>
        <v>1</v>
      </c>
      <c r="J2422">
        <f t="shared" si="113"/>
        <v>0</v>
      </c>
      <c r="K2422" s="1">
        <v>5500</v>
      </c>
      <c r="L2422">
        <v>201908</v>
      </c>
      <c r="N2422">
        <v>20230514</v>
      </c>
      <c r="O2422" t="s">
        <v>27</v>
      </c>
      <c r="P2422">
        <v>2064</v>
      </c>
      <c r="Q2422">
        <v>2523</v>
      </c>
      <c r="R2422">
        <v>2256</v>
      </c>
      <c r="S2422">
        <v>2565</v>
      </c>
      <c r="T2422">
        <v>0</v>
      </c>
      <c r="U2422">
        <v>55027.75</v>
      </c>
      <c r="V2422">
        <v>5500</v>
      </c>
      <c r="W2422">
        <v>5500</v>
      </c>
      <c r="X2422">
        <v>5500</v>
      </c>
      <c r="Y2422">
        <v>57718</v>
      </c>
      <c r="Z2422">
        <v>26786</v>
      </c>
      <c r="AA2422">
        <v>17556</v>
      </c>
      <c r="AB2422">
        <v>0</v>
      </c>
      <c r="AC2422">
        <v>3.99</v>
      </c>
      <c r="AD2422">
        <v>20912</v>
      </c>
    </row>
    <row r="2423" spans="1:30">
      <c r="A2423">
        <v>1</v>
      </c>
      <c r="B2423" t="s">
        <v>24</v>
      </c>
      <c r="C2423">
        <v>14</v>
      </c>
      <c r="D2423" t="s">
        <v>36</v>
      </c>
      <c r="E2423" t="str">
        <f t="shared" si="111"/>
        <v>SWA-Arts and Sciences</v>
      </c>
      <c r="F2423" t="s">
        <v>25</v>
      </c>
      <c r="G2423" t="s">
        <v>28</v>
      </c>
      <c r="H2423" t="s">
        <v>110</v>
      </c>
      <c r="I2423">
        <f t="shared" si="112"/>
        <v>1</v>
      </c>
      <c r="J2423">
        <f t="shared" si="113"/>
        <v>0</v>
      </c>
      <c r="K2423" s="1">
        <v>27000</v>
      </c>
      <c r="L2423">
        <v>201908</v>
      </c>
      <c r="N2423">
        <v>20230514</v>
      </c>
      <c r="O2423" t="s">
        <v>27</v>
      </c>
      <c r="P2423">
        <v>60058</v>
      </c>
      <c r="Q2423">
        <v>41760</v>
      </c>
      <c r="R2423">
        <v>28747</v>
      </c>
      <c r="S2423">
        <v>26589</v>
      </c>
      <c r="T2423">
        <v>0</v>
      </c>
      <c r="U2423">
        <v>56363.73</v>
      </c>
      <c r="V2423">
        <v>27000</v>
      </c>
      <c r="W2423">
        <v>27000</v>
      </c>
      <c r="X2423">
        <v>27000</v>
      </c>
      <c r="Y2423">
        <v>0</v>
      </c>
      <c r="Z2423">
        <v>0</v>
      </c>
      <c r="AB2423">
        <v>0</v>
      </c>
      <c r="AC2423">
        <v>3.01</v>
      </c>
      <c r="AD2423">
        <v>0</v>
      </c>
    </row>
    <row r="2424" spans="1:30">
      <c r="A2424">
        <v>1</v>
      </c>
      <c r="B2424" t="s">
        <v>24</v>
      </c>
      <c r="C2424">
        <v>83</v>
      </c>
      <c r="D2424" t="s">
        <v>38</v>
      </c>
      <c r="E2424" t="str">
        <f t="shared" si="111"/>
        <v>SWA-Medicine</v>
      </c>
      <c r="F2424" t="s">
        <v>30</v>
      </c>
      <c r="G2424" t="s">
        <v>28</v>
      </c>
      <c r="H2424" t="s">
        <v>114</v>
      </c>
      <c r="I2424">
        <f t="shared" si="112"/>
        <v>1</v>
      </c>
      <c r="J2424">
        <f t="shared" si="113"/>
        <v>0</v>
      </c>
      <c r="K2424" s="1">
        <v>8073</v>
      </c>
      <c r="L2424">
        <v>202108</v>
      </c>
      <c r="N2424">
        <v>20230514</v>
      </c>
      <c r="O2424" t="s">
        <v>29</v>
      </c>
      <c r="P2424">
        <v>0</v>
      </c>
      <c r="Q2424">
        <v>0</v>
      </c>
      <c r="R2424">
        <v>11595</v>
      </c>
      <c r="S2424">
        <v>11688</v>
      </c>
      <c r="T2424">
        <v>0</v>
      </c>
      <c r="U2424">
        <v>31169</v>
      </c>
      <c r="V2424">
        <v>8073</v>
      </c>
      <c r="W2424">
        <v>8073</v>
      </c>
      <c r="X2424">
        <v>8073</v>
      </c>
      <c r="Y2424">
        <v>3918</v>
      </c>
      <c r="Z2424">
        <v>0</v>
      </c>
      <c r="AA2424">
        <v>19158</v>
      </c>
      <c r="AB2424">
        <v>0</v>
      </c>
      <c r="AC2424">
        <v>3.9</v>
      </c>
      <c r="AD2424">
        <v>0</v>
      </c>
    </row>
    <row r="2425" spans="1:30">
      <c r="A2425">
        <v>1</v>
      </c>
      <c r="B2425" t="s">
        <v>24</v>
      </c>
      <c r="C2425">
        <v>49</v>
      </c>
      <c r="D2425" t="s">
        <v>39</v>
      </c>
      <c r="E2425" t="str">
        <f t="shared" si="111"/>
        <v>SWA-Reed College of Media</v>
      </c>
      <c r="F2425" t="s">
        <v>30</v>
      </c>
      <c r="G2425" t="s">
        <v>26</v>
      </c>
      <c r="H2425" t="s">
        <v>111</v>
      </c>
      <c r="I2425">
        <f t="shared" si="112"/>
        <v>0</v>
      </c>
      <c r="J2425">
        <f t="shared" si="113"/>
        <v>1</v>
      </c>
      <c r="K2425" s="1">
        <v>0</v>
      </c>
      <c r="L2425">
        <v>202108</v>
      </c>
      <c r="N2425">
        <v>20230514</v>
      </c>
      <c r="O2425" t="s">
        <v>27</v>
      </c>
      <c r="T2425">
        <v>0</v>
      </c>
      <c r="U2425">
        <v>55944</v>
      </c>
      <c r="V2425">
        <v>0</v>
      </c>
      <c r="W2425">
        <v>0</v>
      </c>
      <c r="X2425">
        <v>0</v>
      </c>
      <c r="Y2425">
        <v>1000</v>
      </c>
      <c r="Z2425">
        <v>0</v>
      </c>
      <c r="AA2425">
        <v>51408</v>
      </c>
      <c r="AB2425">
        <v>0</v>
      </c>
      <c r="AC2425">
        <v>4</v>
      </c>
      <c r="AD2425">
        <v>1000</v>
      </c>
    </row>
    <row r="2426" spans="1:30">
      <c r="A2426">
        <v>1</v>
      </c>
      <c r="B2426" t="s">
        <v>24</v>
      </c>
      <c r="C2426">
        <v>25</v>
      </c>
      <c r="D2426" t="s">
        <v>37</v>
      </c>
      <c r="E2426" t="str">
        <f t="shared" si="111"/>
        <v>SWA-Creative Arts</v>
      </c>
      <c r="F2426" t="s">
        <v>30</v>
      </c>
      <c r="G2426" t="s">
        <v>26</v>
      </c>
      <c r="H2426" t="s">
        <v>111</v>
      </c>
      <c r="I2426">
        <f t="shared" si="112"/>
        <v>1</v>
      </c>
      <c r="J2426">
        <f t="shared" si="113"/>
        <v>0</v>
      </c>
      <c r="K2426" s="1">
        <v>10778</v>
      </c>
      <c r="L2426">
        <v>202108</v>
      </c>
      <c r="N2426">
        <v>20230514</v>
      </c>
      <c r="O2426" t="s">
        <v>27</v>
      </c>
      <c r="P2426">
        <v>0</v>
      </c>
      <c r="Q2426">
        <v>0</v>
      </c>
      <c r="R2426">
        <v>0</v>
      </c>
      <c r="S2426">
        <v>36474</v>
      </c>
      <c r="T2426">
        <v>0</v>
      </c>
      <c r="U2426">
        <v>58237.2</v>
      </c>
      <c r="V2426">
        <v>10778</v>
      </c>
      <c r="W2426">
        <v>10778</v>
      </c>
      <c r="X2426">
        <v>10778</v>
      </c>
      <c r="Y2426">
        <v>100</v>
      </c>
      <c r="Z2426">
        <v>0</v>
      </c>
      <c r="AA2426">
        <v>51408</v>
      </c>
      <c r="AB2426">
        <v>0</v>
      </c>
      <c r="AC2426">
        <v>3.77</v>
      </c>
      <c r="AD2426">
        <v>0</v>
      </c>
    </row>
    <row r="2427" spans="1:30">
      <c r="A2427">
        <v>1</v>
      </c>
      <c r="B2427" t="s">
        <v>32</v>
      </c>
      <c r="C2427">
        <v>21</v>
      </c>
      <c r="D2427" t="s">
        <v>41</v>
      </c>
      <c r="E2427" t="str">
        <f t="shared" si="111"/>
        <v>SOA-Business and Economics</v>
      </c>
      <c r="F2427" t="s">
        <v>30</v>
      </c>
      <c r="G2427" t="s">
        <v>26</v>
      </c>
      <c r="H2427" t="s">
        <v>111</v>
      </c>
      <c r="I2427">
        <f t="shared" si="112"/>
        <v>0</v>
      </c>
      <c r="J2427">
        <f t="shared" si="113"/>
        <v>1</v>
      </c>
      <c r="K2427" s="1">
        <v>0</v>
      </c>
      <c r="L2427">
        <v>202108</v>
      </c>
      <c r="N2427">
        <v>20230514</v>
      </c>
      <c r="O2427" t="s">
        <v>27</v>
      </c>
      <c r="T2427">
        <v>0</v>
      </c>
      <c r="U2427">
        <v>31980</v>
      </c>
      <c r="V2427">
        <v>0</v>
      </c>
      <c r="W2427">
        <v>0</v>
      </c>
      <c r="X2427">
        <v>0</v>
      </c>
      <c r="Y2427">
        <v>0</v>
      </c>
      <c r="Z2427">
        <v>0</v>
      </c>
      <c r="AB2427">
        <v>0</v>
      </c>
      <c r="AC2427">
        <v>4</v>
      </c>
      <c r="AD2427">
        <v>0</v>
      </c>
    </row>
    <row r="2428" spans="1:30">
      <c r="A2428">
        <v>1</v>
      </c>
      <c r="B2428" t="s">
        <v>24</v>
      </c>
      <c r="C2428">
        <v>21</v>
      </c>
      <c r="D2428" t="s">
        <v>41</v>
      </c>
      <c r="E2428" t="str">
        <f t="shared" si="111"/>
        <v>SWA-Business and Economics</v>
      </c>
      <c r="F2428" t="s">
        <v>30</v>
      </c>
      <c r="G2428" t="s">
        <v>26</v>
      </c>
      <c r="H2428" t="s">
        <v>111</v>
      </c>
      <c r="I2428">
        <f t="shared" si="112"/>
        <v>1</v>
      </c>
      <c r="J2428">
        <f t="shared" si="113"/>
        <v>0</v>
      </c>
      <c r="K2428" s="1">
        <v>38812</v>
      </c>
      <c r="L2428">
        <v>202205</v>
      </c>
      <c r="N2428">
        <v>20230514</v>
      </c>
      <c r="O2428" t="s">
        <v>27</v>
      </c>
      <c r="P2428">
        <v>0</v>
      </c>
      <c r="Q2428">
        <v>0</v>
      </c>
      <c r="R2428">
        <v>62782</v>
      </c>
      <c r="S2428">
        <v>24840</v>
      </c>
      <c r="T2428">
        <v>0</v>
      </c>
      <c r="U2428">
        <v>56221.3</v>
      </c>
      <c r="V2428">
        <v>38812</v>
      </c>
      <c r="W2428">
        <v>38812</v>
      </c>
      <c r="X2428">
        <v>38812</v>
      </c>
      <c r="Y2428">
        <v>0</v>
      </c>
      <c r="Z2428">
        <v>0</v>
      </c>
      <c r="AA2428">
        <v>26082</v>
      </c>
      <c r="AB2428">
        <v>0</v>
      </c>
      <c r="AC2428">
        <v>3.88</v>
      </c>
      <c r="AD2428">
        <v>0</v>
      </c>
    </row>
    <row r="2429" spans="1:30">
      <c r="A2429">
        <v>1</v>
      </c>
      <c r="B2429" t="s">
        <v>24</v>
      </c>
      <c r="C2429">
        <v>55</v>
      </c>
      <c r="D2429" t="s">
        <v>35</v>
      </c>
      <c r="E2429" t="str">
        <f t="shared" si="111"/>
        <v>SWA-College of Applied Human Sci</v>
      </c>
      <c r="F2429" t="s">
        <v>25</v>
      </c>
      <c r="G2429" t="s">
        <v>26</v>
      </c>
      <c r="H2429" t="s">
        <v>109</v>
      </c>
      <c r="I2429">
        <f t="shared" si="112"/>
        <v>0</v>
      </c>
      <c r="J2429">
        <f t="shared" si="113"/>
        <v>1</v>
      </c>
      <c r="K2429" s="1">
        <v>0</v>
      </c>
      <c r="L2429">
        <v>201905</v>
      </c>
      <c r="N2429">
        <v>20230514</v>
      </c>
      <c r="O2429" t="s">
        <v>27</v>
      </c>
      <c r="T2429">
        <v>0</v>
      </c>
      <c r="U2429">
        <v>123788.54</v>
      </c>
      <c r="V2429">
        <v>0</v>
      </c>
      <c r="W2429">
        <v>0</v>
      </c>
      <c r="X2429">
        <v>0</v>
      </c>
      <c r="Y2429">
        <v>133592.15</v>
      </c>
      <c r="Z2429">
        <v>0</v>
      </c>
      <c r="AB2429">
        <v>0</v>
      </c>
      <c r="AC2429">
        <v>3.58</v>
      </c>
      <c r="AD2429">
        <v>133592.15</v>
      </c>
    </row>
    <row r="2430" spans="1:30">
      <c r="A2430">
        <v>1</v>
      </c>
      <c r="B2430" t="s">
        <v>32</v>
      </c>
      <c r="C2430">
        <v>86</v>
      </c>
      <c r="D2430" t="s">
        <v>34</v>
      </c>
      <c r="E2430" t="str">
        <f t="shared" si="111"/>
        <v>SOA-Nursing</v>
      </c>
      <c r="F2430" t="s">
        <v>30</v>
      </c>
      <c r="G2430" t="s">
        <v>26</v>
      </c>
      <c r="H2430" t="s">
        <v>111</v>
      </c>
      <c r="I2430">
        <f t="shared" si="112"/>
        <v>1</v>
      </c>
      <c r="J2430">
        <f t="shared" si="113"/>
        <v>0</v>
      </c>
      <c r="K2430" s="1">
        <v>63954</v>
      </c>
      <c r="L2430">
        <v>201908</v>
      </c>
      <c r="N2430">
        <v>20230514</v>
      </c>
      <c r="O2430" t="s">
        <v>27</v>
      </c>
      <c r="P2430">
        <v>20837</v>
      </c>
      <c r="Q2430">
        <v>15072</v>
      </c>
      <c r="R2430">
        <v>21501</v>
      </c>
      <c r="S2430">
        <v>18409</v>
      </c>
      <c r="T2430">
        <v>0</v>
      </c>
      <c r="U2430">
        <v>78986</v>
      </c>
      <c r="V2430">
        <v>63954</v>
      </c>
      <c r="W2430">
        <v>63954</v>
      </c>
      <c r="X2430">
        <v>63954</v>
      </c>
      <c r="Y2430">
        <v>0</v>
      </c>
      <c r="Z2430">
        <v>0</v>
      </c>
      <c r="AB2430">
        <v>0</v>
      </c>
      <c r="AC2430">
        <v>3.16</v>
      </c>
      <c r="AD2430">
        <v>0</v>
      </c>
    </row>
    <row r="2431" spans="1:30">
      <c r="A2431">
        <v>1</v>
      </c>
      <c r="B2431" t="s">
        <v>24</v>
      </c>
      <c r="C2431">
        <v>21</v>
      </c>
      <c r="D2431" t="s">
        <v>41</v>
      </c>
      <c r="E2431" t="str">
        <f t="shared" si="111"/>
        <v>SWA-Business and Economics</v>
      </c>
      <c r="F2431" t="s">
        <v>30</v>
      </c>
      <c r="G2431" t="s">
        <v>28</v>
      </c>
      <c r="H2431" t="s">
        <v>114</v>
      </c>
      <c r="I2431">
        <f t="shared" si="112"/>
        <v>0</v>
      </c>
      <c r="J2431">
        <f t="shared" si="113"/>
        <v>1</v>
      </c>
      <c r="K2431" s="1">
        <v>0</v>
      </c>
      <c r="L2431">
        <v>202205</v>
      </c>
      <c r="N2431">
        <v>20230514</v>
      </c>
      <c r="O2431" t="s">
        <v>27</v>
      </c>
      <c r="T2431">
        <v>0</v>
      </c>
      <c r="U2431">
        <v>24543</v>
      </c>
      <c r="V2431">
        <v>0</v>
      </c>
      <c r="W2431">
        <v>0</v>
      </c>
      <c r="X2431">
        <v>0</v>
      </c>
      <c r="Y2431">
        <v>0</v>
      </c>
      <c r="Z2431">
        <v>0</v>
      </c>
      <c r="AB2431">
        <v>0</v>
      </c>
      <c r="AC2431">
        <v>3.75</v>
      </c>
      <c r="AD2431">
        <v>0</v>
      </c>
    </row>
    <row r="2432" spans="1:30">
      <c r="A2432">
        <v>1</v>
      </c>
      <c r="B2432" t="s">
        <v>24</v>
      </c>
      <c r="C2432">
        <v>14</v>
      </c>
      <c r="D2432" t="s">
        <v>36</v>
      </c>
      <c r="E2432" t="str">
        <f t="shared" si="111"/>
        <v>SWA-Arts and Sciences</v>
      </c>
      <c r="F2432" t="s">
        <v>25</v>
      </c>
      <c r="G2432" t="s">
        <v>28</v>
      </c>
      <c r="H2432" t="s">
        <v>110</v>
      </c>
      <c r="I2432">
        <f t="shared" si="112"/>
        <v>0</v>
      </c>
      <c r="J2432">
        <f t="shared" si="113"/>
        <v>1</v>
      </c>
      <c r="K2432" s="1">
        <v>0</v>
      </c>
      <c r="L2432">
        <v>201908</v>
      </c>
      <c r="N2432">
        <v>20230514</v>
      </c>
      <c r="O2432" t="s">
        <v>27</v>
      </c>
      <c r="P2432">
        <v>81742</v>
      </c>
      <c r="Q2432">
        <v>61111</v>
      </c>
      <c r="R2432">
        <v>53527</v>
      </c>
      <c r="S2432">
        <v>89589</v>
      </c>
      <c r="T2432">
        <v>0</v>
      </c>
      <c r="U2432">
        <v>70137.94</v>
      </c>
      <c r="V2432">
        <v>0</v>
      </c>
      <c r="W2432">
        <v>0</v>
      </c>
      <c r="X2432">
        <v>0</v>
      </c>
      <c r="Y2432">
        <v>40750</v>
      </c>
      <c r="Z2432">
        <v>0</v>
      </c>
      <c r="AB2432">
        <v>0</v>
      </c>
      <c r="AC2432">
        <v>3.67</v>
      </c>
      <c r="AD2432">
        <v>20500</v>
      </c>
    </row>
    <row r="2433" spans="1:30">
      <c r="A2433">
        <v>1</v>
      </c>
      <c r="B2433" t="s">
        <v>24</v>
      </c>
      <c r="C2433">
        <v>30</v>
      </c>
      <c r="D2433" t="s">
        <v>40</v>
      </c>
      <c r="E2433" t="str">
        <f t="shared" si="111"/>
        <v>SWA-Engineering Mineral Resources</v>
      </c>
      <c r="F2433" t="s">
        <v>25</v>
      </c>
      <c r="G2433" t="s">
        <v>26</v>
      </c>
      <c r="H2433" t="s">
        <v>109</v>
      </c>
      <c r="I2433">
        <f t="shared" si="112"/>
        <v>1</v>
      </c>
      <c r="J2433">
        <f t="shared" si="113"/>
        <v>0</v>
      </c>
      <c r="K2433" s="1">
        <v>26000</v>
      </c>
      <c r="L2433">
        <v>201908</v>
      </c>
      <c r="N2433">
        <v>20230514</v>
      </c>
      <c r="O2433" t="s">
        <v>27</v>
      </c>
      <c r="P2433">
        <v>12039</v>
      </c>
      <c r="Q2433">
        <v>12877</v>
      </c>
      <c r="R2433">
        <v>9625</v>
      </c>
      <c r="S2433">
        <v>7729</v>
      </c>
      <c r="T2433">
        <v>0</v>
      </c>
      <c r="U2433">
        <v>125493.07</v>
      </c>
      <c r="V2433">
        <v>56000</v>
      </c>
      <c r="W2433">
        <v>56000</v>
      </c>
      <c r="X2433">
        <v>56000</v>
      </c>
      <c r="Y2433">
        <v>58031.75</v>
      </c>
      <c r="Z2433">
        <v>0</v>
      </c>
      <c r="AB2433">
        <v>842.18</v>
      </c>
      <c r="AC2433">
        <v>3.5</v>
      </c>
      <c r="AD2433">
        <v>54000</v>
      </c>
    </row>
    <row r="2434" spans="1:30">
      <c r="A2434">
        <v>1</v>
      </c>
      <c r="B2434" t="s">
        <v>24</v>
      </c>
      <c r="C2434">
        <v>14</v>
      </c>
      <c r="D2434" t="s">
        <v>36</v>
      </c>
      <c r="E2434" t="str">
        <f t="shared" si="111"/>
        <v>SWA-Arts and Sciences</v>
      </c>
      <c r="F2434" t="s">
        <v>25</v>
      </c>
      <c r="G2434" t="s">
        <v>28</v>
      </c>
      <c r="H2434" t="s">
        <v>110</v>
      </c>
      <c r="I2434">
        <f t="shared" si="112"/>
        <v>1</v>
      </c>
      <c r="J2434">
        <f t="shared" si="113"/>
        <v>0</v>
      </c>
      <c r="K2434" s="1">
        <v>20391</v>
      </c>
      <c r="L2434">
        <v>201908</v>
      </c>
      <c r="N2434">
        <v>20230514</v>
      </c>
      <c r="O2434" t="s">
        <v>27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57996.54</v>
      </c>
      <c r="V2434">
        <v>28818</v>
      </c>
      <c r="W2434">
        <v>20391</v>
      </c>
      <c r="X2434">
        <v>20391</v>
      </c>
      <c r="Y2434">
        <v>12000</v>
      </c>
      <c r="Z2434">
        <v>41080</v>
      </c>
      <c r="AB2434">
        <v>0</v>
      </c>
      <c r="AC2434">
        <v>3.42</v>
      </c>
      <c r="AD2434">
        <v>12000</v>
      </c>
    </row>
    <row r="2435" spans="1:30">
      <c r="A2435">
        <v>1</v>
      </c>
      <c r="B2435" t="s">
        <v>24</v>
      </c>
      <c r="C2435">
        <v>14</v>
      </c>
      <c r="D2435" t="s">
        <v>36</v>
      </c>
      <c r="E2435" t="str">
        <f t="shared" ref="E2435:E2498" si="114">B2435&amp; "-" &amp; D2435</f>
        <v>SWA-Arts and Sciences</v>
      </c>
      <c r="F2435" t="s">
        <v>25</v>
      </c>
      <c r="G2435" t="s">
        <v>26</v>
      </c>
      <c r="H2435" t="s">
        <v>109</v>
      </c>
      <c r="I2435">
        <f t="shared" ref="I2435:I2498" si="115">IF(K2435&gt;0,1,0)</f>
        <v>1</v>
      </c>
      <c r="J2435">
        <f t="shared" ref="J2435:J2498" si="116">IF(K2435=0,1,0)</f>
        <v>0</v>
      </c>
      <c r="K2435" s="1">
        <v>22875</v>
      </c>
      <c r="L2435">
        <v>201808</v>
      </c>
      <c r="N2435">
        <v>20230514</v>
      </c>
      <c r="O2435" t="s">
        <v>27</v>
      </c>
      <c r="P2435">
        <v>27203</v>
      </c>
      <c r="Q2435">
        <v>59373</v>
      </c>
      <c r="R2435">
        <v>65671</v>
      </c>
      <c r="S2435">
        <v>70866</v>
      </c>
      <c r="T2435">
        <v>0</v>
      </c>
      <c r="U2435">
        <v>143765.51</v>
      </c>
      <c r="V2435">
        <v>183385</v>
      </c>
      <c r="W2435">
        <v>59875</v>
      </c>
      <c r="X2435">
        <v>59875</v>
      </c>
      <c r="Y2435">
        <v>0</v>
      </c>
      <c r="Z2435">
        <v>0</v>
      </c>
      <c r="AB2435">
        <v>0</v>
      </c>
      <c r="AC2435">
        <v>2.29</v>
      </c>
      <c r="AD2435">
        <v>0</v>
      </c>
    </row>
    <row r="2436" spans="1:30">
      <c r="A2436">
        <v>1</v>
      </c>
      <c r="B2436" t="s">
        <v>24</v>
      </c>
      <c r="C2436">
        <v>7</v>
      </c>
      <c r="D2436" t="s">
        <v>43</v>
      </c>
      <c r="E2436" t="str">
        <f t="shared" si="114"/>
        <v>SWA-Agriculture Natural Res &amp; Dsg</v>
      </c>
      <c r="F2436" t="s">
        <v>25</v>
      </c>
      <c r="G2436" t="s">
        <v>28</v>
      </c>
      <c r="H2436" t="s">
        <v>110</v>
      </c>
      <c r="I2436">
        <f t="shared" si="115"/>
        <v>1</v>
      </c>
      <c r="J2436">
        <f t="shared" si="116"/>
        <v>0</v>
      </c>
      <c r="K2436" s="1">
        <v>29042</v>
      </c>
      <c r="L2436">
        <v>201808</v>
      </c>
      <c r="N2436">
        <v>20230514</v>
      </c>
      <c r="O2436" t="s">
        <v>27</v>
      </c>
      <c r="P2436">
        <v>1826</v>
      </c>
      <c r="Q2436">
        <v>3881</v>
      </c>
      <c r="R2436">
        <v>3277</v>
      </c>
      <c r="S2436">
        <v>2696</v>
      </c>
      <c r="T2436">
        <v>0</v>
      </c>
      <c r="U2436">
        <v>47022</v>
      </c>
      <c r="V2436">
        <v>29042</v>
      </c>
      <c r="W2436">
        <v>29042</v>
      </c>
      <c r="X2436">
        <v>29042</v>
      </c>
      <c r="Y2436">
        <v>6327</v>
      </c>
      <c r="Z2436">
        <v>25329</v>
      </c>
      <c r="AB2436">
        <v>13808.25</v>
      </c>
      <c r="AC2436">
        <v>2.88</v>
      </c>
      <c r="AD2436">
        <v>3000</v>
      </c>
    </row>
    <row r="2437" spans="1:30">
      <c r="A2437">
        <v>1</v>
      </c>
      <c r="B2437" t="s">
        <v>24</v>
      </c>
      <c r="C2437">
        <v>83</v>
      </c>
      <c r="D2437" t="s">
        <v>38</v>
      </c>
      <c r="E2437" t="str">
        <f t="shared" si="114"/>
        <v>SWA-Medicine</v>
      </c>
      <c r="F2437" t="s">
        <v>30</v>
      </c>
      <c r="G2437" t="s">
        <v>26</v>
      </c>
      <c r="H2437" t="s">
        <v>111</v>
      </c>
      <c r="I2437">
        <f t="shared" si="115"/>
        <v>1</v>
      </c>
      <c r="J2437">
        <f t="shared" si="116"/>
        <v>0</v>
      </c>
      <c r="K2437" s="1">
        <v>110533</v>
      </c>
      <c r="L2437">
        <v>202108</v>
      </c>
      <c r="N2437">
        <v>20230514</v>
      </c>
      <c r="O2437" t="s">
        <v>29</v>
      </c>
      <c r="P2437">
        <v>178</v>
      </c>
      <c r="Q2437">
        <v>0</v>
      </c>
      <c r="T2437">
        <v>0</v>
      </c>
      <c r="U2437">
        <v>74621</v>
      </c>
      <c r="V2437">
        <v>110533</v>
      </c>
      <c r="W2437">
        <v>110533</v>
      </c>
      <c r="X2437">
        <v>110533</v>
      </c>
      <c r="Y2437">
        <v>0</v>
      </c>
      <c r="Z2437">
        <v>0</v>
      </c>
      <c r="AB2437">
        <v>0</v>
      </c>
      <c r="AC2437">
        <v>3.62</v>
      </c>
      <c r="AD2437">
        <v>0</v>
      </c>
    </row>
    <row r="2438" spans="1:30">
      <c r="A2438">
        <v>1</v>
      </c>
      <c r="B2438" t="s">
        <v>24</v>
      </c>
      <c r="C2438">
        <v>7</v>
      </c>
      <c r="D2438" t="s">
        <v>43</v>
      </c>
      <c r="E2438" t="str">
        <f t="shared" si="114"/>
        <v>SWA-Agriculture Natural Res &amp; Dsg</v>
      </c>
      <c r="F2438" t="s">
        <v>25</v>
      </c>
      <c r="G2438" t="s">
        <v>28</v>
      </c>
      <c r="H2438" t="s">
        <v>110</v>
      </c>
      <c r="I2438">
        <f t="shared" si="115"/>
        <v>1</v>
      </c>
      <c r="J2438">
        <f t="shared" si="116"/>
        <v>0</v>
      </c>
      <c r="K2438" s="1">
        <v>4779</v>
      </c>
      <c r="L2438">
        <v>202008</v>
      </c>
      <c r="N2438">
        <v>20230514</v>
      </c>
      <c r="O2438" t="s">
        <v>27</v>
      </c>
      <c r="P2438">
        <v>9445</v>
      </c>
      <c r="Q2438">
        <v>9451</v>
      </c>
      <c r="R2438">
        <v>2991</v>
      </c>
      <c r="T2438">
        <v>0</v>
      </c>
      <c r="U2438">
        <v>32100</v>
      </c>
      <c r="V2438">
        <v>4779</v>
      </c>
      <c r="W2438">
        <v>4779</v>
      </c>
      <c r="X2438">
        <v>4779</v>
      </c>
      <c r="Y2438">
        <v>35100</v>
      </c>
      <c r="Z2438">
        <v>6295</v>
      </c>
      <c r="AB2438">
        <v>0</v>
      </c>
      <c r="AC2438">
        <v>3.64</v>
      </c>
      <c r="AD2438">
        <v>12000</v>
      </c>
    </row>
    <row r="2439" spans="1:30">
      <c r="A2439">
        <v>1</v>
      </c>
      <c r="B2439" t="s">
        <v>24</v>
      </c>
      <c r="C2439">
        <v>25</v>
      </c>
      <c r="D2439" t="s">
        <v>37</v>
      </c>
      <c r="E2439" t="str">
        <f t="shared" si="114"/>
        <v>SWA-Creative Arts</v>
      </c>
      <c r="F2439" t="s">
        <v>25</v>
      </c>
      <c r="G2439" t="s">
        <v>26</v>
      </c>
      <c r="H2439" t="s">
        <v>109</v>
      </c>
      <c r="I2439">
        <f t="shared" si="115"/>
        <v>0</v>
      </c>
      <c r="J2439">
        <f t="shared" si="116"/>
        <v>1</v>
      </c>
      <c r="K2439" s="1">
        <v>0</v>
      </c>
      <c r="L2439">
        <v>201908</v>
      </c>
      <c r="N2439">
        <v>20230514</v>
      </c>
      <c r="O2439" t="s">
        <v>27</v>
      </c>
      <c r="P2439">
        <v>65797</v>
      </c>
      <c r="Q2439">
        <v>77173</v>
      </c>
      <c r="R2439">
        <v>46327</v>
      </c>
      <c r="S2439">
        <v>43633</v>
      </c>
      <c r="T2439">
        <v>0</v>
      </c>
      <c r="U2439">
        <v>139546.95000000001</v>
      </c>
      <c r="V2439">
        <v>0</v>
      </c>
      <c r="W2439">
        <v>0</v>
      </c>
      <c r="X2439">
        <v>0</v>
      </c>
      <c r="Y2439">
        <v>66218</v>
      </c>
      <c r="Z2439">
        <v>0</v>
      </c>
      <c r="AB2439">
        <v>0</v>
      </c>
      <c r="AC2439">
        <v>3.69</v>
      </c>
      <c r="AD2439">
        <v>66000</v>
      </c>
    </row>
    <row r="2440" spans="1:30">
      <c r="A2440">
        <v>1</v>
      </c>
      <c r="B2440" t="s">
        <v>24</v>
      </c>
      <c r="C2440">
        <v>21</v>
      </c>
      <c r="D2440" t="s">
        <v>41</v>
      </c>
      <c r="E2440" t="str">
        <f t="shared" si="114"/>
        <v>SWA-Business and Economics</v>
      </c>
      <c r="F2440" t="s">
        <v>25</v>
      </c>
      <c r="G2440" t="s">
        <v>28</v>
      </c>
      <c r="H2440" t="s">
        <v>110</v>
      </c>
      <c r="I2440">
        <f t="shared" si="115"/>
        <v>1</v>
      </c>
      <c r="J2440">
        <f t="shared" si="116"/>
        <v>0</v>
      </c>
      <c r="K2440" s="1">
        <v>26984</v>
      </c>
      <c r="L2440">
        <v>201408</v>
      </c>
      <c r="N2440">
        <v>20230514</v>
      </c>
      <c r="O2440" t="s">
        <v>27</v>
      </c>
      <c r="T2440">
        <v>0</v>
      </c>
      <c r="U2440">
        <v>60284.88</v>
      </c>
      <c r="V2440">
        <v>36984</v>
      </c>
      <c r="W2440">
        <v>26984</v>
      </c>
      <c r="X2440">
        <v>26984</v>
      </c>
      <c r="Y2440">
        <v>14500</v>
      </c>
      <c r="Z2440">
        <v>0</v>
      </c>
      <c r="AB2440">
        <v>0</v>
      </c>
      <c r="AC2440">
        <v>2.42</v>
      </c>
      <c r="AD2440">
        <v>5000</v>
      </c>
    </row>
    <row r="2441" spans="1:30">
      <c r="A2441">
        <v>1</v>
      </c>
      <c r="B2441" t="s">
        <v>24</v>
      </c>
      <c r="C2441">
        <v>83</v>
      </c>
      <c r="D2441" t="s">
        <v>38</v>
      </c>
      <c r="E2441" t="str">
        <f t="shared" si="114"/>
        <v>SWA-Medicine</v>
      </c>
      <c r="F2441" t="s">
        <v>25</v>
      </c>
      <c r="G2441" t="s">
        <v>26</v>
      </c>
      <c r="H2441" t="s">
        <v>109</v>
      </c>
      <c r="I2441">
        <f t="shared" si="115"/>
        <v>1</v>
      </c>
      <c r="J2441">
        <f t="shared" si="116"/>
        <v>0</v>
      </c>
      <c r="K2441" s="1">
        <v>14000</v>
      </c>
      <c r="L2441">
        <v>202101</v>
      </c>
      <c r="N2441">
        <v>20230514</v>
      </c>
      <c r="O2441" t="s">
        <v>27</v>
      </c>
      <c r="P2441">
        <v>30255</v>
      </c>
      <c r="Q2441">
        <v>41023</v>
      </c>
      <c r="R2441">
        <v>18070</v>
      </c>
      <c r="T2441">
        <v>0</v>
      </c>
      <c r="U2441">
        <v>113223.03999999999</v>
      </c>
      <c r="V2441">
        <v>96534</v>
      </c>
      <c r="W2441">
        <v>14000</v>
      </c>
      <c r="X2441">
        <v>14000</v>
      </c>
      <c r="Y2441">
        <v>20000</v>
      </c>
      <c r="Z2441">
        <v>0</v>
      </c>
      <c r="AB2441">
        <v>0</v>
      </c>
      <c r="AC2441">
        <v>3.63</v>
      </c>
      <c r="AD2441">
        <v>20000</v>
      </c>
    </row>
    <row r="2442" spans="1:30">
      <c r="A2442">
        <v>1</v>
      </c>
      <c r="B2442" t="s">
        <v>24</v>
      </c>
      <c r="C2442">
        <v>12</v>
      </c>
      <c r="D2442" t="s">
        <v>45</v>
      </c>
      <c r="E2442" t="str">
        <f t="shared" si="114"/>
        <v>SWA-Intercollegiate Programs</v>
      </c>
      <c r="F2442" t="s">
        <v>25</v>
      </c>
      <c r="G2442" t="s">
        <v>28</v>
      </c>
      <c r="H2442" t="s">
        <v>110</v>
      </c>
      <c r="I2442">
        <f t="shared" si="115"/>
        <v>0</v>
      </c>
      <c r="J2442">
        <f t="shared" si="116"/>
        <v>1</v>
      </c>
      <c r="K2442" s="1">
        <v>0</v>
      </c>
      <c r="L2442">
        <v>201908</v>
      </c>
      <c r="N2442">
        <v>20230514</v>
      </c>
      <c r="O2442" t="s">
        <v>27</v>
      </c>
      <c r="P2442">
        <v>2366</v>
      </c>
      <c r="Q2442">
        <v>2172</v>
      </c>
      <c r="R2442">
        <v>1410</v>
      </c>
      <c r="S2442">
        <v>1394</v>
      </c>
      <c r="T2442">
        <v>0</v>
      </c>
      <c r="U2442">
        <v>55080.74</v>
      </c>
      <c r="V2442">
        <v>0</v>
      </c>
      <c r="W2442">
        <v>0</v>
      </c>
      <c r="X2442">
        <v>0</v>
      </c>
      <c r="Y2442">
        <v>46992</v>
      </c>
      <c r="Z2442">
        <v>31411</v>
      </c>
      <c r="AB2442">
        <v>3634.5</v>
      </c>
      <c r="AC2442">
        <v>4</v>
      </c>
      <c r="AD2442">
        <v>14000</v>
      </c>
    </row>
    <row r="2443" spans="1:30">
      <c r="A2443">
        <v>1</v>
      </c>
      <c r="B2443" t="s">
        <v>24</v>
      </c>
      <c r="C2443">
        <v>55</v>
      </c>
      <c r="D2443" t="s">
        <v>35</v>
      </c>
      <c r="E2443" t="str">
        <f t="shared" si="114"/>
        <v>SWA-College of Applied Human Sci</v>
      </c>
      <c r="F2443" t="s">
        <v>25</v>
      </c>
      <c r="G2443" t="s">
        <v>26</v>
      </c>
      <c r="H2443" t="s">
        <v>109</v>
      </c>
      <c r="I2443">
        <f t="shared" si="115"/>
        <v>0</v>
      </c>
      <c r="J2443">
        <f t="shared" si="116"/>
        <v>1</v>
      </c>
      <c r="K2443" s="1">
        <v>0</v>
      </c>
      <c r="L2443">
        <v>201908</v>
      </c>
      <c r="N2443">
        <v>20230514</v>
      </c>
      <c r="O2443" t="s">
        <v>27</v>
      </c>
      <c r="P2443">
        <v>92560</v>
      </c>
      <c r="Q2443">
        <v>54283</v>
      </c>
      <c r="R2443">
        <v>102151</v>
      </c>
      <c r="S2443">
        <v>115110</v>
      </c>
      <c r="T2443">
        <v>0</v>
      </c>
      <c r="U2443">
        <v>107564.66</v>
      </c>
      <c r="V2443">
        <v>0</v>
      </c>
      <c r="W2443">
        <v>0</v>
      </c>
      <c r="X2443">
        <v>0</v>
      </c>
      <c r="Y2443">
        <v>39900</v>
      </c>
      <c r="Z2443">
        <v>0</v>
      </c>
      <c r="AB2443">
        <v>0</v>
      </c>
      <c r="AC2443">
        <v>3.73</v>
      </c>
      <c r="AD2443">
        <v>35832</v>
      </c>
    </row>
    <row r="2444" spans="1:30">
      <c r="A2444">
        <v>1</v>
      </c>
      <c r="B2444" t="s">
        <v>32</v>
      </c>
      <c r="C2444">
        <v>86</v>
      </c>
      <c r="D2444" t="s">
        <v>34</v>
      </c>
      <c r="E2444" t="str">
        <f t="shared" si="114"/>
        <v>SOA-Nursing</v>
      </c>
      <c r="F2444" t="s">
        <v>25</v>
      </c>
      <c r="G2444" t="s">
        <v>28</v>
      </c>
      <c r="H2444" t="s">
        <v>110</v>
      </c>
      <c r="I2444">
        <f t="shared" si="115"/>
        <v>1</v>
      </c>
      <c r="J2444">
        <f t="shared" si="116"/>
        <v>0</v>
      </c>
      <c r="K2444" s="1">
        <v>11000</v>
      </c>
      <c r="L2444">
        <v>202108</v>
      </c>
      <c r="N2444">
        <v>20230514</v>
      </c>
      <c r="O2444" t="s">
        <v>29</v>
      </c>
      <c r="P2444">
        <v>10445</v>
      </c>
      <c r="Q2444">
        <v>12869</v>
      </c>
      <c r="T2444">
        <v>0</v>
      </c>
      <c r="U2444">
        <v>17220</v>
      </c>
      <c r="V2444">
        <v>11000</v>
      </c>
      <c r="W2444">
        <v>11000</v>
      </c>
      <c r="X2444">
        <v>11000</v>
      </c>
      <c r="Y2444">
        <v>0</v>
      </c>
      <c r="Z2444">
        <v>1600</v>
      </c>
      <c r="AB2444">
        <v>0</v>
      </c>
      <c r="AC2444">
        <v>3.45</v>
      </c>
      <c r="AD2444">
        <v>0</v>
      </c>
    </row>
    <row r="2445" spans="1:30">
      <c r="A2445">
        <v>1</v>
      </c>
      <c r="B2445" t="s">
        <v>24</v>
      </c>
      <c r="C2445">
        <v>21</v>
      </c>
      <c r="D2445" t="s">
        <v>41</v>
      </c>
      <c r="E2445" t="str">
        <f t="shared" si="114"/>
        <v>SWA-Business and Economics</v>
      </c>
      <c r="F2445" t="s">
        <v>25</v>
      </c>
      <c r="G2445" t="s">
        <v>28</v>
      </c>
      <c r="H2445" t="s">
        <v>110</v>
      </c>
      <c r="I2445">
        <f t="shared" si="115"/>
        <v>0</v>
      </c>
      <c r="J2445">
        <f t="shared" si="116"/>
        <v>1</v>
      </c>
      <c r="K2445" s="1">
        <v>0</v>
      </c>
      <c r="L2445">
        <v>201908</v>
      </c>
      <c r="N2445">
        <v>20230514</v>
      </c>
      <c r="O2445" t="s">
        <v>27</v>
      </c>
      <c r="P2445">
        <v>58315</v>
      </c>
      <c r="Q2445">
        <v>44460</v>
      </c>
      <c r="R2445">
        <v>44289</v>
      </c>
      <c r="S2445">
        <v>45194</v>
      </c>
      <c r="T2445">
        <v>0</v>
      </c>
      <c r="U2445">
        <v>62786.14</v>
      </c>
      <c r="V2445">
        <v>0</v>
      </c>
      <c r="W2445">
        <v>0</v>
      </c>
      <c r="X2445">
        <v>0</v>
      </c>
      <c r="Y2445">
        <v>47082</v>
      </c>
      <c r="Z2445">
        <v>0</v>
      </c>
      <c r="AB2445">
        <v>0</v>
      </c>
      <c r="AC2445">
        <v>4</v>
      </c>
      <c r="AD2445">
        <v>23972</v>
      </c>
    </row>
    <row r="2446" spans="1:30">
      <c r="A2446">
        <v>1</v>
      </c>
      <c r="B2446" t="s">
        <v>24</v>
      </c>
      <c r="C2446">
        <v>49</v>
      </c>
      <c r="D2446" t="s">
        <v>39</v>
      </c>
      <c r="E2446" t="str">
        <f t="shared" si="114"/>
        <v>SWA-Reed College of Media</v>
      </c>
      <c r="F2446" t="s">
        <v>25</v>
      </c>
      <c r="G2446" t="s">
        <v>26</v>
      </c>
      <c r="H2446" t="s">
        <v>109</v>
      </c>
      <c r="I2446">
        <f t="shared" si="115"/>
        <v>0</v>
      </c>
      <c r="J2446">
        <f t="shared" si="116"/>
        <v>1</v>
      </c>
      <c r="K2446" s="1">
        <v>0</v>
      </c>
      <c r="L2446">
        <v>201808</v>
      </c>
      <c r="N2446">
        <v>20230514</v>
      </c>
      <c r="O2446" t="s">
        <v>27</v>
      </c>
      <c r="T2446">
        <v>0</v>
      </c>
      <c r="U2446">
        <v>139532.96</v>
      </c>
      <c r="V2446">
        <v>0</v>
      </c>
      <c r="W2446">
        <v>0</v>
      </c>
      <c r="X2446">
        <v>0</v>
      </c>
      <c r="Y2446">
        <v>2400</v>
      </c>
      <c r="Z2446">
        <v>0</v>
      </c>
      <c r="AB2446">
        <v>0</v>
      </c>
      <c r="AC2446">
        <v>2.74</v>
      </c>
      <c r="AD2446">
        <v>2400</v>
      </c>
    </row>
    <row r="2447" spans="1:30">
      <c r="A2447">
        <v>1</v>
      </c>
      <c r="B2447" t="s">
        <v>24</v>
      </c>
      <c r="C2447">
        <v>21</v>
      </c>
      <c r="D2447" t="s">
        <v>41</v>
      </c>
      <c r="E2447" t="str">
        <f t="shared" si="114"/>
        <v>SWA-Business and Economics</v>
      </c>
      <c r="F2447" t="s">
        <v>30</v>
      </c>
      <c r="G2447" t="s">
        <v>26</v>
      </c>
      <c r="H2447" t="s">
        <v>111</v>
      </c>
      <c r="I2447">
        <f t="shared" si="115"/>
        <v>0</v>
      </c>
      <c r="J2447">
        <f t="shared" si="116"/>
        <v>1</v>
      </c>
      <c r="K2447" s="1">
        <v>0</v>
      </c>
      <c r="L2447">
        <v>202208</v>
      </c>
      <c r="N2447">
        <v>20230514</v>
      </c>
      <c r="O2447" t="s">
        <v>27</v>
      </c>
      <c r="T2447">
        <v>0</v>
      </c>
      <c r="U2447">
        <v>38353</v>
      </c>
      <c r="V2447">
        <v>0</v>
      </c>
      <c r="W2447">
        <v>0</v>
      </c>
      <c r="X2447">
        <v>0</v>
      </c>
      <c r="Y2447">
        <v>2400</v>
      </c>
      <c r="Z2447">
        <v>0</v>
      </c>
      <c r="AA2447">
        <v>26082</v>
      </c>
      <c r="AB2447">
        <v>0</v>
      </c>
      <c r="AC2447">
        <v>3.51</v>
      </c>
      <c r="AD2447">
        <v>0</v>
      </c>
    </row>
    <row r="2448" spans="1:30">
      <c r="A2448">
        <v>1</v>
      </c>
      <c r="B2448" t="s">
        <v>24</v>
      </c>
      <c r="C2448">
        <v>30</v>
      </c>
      <c r="D2448" t="s">
        <v>40</v>
      </c>
      <c r="E2448" t="str">
        <f t="shared" si="114"/>
        <v>SWA-Engineering Mineral Resources</v>
      </c>
      <c r="F2448" t="s">
        <v>25</v>
      </c>
      <c r="G2448" t="s">
        <v>28</v>
      </c>
      <c r="H2448" t="s">
        <v>110</v>
      </c>
      <c r="I2448">
        <f t="shared" si="115"/>
        <v>0</v>
      </c>
      <c r="J2448">
        <f t="shared" si="116"/>
        <v>1</v>
      </c>
      <c r="K2448" s="1">
        <v>0</v>
      </c>
      <c r="L2448">
        <v>201908</v>
      </c>
      <c r="N2448">
        <v>20230514</v>
      </c>
      <c r="O2448" t="s">
        <v>27</v>
      </c>
      <c r="P2448">
        <v>16542</v>
      </c>
      <c r="Q2448">
        <v>19825</v>
      </c>
      <c r="R2448">
        <v>19337</v>
      </c>
      <c r="S2448">
        <v>22601</v>
      </c>
      <c r="T2448">
        <v>0</v>
      </c>
      <c r="U2448">
        <v>49434.48</v>
      </c>
      <c r="V2448">
        <v>0</v>
      </c>
      <c r="W2448">
        <v>0</v>
      </c>
      <c r="X2448">
        <v>0</v>
      </c>
      <c r="Y2448">
        <v>45250</v>
      </c>
      <c r="Z2448">
        <v>0</v>
      </c>
      <c r="AB2448">
        <v>0</v>
      </c>
      <c r="AC2448">
        <v>3.94</v>
      </c>
      <c r="AD2448">
        <v>26000</v>
      </c>
    </row>
    <row r="2449" spans="1:30">
      <c r="A2449">
        <v>1</v>
      </c>
      <c r="B2449" t="s">
        <v>24</v>
      </c>
      <c r="C2449">
        <v>7</v>
      </c>
      <c r="D2449" t="s">
        <v>43</v>
      </c>
      <c r="E2449" t="str">
        <f t="shared" si="114"/>
        <v>SWA-Agriculture Natural Res &amp; Dsg</v>
      </c>
      <c r="F2449" t="s">
        <v>25</v>
      </c>
      <c r="G2449" t="s">
        <v>26</v>
      </c>
      <c r="H2449" t="s">
        <v>109</v>
      </c>
      <c r="I2449">
        <f t="shared" si="115"/>
        <v>1</v>
      </c>
      <c r="J2449">
        <f t="shared" si="116"/>
        <v>0</v>
      </c>
      <c r="K2449" s="1">
        <v>10000</v>
      </c>
      <c r="L2449">
        <v>201908</v>
      </c>
      <c r="N2449">
        <v>20230514</v>
      </c>
      <c r="O2449" t="s">
        <v>27</v>
      </c>
      <c r="R2449">
        <v>16499</v>
      </c>
      <c r="S2449">
        <v>19966</v>
      </c>
      <c r="T2449">
        <v>0</v>
      </c>
      <c r="U2449">
        <v>118475.61</v>
      </c>
      <c r="V2449">
        <v>18400</v>
      </c>
      <c r="W2449">
        <v>18400</v>
      </c>
      <c r="X2449">
        <v>18400</v>
      </c>
      <c r="Y2449">
        <v>66000</v>
      </c>
      <c r="Z2449">
        <v>0</v>
      </c>
      <c r="AB2449">
        <v>0</v>
      </c>
      <c r="AC2449">
        <v>3.88</v>
      </c>
      <c r="AD2449">
        <v>66000</v>
      </c>
    </row>
    <row r="2450" spans="1:30">
      <c r="A2450">
        <v>1</v>
      </c>
      <c r="B2450" t="s">
        <v>24</v>
      </c>
      <c r="C2450">
        <v>14</v>
      </c>
      <c r="D2450" t="s">
        <v>36</v>
      </c>
      <c r="E2450" t="str">
        <f t="shared" si="114"/>
        <v>SWA-Arts and Sciences</v>
      </c>
      <c r="F2450" t="s">
        <v>25</v>
      </c>
      <c r="G2450" t="s">
        <v>28</v>
      </c>
      <c r="H2450" t="s">
        <v>110</v>
      </c>
      <c r="I2450">
        <f t="shared" si="115"/>
        <v>0</v>
      </c>
      <c r="J2450">
        <f t="shared" si="116"/>
        <v>1</v>
      </c>
      <c r="K2450" s="1">
        <v>0</v>
      </c>
      <c r="L2450">
        <v>201908</v>
      </c>
      <c r="N2450">
        <v>20230514</v>
      </c>
      <c r="O2450" t="s">
        <v>29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50586.69</v>
      </c>
      <c r="V2450">
        <v>0</v>
      </c>
      <c r="W2450">
        <v>0</v>
      </c>
      <c r="X2450">
        <v>0</v>
      </c>
      <c r="Y2450">
        <v>29345</v>
      </c>
      <c r="Z2450">
        <v>41200</v>
      </c>
      <c r="AB2450">
        <v>0</v>
      </c>
      <c r="AC2450">
        <v>3.66</v>
      </c>
      <c r="AD2450">
        <v>10095</v>
      </c>
    </row>
    <row r="2451" spans="1:30">
      <c r="A2451">
        <v>1</v>
      </c>
      <c r="B2451" t="s">
        <v>24</v>
      </c>
      <c r="C2451">
        <v>14</v>
      </c>
      <c r="D2451" t="s">
        <v>36</v>
      </c>
      <c r="E2451" t="str">
        <f t="shared" si="114"/>
        <v>SWA-Arts and Sciences</v>
      </c>
      <c r="F2451" t="s">
        <v>25</v>
      </c>
      <c r="G2451" t="s">
        <v>26</v>
      </c>
      <c r="H2451" t="s">
        <v>109</v>
      </c>
      <c r="I2451">
        <f t="shared" si="115"/>
        <v>1</v>
      </c>
      <c r="J2451">
        <f t="shared" si="116"/>
        <v>0</v>
      </c>
      <c r="K2451" s="1">
        <v>14000</v>
      </c>
      <c r="L2451">
        <v>202108</v>
      </c>
      <c r="N2451">
        <v>20230514</v>
      </c>
      <c r="O2451" t="s">
        <v>27</v>
      </c>
      <c r="P2451">
        <v>36802</v>
      </c>
      <c r="Q2451">
        <v>30712</v>
      </c>
      <c r="T2451">
        <v>0</v>
      </c>
      <c r="U2451">
        <v>55677</v>
      </c>
      <c r="V2451">
        <v>58263</v>
      </c>
      <c r="W2451">
        <v>58263</v>
      </c>
      <c r="X2451">
        <v>58263</v>
      </c>
      <c r="Y2451">
        <v>16000</v>
      </c>
      <c r="Z2451">
        <v>0</v>
      </c>
      <c r="AB2451">
        <v>0</v>
      </c>
      <c r="AC2451">
        <v>3.26</v>
      </c>
      <c r="AD2451">
        <v>16000</v>
      </c>
    </row>
    <row r="2452" spans="1:30">
      <c r="A2452">
        <v>1</v>
      </c>
      <c r="B2452" t="s">
        <v>24</v>
      </c>
      <c r="C2452">
        <v>55</v>
      </c>
      <c r="D2452" t="s">
        <v>35</v>
      </c>
      <c r="E2452" t="str">
        <f t="shared" si="114"/>
        <v>SWA-College of Applied Human Sci</v>
      </c>
      <c r="F2452" t="s">
        <v>25</v>
      </c>
      <c r="G2452" t="s">
        <v>26</v>
      </c>
      <c r="H2452" t="s">
        <v>109</v>
      </c>
      <c r="I2452">
        <f t="shared" si="115"/>
        <v>1</v>
      </c>
      <c r="J2452">
        <f t="shared" si="116"/>
        <v>0</v>
      </c>
      <c r="K2452" s="1">
        <v>25000</v>
      </c>
      <c r="L2452">
        <v>201808</v>
      </c>
      <c r="N2452">
        <v>20230514</v>
      </c>
      <c r="O2452" t="s">
        <v>27</v>
      </c>
      <c r="P2452">
        <v>2557</v>
      </c>
      <c r="Q2452">
        <v>3395</v>
      </c>
      <c r="R2452">
        <v>4003</v>
      </c>
      <c r="S2452">
        <v>16301</v>
      </c>
      <c r="T2452">
        <v>0</v>
      </c>
      <c r="U2452">
        <v>129627.03</v>
      </c>
      <c r="V2452">
        <v>156200</v>
      </c>
      <c r="W2452">
        <v>156200</v>
      </c>
      <c r="X2452">
        <v>156200</v>
      </c>
      <c r="Y2452">
        <v>5500</v>
      </c>
      <c r="Z2452">
        <v>7613</v>
      </c>
      <c r="AB2452">
        <v>0</v>
      </c>
      <c r="AC2452">
        <v>2.65</v>
      </c>
      <c r="AD2452">
        <v>5500</v>
      </c>
    </row>
    <row r="2453" spans="1:30">
      <c r="A2453">
        <v>1</v>
      </c>
      <c r="B2453" t="s">
        <v>24</v>
      </c>
      <c r="C2453">
        <v>7</v>
      </c>
      <c r="D2453" t="s">
        <v>43</v>
      </c>
      <c r="E2453" t="str">
        <f t="shared" si="114"/>
        <v>SWA-Agriculture Natural Res &amp; Dsg</v>
      </c>
      <c r="F2453" t="s">
        <v>25</v>
      </c>
      <c r="G2453" t="s">
        <v>28</v>
      </c>
      <c r="H2453" t="s">
        <v>110</v>
      </c>
      <c r="I2453">
        <f t="shared" si="115"/>
        <v>0</v>
      </c>
      <c r="J2453">
        <f t="shared" si="116"/>
        <v>1</v>
      </c>
      <c r="K2453" s="1">
        <v>0</v>
      </c>
      <c r="L2453">
        <v>201908</v>
      </c>
      <c r="N2453">
        <v>20230514</v>
      </c>
      <c r="O2453" t="s">
        <v>29</v>
      </c>
      <c r="P2453">
        <v>0</v>
      </c>
      <c r="Q2453">
        <v>0</v>
      </c>
      <c r="R2453">
        <v>6422</v>
      </c>
      <c r="S2453">
        <v>800</v>
      </c>
      <c r="T2453">
        <v>0</v>
      </c>
      <c r="U2453">
        <v>31863.65</v>
      </c>
      <c r="V2453">
        <v>0</v>
      </c>
      <c r="W2453">
        <v>0</v>
      </c>
      <c r="X2453">
        <v>0</v>
      </c>
      <c r="Y2453">
        <v>5150</v>
      </c>
      <c r="Z2453">
        <v>33347</v>
      </c>
      <c r="AA2453">
        <v>1600</v>
      </c>
      <c r="AB2453">
        <v>1742.5</v>
      </c>
      <c r="AC2453">
        <v>4</v>
      </c>
      <c r="AD2453">
        <v>3550</v>
      </c>
    </row>
    <row r="2454" spans="1:30">
      <c r="A2454">
        <v>1</v>
      </c>
      <c r="B2454" t="s">
        <v>24</v>
      </c>
      <c r="C2454">
        <v>49</v>
      </c>
      <c r="D2454" t="s">
        <v>39</v>
      </c>
      <c r="E2454" t="str">
        <f t="shared" si="114"/>
        <v>SWA-Reed College of Media</v>
      </c>
      <c r="F2454" t="s">
        <v>25</v>
      </c>
      <c r="G2454" t="s">
        <v>26</v>
      </c>
      <c r="H2454" t="s">
        <v>109</v>
      </c>
      <c r="I2454">
        <f t="shared" si="115"/>
        <v>0</v>
      </c>
      <c r="J2454">
        <f t="shared" si="116"/>
        <v>1</v>
      </c>
      <c r="K2454" s="1">
        <v>0</v>
      </c>
      <c r="L2454">
        <v>201908</v>
      </c>
      <c r="N2454">
        <v>20230514</v>
      </c>
      <c r="O2454" t="s">
        <v>27</v>
      </c>
      <c r="S2454">
        <v>123710</v>
      </c>
      <c r="T2454">
        <v>0</v>
      </c>
      <c r="U2454">
        <v>116622.63</v>
      </c>
      <c r="V2454">
        <v>0</v>
      </c>
      <c r="W2454">
        <v>0</v>
      </c>
      <c r="X2454">
        <v>0</v>
      </c>
      <c r="Y2454">
        <v>50000</v>
      </c>
      <c r="Z2454">
        <v>0</v>
      </c>
      <c r="AB2454">
        <v>0</v>
      </c>
      <c r="AC2454">
        <v>3.46</v>
      </c>
      <c r="AD2454">
        <v>50000</v>
      </c>
    </row>
    <row r="2455" spans="1:30">
      <c r="A2455">
        <v>1</v>
      </c>
      <c r="B2455" t="s">
        <v>24</v>
      </c>
      <c r="C2455">
        <v>14</v>
      </c>
      <c r="D2455" t="s">
        <v>36</v>
      </c>
      <c r="E2455" t="str">
        <f t="shared" si="114"/>
        <v>SWA-Arts and Sciences</v>
      </c>
      <c r="F2455" t="s">
        <v>25</v>
      </c>
      <c r="G2455" t="s">
        <v>26</v>
      </c>
      <c r="H2455" t="s">
        <v>109</v>
      </c>
      <c r="I2455">
        <f t="shared" si="115"/>
        <v>1</v>
      </c>
      <c r="J2455">
        <f t="shared" si="116"/>
        <v>0</v>
      </c>
      <c r="K2455" s="1">
        <v>2462</v>
      </c>
      <c r="L2455">
        <v>201908</v>
      </c>
      <c r="N2455">
        <v>20230514</v>
      </c>
      <c r="O2455" t="s">
        <v>27</v>
      </c>
      <c r="Q2455">
        <v>26680</v>
      </c>
      <c r="R2455">
        <v>32796</v>
      </c>
      <c r="S2455">
        <v>31092</v>
      </c>
      <c r="T2455">
        <v>0</v>
      </c>
      <c r="U2455">
        <v>146304.75</v>
      </c>
      <c r="V2455">
        <v>90478</v>
      </c>
      <c r="W2455">
        <v>90478</v>
      </c>
      <c r="X2455">
        <v>90478</v>
      </c>
      <c r="Y2455">
        <v>38000</v>
      </c>
      <c r="Z2455">
        <v>0</v>
      </c>
      <c r="AA2455">
        <v>15046</v>
      </c>
      <c r="AB2455">
        <v>0</v>
      </c>
      <c r="AC2455">
        <v>3.16</v>
      </c>
      <c r="AD2455">
        <v>38000</v>
      </c>
    </row>
    <row r="2456" spans="1:30">
      <c r="A2456">
        <v>1</v>
      </c>
      <c r="B2456" t="s">
        <v>24</v>
      </c>
      <c r="C2456">
        <v>25</v>
      </c>
      <c r="D2456" t="s">
        <v>37</v>
      </c>
      <c r="E2456" t="str">
        <f t="shared" si="114"/>
        <v>SWA-Creative Arts</v>
      </c>
      <c r="F2456" t="s">
        <v>25</v>
      </c>
      <c r="G2456" t="s">
        <v>26</v>
      </c>
      <c r="H2456" t="s">
        <v>109</v>
      </c>
      <c r="I2456">
        <f t="shared" si="115"/>
        <v>1</v>
      </c>
      <c r="J2456">
        <f t="shared" si="116"/>
        <v>0</v>
      </c>
      <c r="K2456" s="1">
        <v>26000</v>
      </c>
      <c r="L2456">
        <v>201908</v>
      </c>
      <c r="N2456">
        <v>20230514</v>
      </c>
      <c r="O2456" t="s">
        <v>27</v>
      </c>
      <c r="P2456">
        <v>40</v>
      </c>
      <c r="Q2456">
        <v>0</v>
      </c>
      <c r="R2456">
        <v>0</v>
      </c>
      <c r="S2456">
        <v>0</v>
      </c>
      <c r="T2456">
        <v>0</v>
      </c>
      <c r="U2456">
        <v>52197.79</v>
      </c>
      <c r="V2456">
        <v>26000</v>
      </c>
      <c r="W2456">
        <v>26000</v>
      </c>
      <c r="X2456">
        <v>26000</v>
      </c>
      <c r="Y2456">
        <v>14318</v>
      </c>
      <c r="Z2456">
        <v>28880</v>
      </c>
      <c r="AB2456">
        <v>8680.1</v>
      </c>
      <c r="AC2456">
        <v>3.76</v>
      </c>
      <c r="AD2456">
        <v>14000</v>
      </c>
    </row>
    <row r="2457" spans="1:30">
      <c r="A2457">
        <v>1</v>
      </c>
      <c r="B2457" t="s">
        <v>24</v>
      </c>
      <c r="C2457">
        <v>83</v>
      </c>
      <c r="D2457" t="s">
        <v>38</v>
      </c>
      <c r="E2457" t="str">
        <f t="shared" si="114"/>
        <v>SWA-Medicine</v>
      </c>
      <c r="F2457" t="s">
        <v>30</v>
      </c>
      <c r="G2457" t="s">
        <v>28</v>
      </c>
      <c r="H2457" t="s">
        <v>114</v>
      </c>
      <c r="I2457">
        <f t="shared" si="115"/>
        <v>1</v>
      </c>
      <c r="J2457">
        <f t="shared" si="116"/>
        <v>0</v>
      </c>
      <c r="K2457" s="1">
        <v>27039</v>
      </c>
      <c r="L2457">
        <v>202105</v>
      </c>
      <c r="N2457">
        <v>20230514</v>
      </c>
      <c r="O2457" t="s">
        <v>27</v>
      </c>
      <c r="P2457">
        <v>96</v>
      </c>
      <c r="Q2457">
        <v>0</v>
      </c>
      <c r="S2457">
        <v>70886</v>
      </c>
      <c r="T2457">
        <v>0</v>
      </c>
      <c r="U2457">
        <v>48556.14</v>
      </c>
      <c r="V2457">
        <v>27039</v>
      </c>
      <c r="W2457">
        <v>27039</v>
      </c>
      <c r="X2457">
        <v>27039</v>
      </c>
      <c r="Y2457">
        <v>5426</v>
      </c>
      <c r="Z2457">
        <v>0</v>
      </c>
      <c r="AA2457">
        <v>25083</v>
      </c>
      <c r="AB2457">
        <v>0</v>
      </c>
      <c r="AC2457">
        <v>2.8</v>
      </c>
      <c r="AD2457">
        <v>0</v>
      </c>
    </row>
    <row r="2458" spans="1:30">
      <c r="A2458">
        <v>1</v>
      </c>
      <c r="B2458" t="s">
        <v>24</v>
      </c>
      <c r="C2458">
        <v>89</v>
      </c>
      <c r="D2458" t="s">
        <v>46</v>
      </c>
      <c r="E2458" t="str">
        <f t="shared" si="114"/>
        <v>SWA-Pharmacy</v>
      </c>
      <c r="F2458" t="s">
        <v>31</v>
      </c>
      <c r="G2458" t="s">
        <v>26</v>
      </c>
      <c r="H2458" t="s">
        <v>112</v>
      </c>
      <c r="I2458">
        <f t="shared" si="115"/>
        <v>1</v>
      </c>
      <c r="J2458">
        <f t="shared" si="116"/>
        <v>0</v>
      </c>
      <c r="K2458" s="1">
        <v>259870</v>
      </c>
      <c r="L2458">
        <v>201908</v>
      </c>
      <c r="N2458">
        <v>20230514</v>
      </c>
      <c r="O2458" t="s">
        <v>27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198485.78</v>
      </c>
      <c r="V2458">
        <v>259870</v>
      </c>
      <c r="W2458">
        <v>259870</v>
      </c>
      <c r="X2458">
        <v>259870</v>
      </c>
      <c r="Y2458">
        <v>1416</v>
      </c>
      <c r="Z2458">
        <v>0</v>
      </c>
      <c r="AA2458">
        <v>6900</v>
      </c>
      <c r="AB2458">
        <v>0</v>
      </c>
      <c r="AC2458">
        <v>2.73</v>
      </c>
      <c r="AD2458">
        <v>0</v>
      </c>
    </row>
    <row r="2459" spans="1:30">
      <c r="A2459">
        <v>1</v>
      </c>
      <c r="B2459" t="s">
        <v>51</v>
      </c>
      <c r="C2459" t="s">
        <v>60</v>
      </c>
      <c r="D2459" t="s">
        <v>61</v>
      </c>
      <c r="E2459" t="str">
        <f t="shared" si="114"/>
        <v>SPA-Applied Sciences</v>
      </c>
      <c r="F2459" t="s">
        <v>54</v>
      </c>
      <c r="G2459" t="s">
        <v>28</v>
      </c>
      <c r="H2459" t="s">
        <v>115</v>
      </c>
      <c r="I2459">
        <f t="shared" si="115"/>
        <v>0</v>
      </c>
      <c r="J2459">
        <f t="shared" si="116"/>
        <v>1</v>
      </c>
      <c r="K2459" s="1">
        <v>0</v>
      </c>
      <c r="L2459">
        <v>202108</v>
      </c>
      <c r="N2459">
        <v>20230506</v>
      </c>
      <c r="O2459" t="s">
        <v>29</v>
      </c>
      <c r="P2459">
        <v>0</v>
      </c>
      <c r="Q2459">
        <v>10</v>
      </c>
      <c r="T2459">
        <v>0</v>
      </c>
      <c r="U2459">
        <v>29151.13</v>
      </c>
      <c r="V2459">
        <v>0</v>
      </c>
      <c r="W2459">
        <v>0</v>
      </c>
      <c r="X2459">
        <v>0</v>
      </c>
      <c r="Y2459">
        <v>1300</v>
      </c>
      <c r="Z2459">
        <v>20016</v>
      </c>
      <c r="AB2459">
        <v>0</v>
      </c>
      <c r="AC2459">
        <v>3.35</v>
      </c>
      <c r="AD2459">
        <v>1300</v>
      </c>
    </row>
    <row r="2460" spans="1:30">
      <c r="A2460">
        <v>1</v>
      </c>
      <c r="B2460" t="s">
        <v>24</v>
      </c>
      <c r="C2460">
        <v>21</v>
      </c>
      <c r="D2460" t="s">
        <v>41</v>
      </c>
      <c r="E2460" t="str">
        <f t="shared" si="114"/>
        <v>SWA-Business and Economics</v>
      </c>
      <c r="F2460" t="s">
        <v>25</v>
      </c>
      <c r="G2460" t="s">
        <v>28</v>
      </c>
      <c r="H2460" t="s">
        <v>110</v>
      </c>
      <c r="I2460">
        <f t="shared" si="115"/>
        <v>0</v>
      </c>
      <c r="J2460">
        <f t="shared" si="116"/>
        <v>1</v>
      </c>
      <c r="K2460" s="1">
        <v>0</v>
      </c>
      <c r="L2460">
        <v>201908</v>
      </c>
      <c r="N2460">
        <v>20230514</v>
      </c>
      <c r="O2460" t="s">
        <v>29</v>
      </c>
      <c r="P2460">
        <v>243940</v>
      </c>
      <c r="Q2460">
        <v>314872</v>
      </c>
      <c r="R2460">
        <v>108733</v>
      </c>
      <c r="S2460">
        <v>78679</v>
      </c>
      <c r="T2460">
        <v>0</v>
      </c>
      <c r="U2460">
        <v>41574</v>
      </c>
      <c r="V2460">
        <v>0</v>
      </c>
      <c r="W2460">
        <v>0</v>
      </c>
      <c r="X2460">
        <v>0</v>
      </c>
      <c r="Y2460">
        <v>35250</v>
      </c>
      <c r="Z2460">
        <v>0</v>
      </c>
      <c r="AB2460">
        <v>0</v>
      </c>
      <c r="AC2460">
        <v>4</v>
      </c>
      <c r="AD2460">
        <v>16000</v>
      </c>
    </row>
    <row r="2461" spans="1:30">
      <c r="A2461">
        <v>1</v>
      </c>
      <c r="B2461" t="s">
        <v>24</v>
      </c>
      <c r="C2461">
        <v>14</v>
      </c>
      <c r="D2461" t="s">
        <v>36</v>
      </c>
      <c r="E2461" t="str">
        <f t="shared" si="114"/>
        <v>SWA-Arts and Sciences</v>
      </c>
      <c r="F2461" t="s">
        <v>25</v>
      </c>
      <c r="G2461" t="s">
        <v>26</v>
      </c>
      <c r="H2461" t="s">
        <v>109</v>
      </c>
      <c r="I2461">
        <f t="shared" si="115"/>
        <v>0</v>
      </c>
      <c r="J2461">
        <f t="shared" si="116"/>
        <v>1</v>
      </c>
      <c r="K2461" s="1">
        <v>0</v>
      </c>
      <c r="L2461">
        <v>202205</v>
      </c>
      <c r="N2461">
        <v>20230514</v>
      </c>
      <c r="O2461" t="s">
        <v>27</v>
      </c>
      <c r="P2461">
        <v>0</v>
      </c>
      <c r="T2461">
        <v>0</v>
      </c>
      <c r="U2461">
        <v>34443</v>
      </c>
      <c r="V2461">
        <v>0</v>
      </c>
      <c r="W2461">
        <v>0</v>
      </c>
      <c r="X2461">
        <v>0</v>
      </c>
      <c r="Y2461">
        <v>49917</v>
      </c>
      <c r="Z2461">
        <v>7757</v>
      </c>
      <c r="AB2461">
        <v>0</v>
      </c>
      <c r="AC2461">
        <v>3.1</v>
      </c>
      <c r="AD2461">
        <v>49917</v>
      </c>
    </row>
    <row r="2462" spans="1:30">
      <c r="A2462">
        <v>1</v>
      </c>
      <c r="B2462" t="s">
        <v>51</v>
      </c>
      <c r="C2462" t="s">
        <v>55</v>
      </c>
      <c r="D2462" t="s">
        <v>56</v>
      </c>
      <c r="E2462" t="str">
        <f t="shared" si="114"/>
        <v>SPA-Liberal Arts</v>
      </c>
      <c r="F2462" t="s">
        <v>54</v>
      </c>
      <c r="G2462" t="s">
        <v>26</v>
      </c>
      <c r="H2462" t="s">
        <v>116</v>
      </c>
      <c r="I2462">
        <f t="shared" si="115"/>
        <v>0</v>
      </c>
      <c r="J2462">
        <f t="shared" si="116"/>
        <v>1</v>
      </c>
      <c r="K2462" s="1">
        <v>0</v>
      </c>
      <c r="L2462">
        <v>202108</v>
      </c>
      <c r="N2462">
        <v>20230506</v>
      </c>
      <c r="O2462" t="s">
        <v>27</v>
      </c>
      <c r="T2462">
        <v>0</v>
      </c>
      <c r="U2462">
        <v>47736.89</v>
      </c>
      <c r="V2462">
        <v>0</v>
      </c>
      <c r="W2462">
        <v>0</v>
      </c>
      <c r="X2462">
        <v>0</v>
      </c>
      <c r="Y2462">
        <v>5000</v>
      </c>
      <c r="Z2462">
        <v>0</v>
      </c>
      <c r="AB2462">
        <v>0</v>
      </c>
      <c r="AC2462">
        <v>3.13</v>
      </c>
      <c r="AD2462">
        <v>5000</v>
      </c>
    </row>
    <row r="2463" spans="1:30">
      <c r="A2463">
        <v>1</v>
      </c>
      <c r="B2463" t="s">
        <v>57</v>
      </c>
      <c r="C2463" t="s">
        <v>62</v>
      </c>
      <c r="D2463" t="s">
        <v>63</v>
      </c>
      <c r="E2463" t="str">
        <f t="shared" si="114"/>
        <v>STA-Bus, Hum, Soc Sci at WVUIT</v>
      </c>
      <c r="F2463" t="s">
        <v>25</v>
      </c>
      <c r="G2463" t="s">
        <v>26</v>
      </c>
      <c r="H2463" t="s">
        <v>109</v>
      </c>
      <c r="I2463">
        <f t="shared" si="115"/>
        <v>0</v>
      </c>
      <c r="J2463">
        <f t="shared" si="116"/>
        <v>1</v>
      </c>
      <c r="K2463" s="1">
        <v>0</v>
      </c>
      <c r="L2463">
        <v>201908</v>
      </c>
      <c r="N2463">
        <v>20230506</v>
      </c>
      <c r="O2463" t="s">
        <v>27</v>
      </c>
      <c r="T2463">
        <v>0</v>
      </c>
      <c r="U2463">
        <v>126173.18</v>
      </c>
      <c r="V2463">
        <v>0</v>
      </c>
      <c r="W2463">
        <v>0</v>
      </c>
      <c r="X2463">
        <v>0</v>
      </c>
      <c r="Y2463">
        <v>59000</v>
      </c>
      <c r="Z2463">
        <v>0</v>
      </c>
      <c r="AA2463">
        <v>57232</v>
      </c>
      <c r="AB2463">
        <v>0</v>
      </c>
      <c r="AC2463">
        <v>3.46</v>
      </c>
      <c r="AD2463">
        <v>16000</v>
      </c>
    </row>
    <row r="2464" spans="1:30">
      <c r="A2464">
        <v>1</v>
      </c>
      <c r="B2464" t="s">
        <v>24</v>
      </c>
      <c r="C2464">
        <v>12</v>
      </c>
      <c r="D2464" t="s">
        <v>45</v>
      </c>
      <c r="E2464" t="str">
        <f t="shared" si="114"/>
        <v>SWA-Intercollegiate Programs</v>
      </c>
      <c r="F2464" t="s">
        <v>25</v>
      </c>
      <c r="G2464" t="s">
        <v>28</v>
      </c>
      <c r="H2464" t="s">
        <v>110</v>
      </c>
      <c r="I2464">
        <f t="shared" si="115"/>
        <v>1</v>
      </c>
      <c r="J2464">
        <f t="shared" si="116"/>
        <v>0</v>
      </c>
      <c r="K2464" s="1">
        <v>3500</v>
      </c>
      <c r="L2464">
        <v>201805</v>
      </c>
      <c r="N2464">
        <v>20230514</v>
      </c>
      <c r="O2464" t="s">
        <v>27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75213.06</v>
      </c>
      <c r="V2464">
        <v>6611</v>
      </c>
      <c r="W2464">
        <v>6611</v>
      </c>
      <c r="X2464">
        <v>6611</v>
      </c>
      <c r="Y2464">
        <v>31973</v>
      </c>
      <c r="Z2464">
        <v>44520</v>
      </c>
      <c r="AB2464">
        <v>0</v>
      </c>
      <c r="AC2464">
        <v>2.97</v>
      </c>
      <c r="AD2464">
        <v>9375</v>
      </c>
    </row>
    <row r="2465" spans="1:30">
      <c r="A2465">
        <v>1</v>
      </c>
      <c r="B2465" t="s">
        <v>24</v>
      </c>
      <c r="C2465">
        <v>14</v>
      </c>
      <c r="D2465" t="s">
        <v>36</v>
      </c>
      <c r="E2465" t="str">
        <f t="shared" si="114"/>
        <v>SWA-Arts and Sciences</v>
      </c>
      <c r="F2465" t="s">
        <v>25</v>
      </c>
      <c r="G2465" t="s">
        <v>26</v>
      </c>
      <c r="H2465" t="s">
        <v>109</v>
      </c>
      <c r="I2465">
        <f t="shared" si="115"/>
        <v>0</v>
      </c>
      <c r="J2465">
        <f t="shared" si="116"/>
        <v>1</v>
      </c>
      <c r="K2465" s="1">
        <v>0</v>
      </c>
      <c r="L2465">
        <v>201908</v>
      </c>
      <c r="N2465">
        <v>20230514</v>
      </c>
      <c r="O2465" t="s">
        <v>27</v>
      </c>
      <c r="T2465">
        <v>0</v>
      </c>
      <c r="U2465">
        <v>119113.85</v>
      </c>
      <c r="V2465">
        <v>0</v>
      </c>
      <c r="W2465">
        <v>0</v>
      </c>
      <c r="X2465">
        <v>0</v>
      </c>
      <c r="Y2465">
        <v>32575</v>
      </c>
      <c r="Z2465">
        <v>0</v>
      </c>
      <c r="AB2465">
        <v>0</v>
      </c>
      <c r="AC2465">
        <v>3.53</v>
      </c>
      <c r="AD2465">
        <v>32575</v>
      </c>
    </row>
    <row r="2466" spans="1:30">
      <c r="A2466">
        <v>1</v>
      </c>
      <c r="B2466" t="s">
        <v>32</v>
      </c>
      <c r="C2466">
        <v>30</v>
      </c>
      <c r="D2466" t="s">
        <v>40</v>
      </c>
      <c r="E2466" t="str">
        <f t="shared" si="114"/>
        <v>SOA-Engineering Mineral Resources</v>
      </c>
      <c r="F2466" t="s">
        <v>30</v>
      </c>
      <c r="G2466" t="s">
        <v>26</v>
      </c>
      <c r="H2466" t="s">
        <v>111</v>
      </c>
      <c r="I2466">
        <f t="shared" si="115"/>
        <v>1</v>
      </c>
      <c r="J2466">
        <f t="shared" si="116"/>
        <v>0</v>
      </c>
      <c r="K2466" s="1">
        <v>24807</v>
      </c>
      <c r="L2466">
        <v>202105</v>
      </c>
      <c r="N2466">
        <v>20230514</v>
      </c>
      <c r="O2466" t="s">
        <v>27</v>
      </c>
      <c r="P2466">
        <v>47316</v>
      </c>
      <c r="Q2466">
        <v>39804</v>
      </c>
      <c r="R2466">
        <v>33338</v>
      </c>
      <c r="T2466">
        <v>0</v>
      </c>
      <c r="U2466">
        <v>22642.43</v>
      </c>
      <c r="V2466">
        <v>24807</v>
      </c>
      <c r="W2466">
        <v>24807</v>
      </c>
      <c r="X2466">
        <v>24807</v>
      </c>
      <c r="Y2466">
        <v>0</v>
      </c>
      <c r="Z2466">
        <v>0</v>
      </c>
      <c r="AB2466">
        <v>0</v>
      </c>
      <c r="AC2466">
        <v>3.9</v>
      </c>
      <c r="AD2466">
        <v>0</v>
      </c>
    </row>
    <row r="2467" spans="1:30">
      <c r="A2467">
        <v>1</v>
      </c>
      <c r="B2467" t="s">
        <v>24</v>
      </c>
      <c r="C2467">
        <v>14</v>
      </c>
      <c r="D2467" t="s">
        <v>36</v>
      </c>
      <c r="E2467" t="str">
        <f t="shared" si="114"/>
        <v>SWA-Arts and Sciences</v>
      </c>
      <c r="F2467" t="s">
        <v>25</v>
      </c>
      <c r="G2467" t="s">
        <v>28</v>
      </c>
      <c r="H2467" t="s">
        <v>110</v>
      </c>
      <c r="I2467">
        <f t="shared" si="115"/>
        <v>0</v>
      </c>
      <c r="J2467">
        <f t="shared" si="116"/>
        <v>1</v>
      </c>
      <c r="K2467" s="1">
        <v>0</v>
      </c>
      <c r="L2467">
        <v>201908</v>
      </c>
      <c r="N2467">
        <v>20230514</v>
      </c>
      <c r="O2467" t="s">
        <v>27</v>
      </c>
      <c r="P2467">
        <v>18376</v>
      </c>
      <c r="Q2467">
        <v>16540</v>
      </c>
      <c r="R2467">
        <v>18935</v>
      </c>
      <c r="S2467">
        <v>12870</v>
      </c>
      <c r="T2467">
        <v>0</v>
      </c>
      <c r="U2467">
        <v>41863.86</v>
      </c>
      <c r="V2467">
        <v>0</v>
      </c>
      <c r="W2467">
        <v>0</v>
      </c>
      <c r="X2467">
        <v>0</v>
      </c>
      <c r="Y2467">
        <v>6600</v>
      </c>
      <c r="Z2467">
        <v>0</v>
      </c>
      <c r="AB2467">
        <v>0</v>
      </c>
      <c r="AC2467">
        <v>3.87</v>
      </c>
      <c r="AD2467">
        <v>6600</v>
      </c>
    </row>
    <row r="2468" spans="1:30">
      <c r="A2468">
        <v>1</v>
      </c>
      <c r="B2468" t="s">
        <v>24</v>
      </c>
      <c r="C2468">
        <v>30</v>
      </c>
      <c r="D2468" t="s">
        <v>40</v>
      </c>
      <c r="E2468" t="str">
        <f t="shared" si="114"/>
        <v>SWA-Engineering Mineral Resources</v>
      </c>
      <c r="F2468" t="s">
        <v>25</v>
      </c>
      <c r="G2468" t="s">
        <v>26</v>
      </c>
      <c r="H2468" t="s">
        <v>109</v>
      </c>
      <c r="I2468">
        <f t="shared" si="115"/>
        <v>1</v>
      </c>
      <c r="J2468">
        <f t="shared" si="116"/>
        <v>0</v>
      </c>
      <c r="K2468" s="1">
        <v>19500</v>
      </c>
      <c r="L2468">
        <v>201708</v>
      </c>
      <c r="N2468">
        <v>20230514</v>
      </c>
      <c r="O2468" t="s">
        <v>27</v>
      </c>
      <c r="Q2468">
        <v>36402</v>
      </c>
      <c r="S2468">
        <v>33302</v>
      </c>
      <c r="T2468">
        <v>0</v>
      </c>
      <c r="U2468">
        <v>76901.929999999993</v>
      </c>
      <c r="V2468">
        <v>55518</v>
      </c>
      <c r="W2468">
        <v>55518</v>
      </c>
      <c r="X2468">
        <v>55518</v>
      </c>
      <c r="Y2468">
        <v>0</v>
      </c>
      <c r="Z2468">
        <v>0</v>
      </c>
      <c r="AB2468">
        <v>0</v>
      </c>
      <c r="AC2468">
        <v>2.66</v>
      </c>
      <c r="AD2468">
        <v>0</v>
      </c>
    </row>
    <row r="2469" spans="1:30">
      <c r="A2469">
        <v>1</v>
      </c>
      <c r="B2469" t="s">
        <v>24</v>
      </c>
      <c r="C2469">
        <v>30</v>
      </c>
      <c r="D2469" t="s">
        <v>40</v>
      </c>
      <c r="E2469" t="str">
        <f t="shared" si="114"/>
        <v>SWA-Engineering Mineral Resources</v>
      </c>
      <c r="F2469" t="s">
        <v>25</v>
      </c>
      <c r="G2469" t="s">
        <v>28</v>
      </c>
      <c r="H2469" t="s">
        <v>110</v>
      </c>
      <c r="I2469">
        <f t="shared" si="115"/>
        <v>1</v>
      </c>
      <c r="J2469">
        <f t="shared" si="116"/>
        <v>0</v>
      </c>
      <c r="K2469" s="1">
        <v>15000</v>
      </c>
      <c r="L2469">
        <v>202108</v>
      </c>
      <c r="N2469">
        <v>20230514</v>
      </c>
      <c r="O2469" t="s">
        <v>27</v>
      </c>
      <c r="P2469">
        <v>26404</v>
      </c>
      <c r="Q2469">
        <v>22337</v>
      </c>
      <c r="R2469">
        <v>20815</v>
      </c>
      <c r="S2469">
        <v>9285</v>
      </c>
      <c r="T2469">
        <v>0</v>
      </c>
      <c r="U2469">
        <v>21603</v>
      </c>
      <c r="V2469">
        <v>15000</v>
      </c>
      <c r="W2469">
        <v>15000</v>
      </c>
      <c r="X2469">
        <v>15000</v>
      </c>
      <c r="Y2469">
        <v>14750</v>
      </c>
      <c r="Z2469">
        <v>0</v>
      </c>
      <c r="AB2469">
        <v>0</v>
      </c>
      <c r="AC2469">
        <v>3.77</v>
      </c>
      <c r="AD2469">
        <v>5000</v>
      </c>
    </row>
    <row r="2470" spans="1:30">
      <c r="A2470">
        <v>1</v>
      </c>
      <c r="B2470" t="s">
        <v>24</v>
      </c>
      <c r="C2470">
        <v>83</v>
      </c>
      <c r="D2470" t="s">
        <v>38</v>
      </c>
      <c r="E2470" t="str">
        <f t="shared" si="114"/>
        <v>SWA-Medicine</v>
      </c>
      <c r="F2470" t="s">
        <v>30</v>
      </c>
      <c r="G2470" t="s">
        <v>28</v>
      </c>
      <c r="H2470" t="s">
        <v>114</v>
      </c>
      <c r="I2470">
        <f t="shared" si="115"/>
        <v>1</v>
      </c>
      <c r="J2470">
        <f t="shared" si="116"/>
        <v>0</v>
      </c>
      <c r="K2470" s="1">
        <v>17087</v>
      </c>
      <c r="L2470">
        <v>202205</v>
      </c>
      <c r="N2470">
        <v>20230514</v>
      </c>
      <c r="O2470" t="s">
        <v>29</v>
      </c>
      <c r="P2470">
        <v>0</v>
      </c>
      <c r="R2470">
        <v>0</v>
      </c>
      <c r="S2470">
        <v>0</v>
      </c>
      <c r="T2470">
        <v>0</v>
      </c>
      <c r="U2470">
        <v>20669.740000000002</v>
      </c>
      <c r="V2470">
        <v>17087</v>
      </c>
      <c r="W2470">
        <v>17087</v>
      </c>
      <c r="X2470">
        <v>17087</v>
      </c>
      <c r="Y2470">
        <v>4593</v>
      </c>
      <c r="Z2470">
        <v>0</v>
      </c>
      <c r="AA2470">
        <v>12727</v>
      </c>
      <c r="AB2470">
        <v>0</v>
      </c>
      <c r="AC2470">
        <v>3.87</v>
      </c>
      <c r="AD2470">
        <v>500</v>
      </c>
    </row>
    <row r="2471" spans="1:30">
      <c r="A2471">
        <v>1</v>
      </c>
      <c r="B2471" t="s">
        <v>32</v>
      </c>
      <c r="C2471">
        <v>21</v>
      </c>
      <c r="D2471" t="s">
        <v>41</v>
      </c>
      <c r="E2471" t="str">
        <f t="shared" si="114"/>
        <v>SOA-Business and Economics</v>
      </c>
      <c r="F2471" t="s">
        <v>30</v>
      </c>
      <c r="G2471" t="s">
        <v>28</v>
      </c>
      <c r="H2471" t="s">
        <v>114</v>
      </c>
      <c r="I2471">
        <f t="shared" si="115"/>
        <v>1</v>
      </c>
      <c r="J2471">
        <f t="shared" si="116"/>
        <v>0</v>
      </c>
      <c r="K2471" s="1">
        <v>20612</v>
      </c>
      <c r="L2471">
        <v>202101</v>
      </c>
      <c r="N2471">
        <v>20230514</v>
      </c>
      <c r="O2471" t="s">
        <v>29</v>
      </c>
      <c r="P2471">
        <v>12321</v>
      </c>
      <c r="Q2471">
        <v>2433</v>
      </c>
      <c r="R2471">
        <v>4864</v>
      </c>
      <c r="T2471">
        <v>0</v>
      </c>
      <c r="U2471">
        <v>32057</v>
      </c>
      <c r="V2471">
        <v>20612</v>
      </c>
      <c r="W2471">
        <v>20612</v>
      </c>
      <c r="X2471">
        <v>20612</v>
      </c>
      <c r="Y2471">
        <v>3400</v>
      </c>
      <c r="Z2471">
        <v>0</v>
      </c>
      <c r="AA2471">
        <v>13785</v>
      </c>
      <c r="AB2471">
        <v>0</v>
      </c>
      <c r="AC2471">
        <v>3.64</v>
      </c>
      <c r="AD2471">
        <v>0</v>
      </c>
    </row>
    <row r="2472" spans="1:30">
      <c r="A2472">
        <v>1</v>
      </c>
      <c r="B2472" t="s">
        <v>32</v>
      </c>
      <c r="C2472">
        <v>21</v>
      </c>
      <c r="D2472" t="s">
        <v>41</v>
      </c>
      <c r="E2472" t="str">
        <f t="shared" si="114"/>
        <v>SOA-Business and Economics</v>
      </c>
      <c r="F2472" t="s">
        <v>30</v>
      </c>
      <c r="G2472" t="s">
        <v>26</v>
      </c>
      <c r="H2472" t="s">
        <v>111</v>
      </c>
      <c r="I2472">
        <f t="shared" si="115"/>
        <v>0</v>
      </c>
      <c r="J2472">
        <f t="shared" si="116"/>
        <v>1</v>
      </c>
      <c r="K2472" s="1">
        <v>0</v>
      </c>
      <c r="L2472">
        <v>202108</v>
      </c>
      <c r="N2472">
        <v>20230514</v>
      </c>
      <c r="O2472" t="s">
        <v>27</v>
      </c>
      <c r="T2472">
        <v>0</v>
      </c>
      <c r="U2472">
        <v>31980</v>
      </c>
      <c r="V2472">
        <v>0</v>
      </c>
      <c r="W2472">
        <v>0</v>
      </c>
      <c r="X2472">
        <v>0</v>
      </c>
      <c r="Y2472">
        <v>0</v>
      </c>
      <c r="Z2472">
        <v>0</v>
      </c>
      <c r="AB2472">
        <v>0</v>
      </c>
      <c r="AC2472">
        <v>4</v>
      </c>
      <c r="AD2472">
        <v>0</v>
      </c>
    </row>
    <row r="2473" spans="1:30">
      <c r="A2473">
        <v>1</v>
      </c>
      <c r="B2473" t="s">
        <v>51</v>
      </c>
      <c r="C2473" t="s">
        <v>55</v>
      </c>
      <c r="D2473" t="s">
        <v>56</v>
      </c>
      <c r="E2473" t="str">
        <f t="shared" si="114"/>
        <v>SPA-Liberal Arts</v>
      </c>
      <c r="F2473" t="s">
        <v>54</v>
      </c>
      <c r="G2473" t="s">
        <v>28</v>
      </c>
      <c r="H2473" t="s">
        <v>115</v>
      </c>
      <c r="I2473">
        <f t="shared" si="115"/>
        <v>0</v>
      </c>
      <c r="J2473">
        <f t="shared" si="116"/>
        <v>1</v>
      </c>
      <c r="K2473" s="1">
        <v>0</v>
      </c>
      <c r="L2473">
        <v>202108</v>
      </c>
      <c r="N2473">
        <v>20230506</v>
      </c>
      <c r="O2473" t="s">
        <v>27</v>
      </c>
      <c r="P2473">
        <v>5262</v>
      </c>
      <c r="Q2473">
        <v>62800</v>
      </c>
      <c r="T2473">
        <v>0</v>
      </c>
      <c r="U2473">
        <v>10077</v>
      </c>
      <c r="V2473">
        <v>0</v>
      </c>
      <c r="W2473">
        <v>0</v>
      </c>
      <c r="X2473">
        <v>0</v>
      </c>
      <c r="Y2473">
        <v>13008</v>
      </c>
      <c r="Z2473">
        <v>1645</v>
      </c>
      <c r="AB2473">
        <v>0</v>
      </c>
      <c r="AC2473">
        <v>3.87</v>
      </c>
      <c r="AD2473">
        <v>3600</v>
      </c>
    </row>
    <row r="2474" spans="1:30">
      <c r="A2474">
        <v>1</v>
      </c>
      <c r="B2474" t="s">
        <v>51</v>
      </c>
      <c r="C2474" t="s">
        <v>52</v>
      </c>
      <c r="D2474" t="s">
        <v>53</v>
      </c>
      <c r="E2474" t="str">
        <f t="shared" si="114"/>
        <v>SPA-STEM</v>
      </c>
      <c r="F2474" t="s">
        <v>54</v>
      </c>
      <c r="G2474" t="s">
        <v>28</v>
      </c>
      <c r="H2474" t="s">
        <v>115</v>
      </c>
      <c r="I2474">
        <f t="shared" si="115"/>
        <v>0</v>
      </c>
      <c r="J2474">
        <f t="shared" si="116"/>
        <v>1</v>
      </c>
      <c r="K2474" s="1">
        <v>0</v>
      </c>
      <c r="L2474">
        <v>202108</v>
      </c>
      <c r="N2474">
        <v>20230506</v>
      </c>
      <c r="O2474" t="s">
        <v>27</v>
      </c>
      <c r="P2474">
        <v>30017</v>
      </c>
      <c r="Q2474">
        <v>33026</v>
      </c>
      <c r="T2474">
        <v>0</v>
      </c>
      <c r="U2474">
        <v>10023</v>
      </c>
      <c r="V2474">
        <v>0</v>
      </c>
      <c r="W2474">
        <v>0</v>
      </c>
      <c r="X2474">
        <v>0</v>
      </c>
      <c r="Y2474">
        <v>14608</v>
      </c>
      <c r="Z2474">
        <v>0</v>
      </c>
      <c r="AB2474">
        <v>0</v>
      </c>
      <c r="AC2474">
        <v>3.72</v>
      </c>
      <c r="AD2474">
        <v>5200</v>
      </c>
    </row>
    <row r="2475" spans="1:30">
      <c r="A2475">
        <v>1</v>
      </c>
      <c r="B2475" t="s">
        <v>24</v>
      </c>
      <c r="C2475">
        <v>30</v>
      </c>
      <c r="D2475" t="s">
        <v>40</v>
      </c>
      <c r="E2475" t="str">
        <f t="shared" si="114"/>
        <v>SWA-Engineering Mineral Resources</v>
      </c>
      <c r="F2475" t="s">
        <v>25</v>
      </c>
      <c r="G2475" t="s">
        <v>28</v>
      </c>
      <c r="H2475" t="s">
        <v>110</v>
      </c>
      <c r="I2475">
        <f t="shared" si="115"/>
        <v>0</v>
      </c>
      <c r="J2475">
        <f t="shared" si="116"/>
        <v>1</v>
      </c>
      <c r="K2475" s="1">
        <v>0</v>
      </c>
      <c r="L2475">
        <v>201908</v>
      </c>
      <c r="N2475">
        <v>20230514</v>
      </c>
      <c r="O2475" t="s">
        <v>27</v>
      </c>
      <c r="P2475">
        <v>0</v>
      </c>
      <c r="Q2475">
        <v>27022</v>
      </c>
      <c r="R2475">
        <v>31594</v>
      </c>
      <c r="S2475">
        <v>19607</v>
      </c>
      <c r="T2475">
        <v>0</v>
      </c>
      <c r="U2475">
        <v>53314.49</v>
      </c>
      <c r="V2475">
        <v>0</v>
      </c>
      <c r="W2475">
        <v>0</v>
      </c>
      <c r="X2475">
        <v>0</v>
      </c>
      <c r="Y2475">
        <v>49850</v>
      </c>
      <c r="Z2475">
        <v>0</v>
      </c>
      <c r="AB2475">
        <v>0</v>
      </c>
      <c r="AC2475">
        <v>4</v>
      </c>
      <c r="AD2475">
        <v>30000</v>
      </c>
    </row>
    <row r="2476" spans="1:30">
      <c r="A2476">
        <v>1</v>
      </c>
      <c r="B2476" t="s">
        <v>24</v>
      </c>
      <c r="C2476">
        <v>14</v>
      </c>
      <c r="D2476" t="s">
        <v>36</v>
      </c>
      <c r="E2476" t="str">
        <f t="shared" si="114"/>
        <v>SWA-Arts and Sciences</v>
      </c>
      <c r="F2476" t="s">
        <v>25</v>
      </c>
      <c r="G2476" t="s">
        <v>28</v>
      </c>
      <c r="H2476" t="s">
        <v>110</v>
      </c>
      <c r="I2476">
        <f t="shared" si="115"/>
        <v>0</v>
      </c>
      <c r="J2476">
        <f t="shared" si="116"/>
        <v>1</v>
      </c>
      <c r="K2476" s="1">
        <v>0</v>
      </c>
      <c r="L2476">
        <v>202108</v>
      </c>
      <c r="N2476">
        <v>20230514</v>
      </c>
      <c r="O2476" t="s">
        <v>27</v>
      </c>
      <c r="P2476">
        <v>18405</v>
      </c>
      <c r="Q2476">
        <v>15920</v>
      </c>
      <c r="R2476">
        <v>10559</v>
      </c>
      <c r="S2476">
        <v>20357</v>
      </c>
      <c r="T2476">
        <v>0</v>
      </c>
      <c r="U2476">
        <v>21606</v>
      </c>
      <c r="V2476">
        <v>0</v>
      </c>
      <c r="W2476">
        <v>0</v>
      </c>
      <c r="X2476">
        <v>0</v>
      </c>
      <c r="Y2476">
        <v>12750</v>
      </c>
      <c r="Z2476">
        <v>0</v>
      </c>
      <c r="AB2476">
        <v>0</v>
      </c>
      <c r="AC2476">
        <v>3.2</v>
      </c>
      <c r="AD2476">
        <v>3000</v>
      </c>
    </row>
    <row r="2477" spans="1:30">
      <c r="A2477">
        <v>1</v>
      </c>
      <c r="B2477" t="s">
        <v>24</v>
      </c>
      <c r="C2477">
        <v>14</v>
      </c>
      <c r="D2477" t="s">
        <v>36</v>
      </c>
      <c r="E2477" t="str">
        <f t="shared" si="114"/>
        <v>SWA-Arts and Sciences</v>
      </c>
      <c r="F2477" t="s">
        <v>25</v>
      </c>
      <c r="G2477" t="s">
        <v>28</v>
      </c>
      <c r="H2477" t="s">
        <v>110</v>
      </c>
      <c r="I2477">
        <f t="shared" si="115"/>
        <v>1</v>
      </c>
      <c r="J2477">
        <f t="shared" si="116"/>
        <v>0</v>
      </c>
      <c r="K2477" s="1">
        <v>14254</v>
      </c>
      <c r="L2477">
        <v>201908</v>
      </c>
      <c r="N2477">
        <v>20230514</v>
      </c>
      <c r="O2477" t="s">
        <v>27</v>
      </c>
      <c r="P2477">
        <v>4302</v>
      </c>
      <c r="Q2477">
        <v>29176</v>
      </c>
      <c r="R2477">
        <v>0</v>
      </c>
      <c r="S2477">
        <v>26331</v>
      </c>
      <c r="T2477">
        <v>0</v>
      </c>
      <c r="U2477">
        <v>68342.880000000005</v>
      </c>
      <c r="V2477">
        <v>14254</v>
      </c>
      <c r="W2477">
        <v>14254</v>
      </c>
      <c r="X2477">
        <v>14254</v>
      </c>
      <c r="Y2477">
        <v>50834</v>
      </c>
      <c r="Z2477">
        <v>12947</v>
      </c>
      <c r="AB2477">
        <v>0</v>
      </c>
      <c r="AC2477">
        <v>3.58</v>
      </c>
      <c r="AD2477">
        <v>25084</v>
      </c>
    </row>
    <row r="2478" spans="1:30">
      <c r="A2478">
        <v>1</v>
      </c>
      <c r="B2478" t="s">
        <v>24</v>
      </c>
      <c r="C2478">
        <v>30</v>
      </c>
      <c r="D2478" t="s">
        <v>40</v>
      </c>
      <c r="E2478" t="str">
        <f t="shared" si="114"/>
        <v>SWA-Engineering Mineral Resources</v>
      </c>
      <c r="F2478" t="s">
        <v>25</v>
      </c>
      <c r="G2478" t="s">
        <v>26</v>
      </c>
      <c r="H2478" t="s">
        <v>109</v>
      </c>
      <c r="I2478">
        <f t="shared" si="115"/>
        <v>0</v>
      </c>
      <c r="J2478">
        <f t="shared" si="116"/>
        <v>1</v>
      </c>
      <c r="K2478" s="1">
        <v>0</v>
      </c>
      <c r="L2478">
        <v>201908</v>
      </c>
      <c r="N2478">
        <v>20230514</v>
      </c>
      <c r="O2478" t="s">
        <v>27</v>
      </c>
      <c r="Q2478">
        <v>48944</v>
      </c>
      <c r="R2478">
        <v>49552</v>
      </c>
      <c r="S2478">
        <v>55138</v>
      </c>
      <c r="T2478">
        <v>0</v>
      </c>
      <c r="U2478">
        <v>121102.2</v>
      </c>
      <c r="V2478">
        <v>0</v>
      </c>
      <c r="W2478">
        <v>0</v>
      </c>
      <c r="X2478">
        <v>0</v>
      </c>
      <c r="Y2478">
        <v>50000</v>
      </c>
      <c r="Z2478">
        <v>0</v>
      </c>
      <c r="AB2478">
        <v>0</v>
      </c>
      <c r="AC2478">
        <v>3.33</v>
      </c>
      <c r="AD2478">
        <v>50000</v>
      </c>
    </row>
    <row r="2479" spans="1:30">
      <c r="A2479">
        <v>1</v>
      </c>
      <c r="B2479" t="s">
        <v>24</v>
      </c>
      <c r="C2479">
        <v>14</v>
      </c>
      <c r="D2479" t="s">
        <v>36</v>
      </c>
      <c r="E2479" t="str">
        <f t="shared" si="114"/>
        <v>SWA-Arts and Sciences</v>
      </c>
      <c r="F2479" t="s">
        <v>30</v>
      </c>
      <c r="G2479" t="s">
        <v>26</v>
      </c>
      <c r="H2479" t="s">
        <v>111</v>
      </c>
      <c r="I2479">
        <f t="shared" si="115"/>
        <v>0</v>
      </c>
      <c r="J2479">
        <f t="shared" si="116"/>
        <v>1</v>
      </c>
      <c r="K2479" s="1">
        <v>0</v>
      </c>
      <c r="L2479">
        <v>202108</v>
      </c>
      <c r="N2479">
        <v>20230514</v>
      </c>
      <c r="O2479" t="s">
        <v>27</v>
      </c>
      <c r="T2479">
        <v>0</v>
      </c>
      <c r="U2479">
        <v>58475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52815</v>
      </c>
      <c r="AB2479">
        <v>0</v>
      </c>
      <c r="AC2479">
        <v>3.8</v>
      </c>
      <c r="AD2479">
        <v>0</v>
      </c>
    </row>
    <row r="2480" spans="1:30">
      <c r="A2480">
        <v>1</v>
      </c>
      <c r="B2480" t="s">
        <v>24</v>
      </c>
      <c r="C2480">
        <v>14</v>
      </c>
      <c r="D2480" t="s">
        <v>36</v>
      </c>
      <c r="E2480" t="str">
        <f t="shared" si="114"/>
        <v>SWA-Arts and Sciences</v>
      </c>
      <c r="F2480" t="s">
        <v>25</v>
      </c>
      <c r="G2480" t="s">
        <v>28</v>
      </c>
      <c r="H2480" t="s">
        <v>110</v>
      </c>
      <c r="I2480">
        <f t="shared" si="115"/>
        <v>1</v>
      </c>
      <c r="J2480">
        <f t="shared" si="116"/>
        <v>0</v>
      </c>
      <c r="K2480" s="1">
        <v>15000</v>
      </c>
      <c r="L2480">
        <v>202105</v>
      </c>
      <c r="N2480">
        <v>20230514</v>
      </c>
      <c r="O2480" t="s">
        <v>27</v>
      </c>
      <c r="P2480">
        <v>84815</v>
      </c>
      <c r="Q2480">
        <v>174535</v>
      </c>
      <c r="S2480">
        <v>65439</v>
      </c>
      <c r="T2480">
        <v>0</v>
      </c>
      <c r="U2480">
        <v>48444</v>
      </c>
      <c r="V2480">
        <v>53938</v>
      </c>
      <c r="W2480">
        <v>15000</v>
      </c>
      <c r="X2480">
        <v>15000</v>
      </c>
      <c r="Y2480">
        <v>0</v>
      </c>
      <c r="Z2480">
        <v>0</v>
      </c>
      <c r="AB2480">
        <v>0</v>
      </c>
      <c r="AC2480">
        <v>3.72</v>
      </c>
      <c r="AD2480">
        <v>0</v>
      </c>
    </row>
    <row r="2481" spans="1:30">
      <c r="A2481">
        <v>1</v>
      </c>
      <c r="B2481" t="s">
        <v>24</v>
      </c>
      <c r="C2481">
        <v>83</v>
      </c>
      <c r="D2481" t="s">
        <v>38</v>
      </c>
      <c r="E2481" t="str">
        <f t="shared" si="114"/>
        <v>SWA-Medicine</v>
      </c>
      <c r="F2481" t="s">
        <v>25</v>
      </c>
      <c r="G2481" t="s">
        <v>28</v>
      </c>
      <c r="H2481" t="s">
        <v>110</v>
      </c>
      <c r="I2481">
        <f t="shared" si="115"/>
        <v>0</v>
      </c>
      <c r="J2481">
        <f t="shared" si="116"/>
        <v>1</v>
      </c>
      <c r="K2481" s="1">
        <v>0</v>
      </c>
      <c r="L2481">
        <v>201908</v>
      </c>
      <c r="N2481">
        <v>20230514</v>
      </c>
      <c r="O2481" t="s">
        <v>27</v>
      </c>
      <c r="Q2481">
        <v>37153</v>
      </c>
      <c r="R2481">
        <v>34994</v>
      </c>
      <c r="S2481">
        <v>33255</v>
      </c>
      <c r="T2481">
        <v>0</v>
      </c>
      <c r="U2481">
        <v>90224.67</v>
      </c>
      <c r="V2481">
        <v>0</v>
      </c>
      <c r="W2481">
        <v>0</v>
      </c>
      <c r="X2481">
        <v>0</v>
      </c>
      <c r="Y2481">
        <v>29250</v>
      </c>
      <c r="Z2481">
        <v>0</v>
      </c>
      <c r="AA2481">
        <v>22066.73</v>
      </c>
      <c r="AB2481">
        <v>0</v>
      </c>
      <c r="AC2481">
        <v>3.39</v>
      </c>
      <c r="AD2481">
        <v>10000</v>
      </c>
    </row>
    <row r="2482" spans="1:30">
      <c r="A2482">
        <v>1</v>
      </c>
      <c r="B2482" t="s">
        <v>24</v>
      </c>
      <c r="C2482">
        <v>14</v>
      </c>
      <c r="D2482" t="s">
        <v>36</v>
      </c>
      <c r="E2482" t="str">
        <f t="shared" si="114"/>
        <v>SWA-Arts and Sciences</v>
      </c>
      <c r="F2482" t="s">
        <v>25</v>
      </c>
      <c r="G2482" t="s">
        <v>28</v>
      </c>
      <c r="H2482" t="s">
        <v>110</v>
      </c>
      <c r="I2482">
        <f t="shared" si="115"/>
        <v>1</v>
      </c>
      <c r="J2482">
        <f t="shared" si="116"/>
        <v>0</v>
      </c>
      <c r="K2482" s="1">
        <v>18500</v>
      </c>
      <c r="L2482">
        <v>201908</v>
      </c>
      <c r="N2482">
        <v>20230514</v>
      </c>
      <c r="O2482" t="s">
        <v>27</v>
      </c>
      <c r="P2482">
        <v>35903</v>
      </c>
      <c r="R2482">
        <v>11657</v>
      </c>
      <c r="S2482">
        <v>11496</v>
      </c>
      <c r="T2482">
        <v>0</v>
      </c>
      <c r="U2482">
        <v>56110.400000000001</v>
      </c>
      <c r="V2482">
        <v>18500</v>
      </c>
      <c r="W2482">
        <v>18500</v>
      </c>
      <c r="X2482">
        <v>18500</v>
      </c>
      <c r="Y2482">
        <v>16750</v>
      </c>
      <c r="Z2482">
        <v>0</v>
      </c>
      <c r="AB2482">
        <v>0</v>
      </c>
      <c r="AC2482">
        <v>2.83</v>
      </c>
      <c r="AD2482">
        <v>1500</v>
      </c>
    </row>
    <row r="2483" spans="1:30">
      <c r="A2483">
        <v>1</v>
      </c>
      <c r="B2483" t="s">
        <v>24</v>
      </c>
      <c r="C2483">
        <v>49</v>
      </c>
      <c r="D2483" t="s">
        <v>39</v>
      </c>
      <c r="E2483" t="str">
        <f t="shared" si="114"/>
        <v>SWA-Reed College of Media</v>
      </c>
      <c r="F2483" t="s">
        <v>25</v>
      </c>
      <c r="G2483" t="s">
        <v>28</v>
      </c>
      <c r="H2483" t="s">
        <v>110</v>
      </c>
      <c r="I2483">
        <f t="shared" si="115"/>
        <v>1</v>
      </c>
      <c r="J2483">
        <f t="shared" si="116"/>
        <v>0</v>
      </c>
      <c r="K2483" s="1">
        <v>14000</v>
      </c>
      <c r="L2483">
        <v>202108</v>
      </c>
      <c r="N2483">
        <v>20230514</v>
      </c>
      <c r="O2483" t="s">
        <v>27</v>
      </c>
      <c r="P2483">
        <v>12526</v>
      </c>
      <c r="Q2483">
        <v>20023</v>
      </c>
      <c r="R2483">
        <v>10341</v>
      </c>
      <c r="S2483">
        <v>11030</v>
      </c>
      <c r="T2483">
        <v>0</v>
      </c>
      <c r="U2483">
        <v>20521</v>
      </c>
      <c r="V2483">
        <v>14000</v>
      </c>
      <c r="W2483">
        <v>14000</v>
      </c>
      <c r="X2483">
        <v>14000</v>
      </c>
      <c r="Y2483">
        <v>0</v>
      </c>
      <c r="Z2483">
        <v>0</v>
      </c>
      <c r="AB2483">
        <v>1500</v>
      </c>
      <c r="AC2483">
        <v>2.56</v>
      </c>
      <c r="AD2483">
        <v>0</v>
      </c>
    </row>
    <row r="2484" spans="1:30">
      <c r="A2484">
        <v>1</v>
      </c>
      <c r="B2484" t="s">
        <v>24</v>
      </c>
      <c r="C2484">
        <v>89</v>
      </c>
      <c r="D2484" t="s">
        <v>46</v>
      </c>
      <c r="E2484" t="str">
        <f t="shared" si="114"/>
        <v>SWA-Pharmacy</v>
      </c>
      <c r="F2484" t="s">
        <v>31</v>
      </c>
      <c r="G2484" t="s">
        <v>26</v>
      </c>
      <c r="H2484" t="s">
        <v>112</v>
      </c>
      <c r="I2484">
        <f t="shared" si="115"/>
        <v>0</v>
      </c>
      <c r="J2484">
        <f t="shared" si="116"/>
        <v>1</v>
      </c>
      <c r="K2484" s="1">
        <v>0</v>
      </c>
      <c r="L2484">
        <v>201908</v>
      </c>
      <c r="N2484">
        <v>20230514</v>
      </c>
      <c r="O2484" t="s">
        <v>27</v>
      </c>
      <c r="Q2484">
        <v>56245</v>
      </c>
      <c r="R2484">
        <v>120780</v>
      </c>
      <c r="S2484">
        <v>67695</v>
      </c>
      <c r="T2484">
        <v>0</v>
      </c>
      <c r="U2484">
        <v>197793.72</v>
      </c>
      <c r="V2484">
        <v>137897</v>
      </c>
      <c r="W2484">
        <v>137897</v>
      </c>
      <c r="X2484">
        <v>137897</v>
      </c>
      <c r="Y2484">
        <v>16000</v>
      </c>
      <c r="Z2484">
        <v>0</v>
      </c>
      <c r="AB2484">
        <v>0</v>
      </c>
      <c r="AC2484">
        <v>3.14</v>
      </c>
      <c r="AD2484">
        <v>16000</v>
      </c>
    </row>
    <row r="2485" spans="1:30">
      <c r="A2485">
        <v>1</v>
      </c>
      <c r="B2485" t="s">
        <v>24</v>
      </c>
      <c r="C2485">
        <v>14</v>
      </c>
      <c r="D2485" t="s">
        <v>36</v>
      </c>
      <c r="E2485" t="str">
        <f t="shared" si="114"/>
        <v>SWA-Arts and Sciences</v>
      </c>
      <c r="F2485" t="s">
        <v>25</v>
      </c>
      <c r="G2485" t="s">
        <v>28</v>
      </c>
      <c r="H2485" t="s">
        <v>110</v>
      </c>
      <c r="I2485">
        <f t="shared" si="115"/>
        <v>1</v>
      </c>
      <c r="J2485">
        <f t="shared" si="116"/>
        <v>0</v>
      </c>
      <c r="K2485" s="1">
        <v>23500</v>
      </c>
      <c r="L2485">
        <v>201905</v>
      </c>
      <c r="N2485">
        <v>20230514</v>
      </c>
      <c r="O2485" t="s">
        <v>27</v>
      </c>
      <c r="P2485">
        <v>27512</v>
      </c>
      <c r="Q2485">
        <v>17810</v>
      </c>
      <c r="R2485">
        <v>28896</v>
      </c>
      <c r="S2485">
        <v>32155</v>
      </c>
      <c r="T2485">
        <v>0</v>
      </c>
      <c r="U2485">
        <v>40380</v>
      </c>
      <c r="V2485">
        <v>28206</v>
      </c>
      <c r="W2485">
        <v>23500</v>
      </c>
      <c r="X2485">
        <v>23500</v>
      </c>
      <c r="Y2485">
        <v>0</v>
      </c>
      <c r="Z2485">
        <v>0</v>
      </c>
      <c r="AB2485">
        <v>0</v>
      </c>
      <c r="AC2485">
        <v>3.5</v>
      </c>
      <c r="AD2485">
        <v>0</v>
      </c>
    </row>
    <row r="2486" spans="1:30">
      <c r="A2486">
        <v>1</v>
      </c>
      <c r="B2486" t="s">
        <v>24</v>
      </c>
      <c r="C2486">
        <v>21</v>
      </c>
      <c r="D2486" t="s">
        <v>41</v>
      </c>
      <c r="E2486" t="str">
        <f t="shared" si="114"/>
        <v>SWA-Business and Economics</v>
      </c>
      <c r="F2486" t="s">
        <v>30</v>
      </c>
      <c r="G2486" t="s">
        <v>28</v>
      </c>
      <c r="H2486" t="s">
        <v>114</v>
      </c>
      <c r="I2486">
        <f t="shared" si="115"/>
        <v>0</v>
      </c>
      <c r="J2486">
        <f t="shared" si="116"/>
        <v>1</v>
      </c>
      <c r="K2486" s="1">
        <v>0</v>
      </c>
      <c r="L2486">
        <v>202208</v>
      </c>
      <c r="N2486">
        <v>20230514</v>
      </c>
      <c r="O2486" t="s">
        <v>27</v>
      </c>
      <c r="Q2486">
        <v>37013</v>
      </c>
      <c r="R2486">
        <v>10007</v>
      </c>
      <c r="S2486">
        <v>14847</v>
      </c>
      <c r="T2486">
        <v>2</v>
      </c>
      <c r="U2486">
        <v>16709.650000000001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9234</v>
      </c>
      <c r="AB2486">
        <v>0</v>
      </c>
      <c r="AC2486">
        <v>3.71</v>
      </c>
      <c r="AD2486">
        <v>0</v>
      </c>
    </row>
    <row r="2487" spans="1:30">
      <c r="A2487">
        <v>1</v>
      </c>
      <c r="B2487" t="s">
        <v>24</v>
      </c>
      <c r="C2487">
        <v>21</v>
      </c>
      <c r="D2487" t="s">
        <v>41</v>
      </c>
      <c r="E2487" t="str">
        <f t="shared" si="114"/>
        <v>SWA-Business and Economics</v>
      </c>
      <c r="F2487" t="s">
        <v>25</v>
      </c>
      <c r="G2487" t="s">
        <v>26</v>
      </c>
      <c r="H2487" t="s">
        <v>109</v>
      </c>
      <c r="I2487">
        <f t="shared" si="115"/>
        <v>0</v>
      </c>
      <c r="J2487">
        <f t="shared" si="116"/>
        <v>1</v>
      </c>
      <c r="K2487" s="1">
        <v>0</v>
      </c>
      <c r="L2487">
        <v>202208</v>
      </c>
      <c r="N2487">
        <v>20230514</v>
      </c>
      <c r="O2487" t="s">
        <v>27</v>
      </c>
      <c r="T2487">
        <v>0</v>
      </c>
      <c r="U2487">
        <v>29577.95</v>
      </c>
      <c r="V2487">
        <v>0</v>
      </c>
      <c r="W2487">
        <v>0</v>
      </c>
      <c r="X2487">
        <v>0</v>
      </c>
      <c r="Y2487">
        <v>0</v>
      </c>
      <c r="Z2487">
        <v>0</v>
      </c>
      <c r="AB2487">
        <v>0</v>
      </c>
      <c r="AC2487">
        <v>3.08</v>
      </c>
      <c r="AD2487">
        <v>0</v>
      </c>
    </row>
    <row r="2488" spans="1:30">
      <c r="A2488">
        <v>1</v>
      </c>
      <c r="B2488" t="s">
        <v>24</v>
      </c>
      <c r="C2488">
        <v>14</v>
      </c>
      <c r="D2488" t="s">
        <v>36</v>
      </c>
      <c r="E2488" t="str">
        <f t="shared" si="114"/>
        <v>SWA-Arts and Sciences</v>
      </c>
      <c r="F2488" t="s">
        <v>25</v>
      </c>
      <c r="G2488" t="s">
        <v>28</v>
      </c>
      <c r="H2488" t="s">
        <v>110</v>
      </c>
      <c r="I2488">
        <f t="shared" si="115"/>
        <v>1</v>
      </c>
      <c r="J2488">
        <f t="shared" si="116"/>
        <v>0</v>
      </c>
      <c r="K2488" s="1">
        <v>24757</v>
      </c>
      <c r="L2488">
        <v>201908</v>
      </c>
      <c r="N2488">
        <v>20230514</v>
      </c>
      <c r="O2488" t="s">
        <v>27</v>
      </c>
      <c r="P2488">
        <v>887</v>
      </c>
      <c r="Q2488">
        <v>3326</v>
      </c>
      <c r="R2488">
        <v>2461</v>
      </c>
      <c r="S2488">
        <v>1822</v>
      </c>
      <c r="T2488">
        <v>0</v>
      </c>
      <c r="U2488">
        <v>42167.72</v>
      </c>
      <c r="V2488">
        <v>24757</v>
      </c>
      <c r="W2488">
        <v>24757</v>
      </c>
      <c r="X2488">
        <v>24757</v>
      </c>
      <c r="Y2488">
        <v>11500</v>
      </c>
      <c r="Z2488">
        <v>24487</v>
      </c>
      <c r="AB2488">
        <v>0</v>
      </c>
      <c r="AC2488">
        <v>3</v>
      </c>
      <c r="AD2488">
        <v>1500</v>
      </c>
    </row>
    <row r="2489" spans="1:30">
      <c r="A2489">
        <v>1</v>
      </c>
      <c r="B2489" t="s">
        <v>24</v>
      </c>
      <c r="C2489">
        <v>55</v>
      </c>
      <c r="D2489" t="s">
        <v>35</v>
      </c>
      <c r="E2489" t="str">
        <f t="shared" si="114"/>
        <v>SWA-College of Applied Human Sci</v>
      </c>
      <c r="F2489" t="s">
        <v>30</v>
      </c>
      <c r="G2489" t="s">
        <v>26</v>
      </c>
      <c r="H2489" t="s">
        <v>111</v>
      </c>
      <c r="I2489">
        <f t="shared" si="115"/>
        <v>1</v>
      </c>
      <c r="J2489">
        <f t="shared" si="116"/>
        <v>0</v>
      </c>
      <c r="K2489" s="1">
        <v>16634</v>
      </c>
      <c r="L2489">
        <v>202108</v>
      </c>
      <c r="N2489">
        <v>20230514</v>
      </c>
      <c r="O2489" t="s">
        <v>27</v>
      </c>
      <c r="Q2489">
        <v>8878</v>
      </c>
      <c r="T2489">
        <v>0</v>
      </c>
      <c r="U2489">
        <v>51398.54</v>
      </c>
      <c r="V2489">
        <v>16634</v>
      </c>
      <c r="W2489">
        <v>16634</v>
      </c>
      <c r="X2489">
        <v>16634</v>
      </c>
      <c r="Y2489">
        <v>0</v>
      </c>
      <c r="Z2489">
        <v>0</v>
      </c>
      <c r="AA2489">
        <v>47187</v>
      </c>
      <c r="AB2489">
        <v>0</v>
      </c>
      <c r="AC2489">
        <v>3.08</v>
      </c>
      <c r="AD2489">
        <v>0</v>
      </c>
    </row>
    <row r="2490" spans="1:30">
      <c r="A2490">
        <v>1</v>
      </c>
      <c r="B2490" t="s">
        <v>24</v>
      </c>
      <c r="C2490">
        <v>25</v>
      </c>
      <c r="D2490" t="s">
        <v>37</v>
      </c>
      <c r="E2490" t="str">
        <f t="shared" si="114"/>
        <v>SWA-Creative Arts</v>
      </c>
      <c r="F2490" t="s">
        <v>25</v>
      </c>
      <c r="G2490" t="s">
        <v>28</v>
      </c>
      <c r="H2490" t="s">
        <v>110</v>
      </c>
      <c r="I2490">
        <f t="shared" si="115"/>
        <v>1</v>
      </c>
      <c r="J2490">
        <f t="shared" si="116"/>
        <v>0</v>
      </c>
      <c r="K2490" s="1">
        <v>31000</v>
      </c>
      <c r="L2490">
        <v>201808</v>
      </c>
      <c r="N2490">
        <v>20230514</v>
      </c>
      <c r="O2490" t="s">
        <v>29</v>
      </c>
      <c r="P2490">
        <v>28775</v>
      </c>
      <c r="Q2490">
        <v>12660</v>
      </c>
      <c r="R2490">
        <v>6649</v>
      </c>
      <c r="S2490">
        <v>4475</v>
      </c>
      <c r="T2490">
        <v>0</v>
      </c>
      <c r="U2490">
        <v>61627.24</v>
      </c>
      <c r="V2490">
        <v>39700</v>
      </c>
      <c r="W2490">
        <v>31000</v>
      </c>
      <c r="X2490">
        <v>31000</v>
      </c>
      <c r="Y2490">
        <v>0</v>
      </c>
      <c r="Z2490">
        <v>10890</v>
      </c>
      <c r="AB2490">
        <v>0</v>
      </c>
      <c r="AC2490">
        <v>3.21</v>
      </c>
      <c r="AD2490">
        <v>0</v>
      </c>
    </row>
    <row r="2491" spans="1:30">
      <c r="A2491">
        <v>1</v>
      </c>
      <c r="B2491" t="s">
        <v>24</v>
      </c>
      <c r="C2491">
        <v>30</v>
      </c>
      <c r="D2491" t="s">
        <v>40</v>
      </c>
      <c r="E2491" t="str">
        <f t="shared" si="114"/>
        <v>SWA-Engineering Mineral Resources</v>
      </c>
      <c r="F2491" t="s">
        <v>25</v>
      </c>
      <c r="G2491" t="s">
        <v>28</v>
      </c>
      <c r="H2491" t="s">
        <v>110</v>
      </c>
      <c r="I2491">
        <f t="shared" si="115"/>
        <v>0</v>
      </c>
      <c r="J2491">
        <f t="shared" si="116"/>
        <v>1</v>
      </c>
      <c r="K2491" s="1">
        <v>0</v>
      </c>
      <c r="L2491">
        <v>201908</v>
      </c>
      <c r="N2491">
        <v>20230514</v>
      </c>
      <c r="O2491" t="s">
        <v>27</v>
      </c>
      <c r="S2491">
        <v>92827</v>
      </c>
      <c r="T2491">
        <v>0</v>
      </c>
      <c r="U2491">
        <v>42103</v>
      </c>
      <c r="V2491">
        <v>0</v>
      </c>
      <c r="W2491">
        <v>0</v>
      </c>
      <c r="X2491">
        <v>0</v>
      </c>
      <c r="Y2491">
        <v>49850</v>
      </c>
      <c r="Z2491">
        <v>0</v>
      </c>
      <c r="AB2491">
        <v>0</v>
      </c>
      <c r="AC2491">
        <v>3.48</v>
      </c>
      <c r="AD2491">
        <v>30600</v>
      </c>
    </row>
    <row r="2492" spans="1:30">
      <c r="A2492">
        <v>1</v>
      </c>
      <c r="B2492" t="s">
        <v>24</v>
      </c>
      <c r="C2492">
        <v>83</v>
      </c>
      <c r="D2492" t="s">
        <v>38</v>
      </c>
      <c r="E2492" t="str">
        <f t="shared" si="114"/>
        <v>SWA-Medicine</v>
      </c>
      <c r="F2492" t="s">
        <v>31</v>
      </c>
      <c r="G2492" t="s">
        <v>28</v>
      </c>
      <c r="H2492" t="s">
        <v>113</v>
      </c>
      <c r="I2492">
        <f t="shared" si="115"/>
        <v>0</v>
      </c>
      <c r="J2492">
        <f t="shared" si="116"/>
        <v>1</v>
      </c>
      <c r="K2492" s="1">
        <v>0</v>
      </c>
      <c r="L2492">
        <v>201908</v>
      </c>
      <c r="N2492">
        <v>20230514</v>
      </c>
      <c r="O2492" t="s">
        <v>27</v>
      </c>
      <c r="T2492">
        <v>0</v>
      </c>
      <c r="U2492">
        <v>132828</v>
      </c>
      <c r="V2492">
        <v>0</v>
      </c>
      <c r="W2492">
        <v>0</v>
      </c>
      <c r="X2492">
        <v>0</v>
      </c>
      <c r="Y2492">
        <v>40000</v>
      </c>
      <c r="Z2492">
        <v>0</v>
      </c>
      <c r="AB2492">
        <v>0</v>
      </c>
      <c r="AC2492">
        <v>0</v>
      </c>
      <c r="AD2492">
        <v>0</v>
      </c>
    </row>
    <row r="2493" spans="1:30">
      <c r="A2493">
        <v>1</v>
      </c>
      <c r="B2493" t="s">
        <v>24</v>
      </c>
      <c r="C2493">
        <v>83</v>
      </c>
      <c r="D2493" t="s">
        <v>38</v>
      </c>
      <c r="E2493" t="str">
        <f t="shared" si="114"/>
        <v>SWA-Medicine</v>
      </c>
      <c r="F2493" t="s">
        <v>30</v>
      </c>
      <c r="G2493" t="s">
        <v>28</v>
      </c>
      <c r="H2493" t="s">
        <v>114</v>
      </c>
      <c r="I2493">
        <f t="shared" si="115"/>
        <v>1</v>
      </c>
      <c r="J2493">
        <f t="shared" si="116"/>
        <v>0</v>
      </c>
      <c r="K2493" s="1">
        <v>51971</v>
      </c>
      <c r="L2493">
        <v>202005</v>
      </c>
      <c r="N2493">
        <v>20230514</v>
      </c>
      <c r="O2493" t="s">
        <v>27</v>
      </c>
      <c r="P2493">
        <v>0</v>
      </c>
      <c r="Q2493">
        <v>0</v>
      </c>
      <c r="R2493">
        <v>9876</v>
      </c>
      <c r="S2493">
        <v>8884</v>
      </c>
      <c r="T2493">
        <v>1</v>
      </c>
      <c r="U2493">
        <v>43912</v>
      </c>
      <c r="V2493">
        <v>85137</v>
      </c>
      <c r="W2493">
        <v>51971</v>
      </c>
      <c r="X2493">
        <v>51971</v>
      </c>
      <c r="Y2493">
        <v>12500</v>
      </c>
      <c r="Z2493">
        <v>2700</v>
      </c>
      <c r="AB2493">
        <v>1144.23</v>
      </c>
      <c r="AC2493">
        <v>4</v>
      </c>
      <c r="AD2493">
        <v>3000</v>
      </c>
    </row>
    <row r="2494" spans="1:30">
      <c r="A2494">
        <v>1</v>
      </c>
      <c r="B2494" t="s">
        <v>24</v>
      </c>
      <c r="C2494">
        <v>14</v>
      </c>
      <c r="D2494" t="s">
        <v>36</v>
      </c>
      <c r="E2494" t="str">
        <f t="shared" si="114"/>
        <v>SWA-Arts and Sciences</v>
      </c>
      <c r="F2494" t="s">
        <v>25</v>
      </c>
      <c r="G2494" t="s">
        <v>28</v>
      </c>
      <c r="H2494" t="s">
        <v>110</v>
      </c>
      <c r="I2494">
        <f t="shared" si="115"/>
        <v>0</v>
      </c>
      <c r="J2494">
        <f t="shared" si="116"/>
        <v>1</v>
      </c>
      <c r="K2494" s="1">
        <v>0</v>
      </c>
      <c r="L2494">
        <v>201908</v>
      </c>
      <c r="N2494">
        <v>20230514</v>
      </c>
      <c r="O2494" t="s">
        <v>27</v>
      </c>
      <c r="P2494">
        <v>126809</v>
      </c>
      <c r="Q2494">
        <v>147909</v>
      </c>
      <c r="R2494">
        <v>163055</v>
      </c>
      <c r="S2494">
        <v>139815</v>
      </c>
      <c r="T2494">
        <v>0</v>
      </c>
      <c r="U2494">
        <v>44419.08</v>
      </c>
      <c r="V2494">
        <v>0</v>
      </c>
      <c r="W2494">
        <v>0</v>
      </c>
      <c r="X2494">
        <v>0</v>
      </c>
      <c r="Y2494">
        <v>30650</v>
      </c>
      <c r="Z2494">
        <v>0</v>
      </c>
      <c r="AB2494">
        <v>0</v>
      </c>
      <c r="AC2494">
        <v>3.95</v>
      </c>
      <c r="AD2494">
        <v>10000</v>
      </c>
    </row>
    <row r="2495" spans="1:30">
      <c r="A2495">
        <v>1</v>
      </c>
      <c r="B2495" t="s">
        <v>24</v>
      </c>
      <c r="C2495">
        <v>7</v>
      </c>
      <c r="D2495" t="s">
        <v>43</v>
      </c>
      <c r="E2495" t="str">
        <f t="shared" si="114"/>
        <v>SWA-Agriculture Natural Res &amp; Dsg</v>
      </c>
      <c r="F2495" t="s">
        <v>31</v>
      </c>
      <c r="G2495" t="s">
        <v>26</v>
      </c>
      <c r="H2495" t="s">
        <v>112</v>
      </c>
      <c r="I2495">
        <f t="shared" si="115"/>
        <v>0</v>
      </c>
      <c r="J2495">
        <f t="shared" si="116"/>
        <v>1</v>
      </c>
      <c r="K2495" s="1">
        <v>0</v>
      </c>
      <c r="L2495">
        <v>201808</v>
      </c>
      <c r="N2495">
        <v>20230514</v>
      </c>
      <c r="O2495" t="s">
        <v>27</v>
      </c>
      <c r="T2495">
        <v>0</v>
      </c>
      <c r="U2495">
        <v>138804</v>
      </c>
      <c r="V2495">
        <v>0</v>
      </c>
      <c r="W2495">
        <v>0</v>
      </c>
      <c r="X2495">
        <v>0</v>
      </c>
      <c r="Y2495">
        <v>58098</v>
      </c>
      <c r="Z2495">
        <v>0</v>
      </c>
      <c r="AA2495">
        <v>125550</v>
      </c>
      <c r="AB2495">
        <v>0</v>
      </c>
      <c r="AC2495">
        <v>3.95</v>
      </c>
      <c r="AD2495">
        <v>54708</v>
      </c>
    </row>
    <row r="2496" spans="1:30">
      <c r="A2496">
        <v>1</v>
      </c>
      <c r="B2496" t="s">
        <v>24</v>
      </c>
      <c r="C2496">
        <v>14</v>
      </c>
      <c r="D2496" t="s">
        <v>36</v>
      </c>
      <c r="E2496" t="str">
        <f t="shared" si="114"/>
        <v>SWA-Arts and Sciences</v>
      </c>
      <c r="F2496" t="s">
        <v>30</v>
      </c>
      <c r="G2496" t="s">
        <v>28</v>
      </c>
      <c r="H2496" t="s">
        <v>114</v>
      </c>
      <c r="I2496">
        <f t="shared" si="115"/>
        <v>1</v>
      </c>
      <c r="J2496">
        <f t="shared" si="116"/>
        <v>0</v>
      </c>
      <c r="K2496" s="1">
        <v>9000</v>
      </c>
      <c r="L2496">
        <v>202108</v>
      </c>
      <c r="N2496">
        <v>20230514</v>
      </c>
      <c r="O2496" t="s">
        <v>27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22536</v>
      </c>
      <c r="V2496">
        <v>9000</v>
      </c>
      <c r="W2496">
        <v>9000</v>
      </c>
      <c r="X2496">
        <v>9000</v>
      </c>
      <c r="Y2496">
        <v>1602</v>
      </c>
      <c r="Z2496">
        <v>0</v>
      </c>
      <c r="AA2496">
        <v>18216</v>
      </c>
      <c r="AB2496">
        <v>0</v>
      </c>
      <c r="AC2496">
        <v>4</v>
      </c>
      <c r="AD2496">
        <v>0</v>
      </c>
    </row>
    <row r="2497" spans="1:30">
      <c r="A2497">
        <v>1</v>
      </c>
      <c r="B2497" t="s">
        <v>24</v>
      </c>
      <c r="C2497">
        <v>14</v>
      </c>
      <c r="D2497" t="s">
        <v>36</v>
      </c>
      <c r="E2497" t="str">
        <f t="shared" si="114"/>
        <v>SWA-Arts and Sciences</v>
      </c>
      <c r="F2497" t="s">
        <v>25</v>
      </c>
      <c r="G2497" t="s">
        <v>28</v>
      </c>
      <c r="H2497" t="s">
        <v>110</v>
      </c>
      <c r="I2497">
        <f t="shared" si="115"/>
        <v>1</v>
      </c>
      <c r="J2497">
        <f t="shared" si="116"/>
        <v>0</v>
      </c>
      <c r="K2497" s="1">
        <v>4102</v>
      </c>
      <c r="L2497">
        <v>201908</v>
      </c>
      <c r="N2497">
        <v>20230514</v>
      </c>
      <c r="O2497" t="s">
        <v>27</v>
      </c>
      <c r="R2497">
        <v>15039</v>
      </c>
      <c r="S2497">
        <v>12770</v>
      </c>
      <c r="T2497">
        <v>0</v>
      </c>
      <c r="U2497">
        <v>50012.49</v>
      </c>
      <c r="V2497">
        <v>4102</v>
      </c>
      <c r="W2497">
        <v>4102</v>
      </c>
      <c r="X2497">
        <v>4102</v>
      </c>
      <c r="Y2497">
        <v>32210</v>
      </c>
      <c r="Z2497">
        <v>0</v>
      </c>
      <c r="AB2497">
        <v>0</v>
      </c>
      <c r="AC2497">
        <v>3.25</v>
      </c>
      <c r="AD2497">
        <v>12400</v>
      </c>
    </row>
    <row r="2498" spans="1:30">
      <c r="A2498">
        <v>1</v>
      </c>
      <c r="B2498" t="s">
        <v>24</v>
      </c>
      <c r="C2498">
        <v>7</v>
      </c>
      <c r="D2498" t="s">
        <v>43</v>
      </c>
      <c r="E2498" t="str">
        <f t="shared" si="114"/>
        <v>SWA-Agriculture Natural Res &amp; Dsg</v>
      </c>
      <c r="F2498" t="s">
        <v>25</v>
      </c>
      <c r="G2498" t="s">
        <v>28</v>
      </c>
      <c r="H2498" t="s">
        <v>110</v>
      </c>
      <c r="I2498">
        <f t="shared" si="115"/>
        <v>0</v>
      </c>
      <c r="J2498">
        <f t="shared" si="116"/>
        <v>1</v>
      </c>
      <c r="K2498" s="1">
        <v>0</v>
      </c>
      <c r="L2498">
        <v>202001</v>
      </c>
      <c r="N2498">
        <v>20230514</v>
      </c>
      <c r="O2498" t="s">
        <v>27</v>
      </c>
      <c r="S2498">
        <v>43530</v>
      </c>
      <c r="T2498">
        <v>0</v>
      </c>
      <c r="U2498">
        <v>54494.78</v>
      </c>
      <c r="V2498">
        <v>0</v>
      </c>
      <c r="W2498">
        <v>0</v>
      </c>
      <c r="X2498">
        <v>0</v>
      </c>
      <c r="Y2498">
        <v>11625</v>
      </c>
      <c r="Z2498">
        <v>0</v>
      </c>
      <c r="AB2498">
        <v>0</v>
      </c>
      <c r="AC2498">
        <v>2.97</v>
      </c>
      <c r="AD2498">
        <v>4500</v>
      </c>
    </row>
    <row r="2499" spans="1:30">
      <c r="A2499">
        <v>1</v>
      </c>
      <c r="B2499" t="s">
        <v>24</v>
      </c>
      <c r="C2499">
        <v>14</v>
      </c>
      <c r="D2499" t="s">
        <v>36</v>
      </c>
      <c r="E2499" t="str">
        <f t="shared" ref="E2499:E2562" si="117">B2499&amp; "-" &amp; D2499</f>
        <v>SWA-Arts and Sciences</v>
      </c>
      <c r="F2499" t="s">
        <v>25</v>
      </c>
      <c r="G2499" t="s">
        <v>26</v>
      </c>
      <c r="H2499" t="s">
        <v>109</v>
      </c>
      <c r="I2499">
        <f t="shared" ref="I2499:I2562" si="118">IF(K2499&gt;0,1,0)</f>
        <v>0</v>
      </c>
      <c r="J2499">
        <f t="shared" ref="J2499:J2562" si="119">IF(K2499=0,1,0)</f>
        <v>1</v>
      </c>
      <c r="K2499" s="1">
        <v>0</v>
      </c>
      <c r="L2499">
        <v>201908</v>
      </c>
      <c r="N2499">
        <v>20230514</v>
      </c>
      <c r="O2499" t="s">
        <v>27</v>
      </c>
      <c r="S2499">
        <v>137475</v>
      </c>
      <c r="T2499">
        <v>0</v>
      </c>
      <c r="U2499">
        <v>125491.69</v>
      </c>
      <c r="V2499">
        <v>0</v>
      </c>
      <c r="W2499">
        <v>0</v>
      </c>
      <c r="X2499">
        <v>0</v>
      </c>
      <c r="Y2499">
        <v>38000</v>
      </c>
      <c r="Z2499">
        <v>0</v>
      </c>
      <c r="AB2499">
        <v>0</v>
      </c>
      <c r="AC2499">
        <v>3.7</v>
      </c>
      <c r="AD2499">
        <v>38000</v>
      </c>
    </row>
    <row r="2500" spans="1:30">
      <c r="A2500">
        <v>1</v>
      </c>
      <c r="B2500" t="s">
        <v>32</v>
      </c>
      <c r="C2500">
        <v>49</v>
      </c>
      <c r="D2500" t="s">
        <v>39</v>
      </c>
      <c r="E2500" t="str">
        <f t="shared" si="117"/>
        <v>SOA-Reed College of Media</v>
      </c>
      <c r="F2500" t="s">
        <v>30</v>
      </c>
      <c r="G2500" t="s">
        <v>26</v>
      </c>
      <c r="H2500" t="s">
        <v>111</v>
      </c>
      <c r="I2500">
        <f t="shared" si="118"/>
        <v>0</v>
      </c>
      <c r="J2500">
        <f t="shared" si="119"/>
        <v>1</v>
      </c>
      <c r="K2500" s="1">
        <v>0</v>
      </c>
      <c r="L2500">
        <v>202101</v>
      </c>
      <c r="N2500">
        <v>20230514</v>
      </c>
      <c r="O2500" t="s">
        <v>29</v>
      </c>
      <c r="P2500">
        <v>38076</v>
      </c>
      <c r="Q2500">
        <v>23550</v>
      </c>
      <c r="R2500">
        <v>12175</v>
      </c>
      <c r="T2500">
        <v>0</v>
      </c>
      <c r="U2500">
        <v>24600</v>
      </c>
      <c r="V2500">
        <v>0</v>
      </c>
      <c r="W2500">
        <v>0</v>
      </c>
      <c r="X2500">
        <v>0</v>
      </c>
      <c r="Y2500">
        <v>0</v>
      </c>
      <c r="Z2500">
        <v>0</v>
      </c>
      <c r="AB2500">
        <v>0</v>
      </c>
      <c r="AC2500">
        <v>4</v>
      </c>
      <c r="AD2500">
        <v>0</v>
      </c>
    </row>
    <row r="2501" spans="1:30">
      <c r="A2501">
        <v>1</v>
      </c>
      <c r="B2501" t="s">
        <v>24</v>
      </c>
      <c r="C2501">
        <v>21</v>
      </c>
      <c r="D2501" t="s">
        <v>41</v>
      </c>
      <c r="E2501" t="str">
        <f t="shared" si="117"/>
        <v>SWA-Business and Economics</v>
      </c>
      <c r="F2501" t="s">
        <v>25</v>
      </c>
      <c r="G2501" t="s">
        <v>26</v>
      </c>
      <c r="H2501" t="s">
        <v>109</v>
      </c>
      <c r="I2501">
        <f t="shared" si="118"/>
        <v>0</v>
      </c>
      <c r="J2501">
        <f t="shared" si="119"/>
        <v>1</v>
      </c>
      <c r="K2501" s="1">
        <v>0</v>
      </c>
      <c r="L2501">
        <v>201908</v>
      </c>
      <c r="N2501">
        <v>20230514</v>
      </c>
      <c r="O2501" t="s">
        <v>27</v>
      </c>
      <c r="T2501">
        <v>0</v>
      </c>
      <c r="U2501">
        <v>95958.09</v>
      </c>
      <c r="V2501">
        <v>0</v>
      </c>
      <c r="W2501">
        <v>0</v>
      </c>
      <c r="X2501">
        <v>0</v>
      </c>
      <c r="Y2501">
        <v>53275</v>
      </c>
      <c r="Z2501">
        <v>0</v>
      </c>
      <c r="AB2501">
        <v>0</v>
      </c>
      <c r="AC2501">
        <v>3.97</v>
      </c>
      <c r="AD2501">
        <v>46875</v>
      </c>
    </row>
    <row r="2502" spans="1:30">
      <c r="A2502">
        <v>1</v>
      </c>
      <c r="B2502" t="s">
        <v>32</v>
      </c>
      <c r="C2502">
        <v>21</v>
      </c>
      <c r="D2502" t="s">
        <v>41</v>
      </c>
      <c r="E2502" t="str">
        <f t="shared" si="117"/>
        <v>SOA-Business and Economics</v>
      </c>
      <c r="F2502" t="s">
        <v>30</v>
      </c>
      <c r="G2502" t="s">
        <v>28</v>
      </c>
      <c r="H2502" t="s">
        <v>114</v>
      </c>
      <c r="I2502">
        <f t="shared" si="118"/>
        <v>1</v>
      </c>
      <c r="J2502">
        <f t="shared" si="119"/>
        <v>0</v>
      </c>
      <c r="K2502" s="1">
        <v>11078</v>
      </c>
      <c r="L2502">
        <v>202101</v>
      </c>
      <c r="N2502">
        <v>20230514</v>
      </c>
      <c r="O2502" t="s">
        <v>27</v>
      </c>
      <c r="P2502">
        <v>24721</v>
      </c>
      <c r="Q2502">
        <v>44392</v>
      </c>
      <c r="R2502">
        <v>30154</v>
      </c>
      <c r="T2502">
        <v>0</v>
      </c>
      <c r="U2502">
        <v>32062.51</v>
      </c>
      <c r="V2502">
        <v>11078</v>
      </c>
      <c r="W2502">
        <v>11078</v>
      </c>
      <c r="X2502">
        <v>11078</v>
      </c>
      <c r="Y2502">
        <v>3400</v>
      </c>
      <c r="Z2502">
        <v>0</v>
      </c>
      <c r="AB2502">
        <v>0</v>
      </c>
      <c r="AC2502">
        <v>3.83</v>
      </c>
      <c r="AD2502">
        <v>0</v>
      </c>
    </row>
    <row r="2503" spans="1:30">
      <c r="A2503">
        <v>1</v>
      </c>
      <c r="B2503" t="s">
        <v>24</v>
      </c>
      <c r="C2503">
        <v>49</v>
      </c>
      <c r="D2503" t="s">
        <v>39</v>
      </c>
      <c r="E2503" t="str">
        <f t="shared" si="117"/>
        <v>SWA-Reed College of Media</v>
      </c>
      <c r="F2503" t="s">
        <v>30</v>
      </c>
      <c r="G2503" t="s">
        <v>26</v>
      </c>
      <c r="H2503" t="s">
        <v>111</v>
      </c>
      <c r="I2503">
        <f t="shared" si="118"/>
        <v>0</v>
      </c>
      <c r="J2503">
        <f t="shared" si="119"/>
        <v>1</v>
      </c>
      <c r="K2503" s="1">
        <v>0</v>
      </c>
      <c r="L2503">
        <v>202108</v>
      </c>
      <c r="N2503">
        <v>20230514</v>
      </c>
      <c r="O2503" t="s">
        <v>27</v>
      </c>
      <c r="T2503">
        <v>0</v>
      </c>
      <c r="U2503">
        <v>60540</v>
      </c>
      <c r="V2503">
        <v>0</v>
      </c>
      <c r="W2503">
        <v>0</v>
      </c>
      <c r="X2503">
        <v>0</v>
      </c>
      <c r="Y2503">
        <v>2000</v>
      </c>
      <c r="Z2503">
        <v>0</v>
      </c>
      <c r="AA2503">
        <v>55629</v>
      </c>
      <c r="AB2503">
        <v>0</v>
      </c>
      <c r="AC2503">
        <v>3.71</v>
      </c>
      <c r="AD2503">
        <v>2000</v>
      </c>
    </row>
    <row r="2504" spans="1:30">
      <c r="A2504">
        <v>1</v>
      </c>
      <c r="B2504" t="s">
        <v>24</v>
      </c>
      <c r="C2504">
        <v>14</v>
      </c>
      <c r="D2504" t="s">
        <v>36</v>
      </c>
      <c r="E2504" t="str">
        <f t="shared" si="117"/>
        <v>SWA-Arts and Sciences</v>
      </c>
      <c r="F2504" t="s">
        <v>25</v>
      </c>
      <c r="G2504" t="s">
        <v>28</v>
      </c>
      <c r="H2504" t="s">
        <v>110</v>
      </c>
      <c r="I2504">
        <f t="shared" si="118"/>
        <v>0</v>
      </c>
      <c r="J2504">
        <f t="shared" si="119"/>
        <v>1</v>
      </c>
      <c r="K2504" s="1">
        <v>0</v>
      </c>
      <c r="L2504">
        <v>201908</v>
      </c>
      <c r="N2504">
        <v>20230514</v>
      </c>
      <c r="O2504" t="s">
        <v>27</v>
      </c>
      <c r="P2504">
        <v>21494</v>
      </c>
      <c r="Q2504">
        <v>5000</v>
      </c>
      <c r="R2504">
        <v>0</v>
      </c>
      <c r="S2504">
        <v>0</v>
      </c>
      <c r="T2504">
        <v>0</v>
      </c>
      <c r="U2504">
        <v>56212.36</v>
      </c>
      <c r="V2504">
        <v>0</v>
      </c>
      <c r="W2504">
        <v>0</v>
      </c>
      <c r="X2504">
        <v>0</v>
      </c>
      <c r="Y2504">
        <v>39509</v>
      </c>
      <c r="Z2504">
        <v>24447</v>
      </c>
      <c r="AB2504">
        <v>0</v>
      </c>
      <c r="AC2504">
        <v>4</v>
      </c>
      <c r="AD2504">
        <v>14500</v>
      </c>
    </row>
    <row r="2505" spans="1:30">
      <c r="A2505">
        <v>1</v>
      </c>
      <c r="B2505" t="s">
        <v>24</v>
      </c>
      <c r="C2505">
        <v>25</v>
      </c>
      <c r="D2505" t="s">
        <v>37</v>
      </c>
      <c r="E2505" t="str">
        <f t="shared" si="117"/>
        <v>SWA-Creative Arts</v>
      </c>
      <c r="F2505" t="s">
        <v>30</v>
      </c>
      <c r="G2505" t="s">
        <v>26</v>
      </c>
      <c r="H2505" t="s">
        <v>111</v>
      </c>
      <c r="I2505">
        <f t="shared" si="118"/>
        <v>0</v>
      </c>
      <c r="J2505">
        <f t="shared" si="119"/>
        <v>1</v>
      </c>
      <c r="K2505" s="1">
        <v>0</v>
      </c>
      <c r="L2505">
        <v>202105</v>
      </c>
      <c r="N2505">
        <v>20230514</v>
      </c>
      <c r="O2505" t="s">
        <v>27</v>
      </c>
      <c r="T2505">
        <v>0</v>
      </c>
      <c r="U2505">
        <v>68708</v>
      </c>
      <c r="V2505">
        <v>0</v>
      </c>
      <c r="W2505">
        <v>0</v>
      </c>
      <c r="X2505">
        <v>0</v>
      </c>
      <c r="Y2505">
        <v>4685</v>
      </c>
      <c r="Z2505">
        <v>0</v>
      </c>
      <c r="AA2505">
        <v>55629</v>
      </c>
      <c r="AB2505">
        <v>0</v>
      </c>
      <c r="AC2505">
        <v>4</v>
      </c>
      <c r="AD2505">
        <v>500</v>
      </c>
    </row>
    <row r="2506" spans="1:30">
      <c r="A2506">
        <v>1</v>
      </c>
      <c r="B2506" t="s">
        <v>32</v>
      </c>
      <c r="C2506">
        <v>21</v>
      </c>
      <c r="D2506" t="s">
        <v>41</v>
      </c>
      <c r="E2506" t="str">
        <f t="shared" si="117"/>
        <v>SOA-Business and Economics</v>
      </c>
      <c r="F2506" t="s">
        <v>30</v>
      </c>
      <c r="G2506" t="s">
        <v>26</v>
      </c>
      <c r="H2506" t="s">
        <v>111</v>
      </c>
      <c r="I2506">
        <f t="shared" si="118"/>
        <v>1</v>
      </c>
      <c r="J2506">
        <f t="shared" si="119"/>
        <v>0</v>
      </c>
      <c r="K2506" s="1">
        <v>65635</v>
      </c>
      <c r="L2506">
        <v>202201</v>
      </c>
      <c r="N2506">
        <v>20230514</v>
      </c>
      <c r="O2506" t="s">
        <v>27</v>
      </c>
      <c r="P2506">
        <v>0</v>
      </c>
      <c r="Q2506">
        <v>0</v>
      </c>
      <c r="T2506">
        <v>0</v>
      </c>
      <c r="U2506">
        <v>33883</v>
      </c>
      <c r="V2506">
        <v>65635</v>
      </c>
      <c r="W2506">
        <v>65635</v>
      </c>
      <c r="X2506">
        <v>65635</v>
      </c>
      <c r="Y2506">
        <v>0</v>
      </c>
      <c r="Z2506">
        <v>0</v>
      </c>
      <c r="AB2506">
        <v>0</v>
      </c>
      <c r="AC2506">
        <v>3.67</v>
      </c>
      <c r="AD2506">
        <v>0</v>
      </c>
    </row>
    <row r="2507" spans="1:30">
      <c r="A2507">
        <v>1</v>
      </c>
      <c r="B2507" t="s">
        <v>24</v>
      </c>
      <c r="C2507">
        <v>30</v>
      </c>
      <c r="D2507" t="s">
        <v>40</v>
      </c>
      <c r="E2507" t="str">
        <f t="shared" si="117"/>
        <v>SWA-Engineering Mineral Resources</v>
      </c>
      <c r="F2507" t="s">
        <v>25</v>
      </c>
      <c r="G2507" t="s">
        <v>28</v>
      </c>
      <c r="H2507" t="s">
        <v>110</v>
      </c>
      <c r="I2507">
        <f t="shared" si="118"/>
        <v>1</v>
      </c>
      <c r="J2507">
        <f t="shared" si="119"/>
        <v>0</v>
      </c>
      <c r="K2507" s="1">
        <v>9203</v>
      </c>
      <c r="L2507">
        <v>201908</v>
      </c>
      <c r="N2507">
        <v>20230514</v>
      </c>
      <c r="O2507" t="s">
        <v>27</v>
      </c>
      <c r="P2507">
        <v>100</v>
      </c>
      <c r="Q2507">
        <v>0</v>
      </c>
      <c r="R2507">
        <v>0</v>
      </c>
      <c r="S2507">
        <v>0</v>
      </c>
      <c r="T2507">
        <v>0</v>
      </c>
      <c r="U2507">
        <v>51996.43</v>
      </c>
      <c r="V2507">
        <v>9203</v>
      </c>
      <c r="W2507">
        <v>9203</v>
      </c>
      <c r="X2507">
        <v>9203</v>
      </c>
      <c r="Y2507">
        <v>38845</v>
      </c>
      <c r="Z2507">
        <v>40780</v>
      </c>
      <c r="AB2507">
        <v>0</v>
      </c>
      <c r="AC2507">
        <v>3.51</v>
      </c>
      <c r="AD2507">
        <v>19595</v>
      </c>
    </row>
    <row r="2508" spans="1:30">
      <c r="A2508">
        <v>1</v>
      </c>
      <c r="B2508" t="s">
        <v>24</v>
      </c>
      <c r="C2508">
        <v>55</v>
      </c>
      <c r="D2508" t="s">
        <v>35</v>
      </c>
      <c r="E2508" t="str">
        <f t="shared" si="117"/>
        <v>SWA-College of Applied Human Sci</v>
      </c>
      <c r="F2508" t="s">
        <v>25</v>
      </c>
      <c r="G2508" t="s">
        <v>26</v>
      </c>
      <c r="H2508" t="s">
        <v>109</v>
      </c>
      <c r="I2508">
        <f t="shared" si="118"/>
        <v>1</v>
      </c>
      <c r="J2508">
        <f t="shared" si="119"/>
        <v>0</v>
      </c>
      <c r="K2508" s="1">
        <v>19500</v>
      </c>
      <c r="L2508">
        <v>202008</v>
      </c>
      <c r="N2508">
        <v>20230514</v>
      </c>
      <c r="O2508" t="s">
        <v>27</v>
      </c>
      <c r="P2508">
        <v>72463</v>
      </c>
      <c r="Q2508">
        <v>91495</v>
      </c>
      <c r="R2508">
        <v>53638</v>
      </c>
      <c r="T2508">
        <v>0</v>
      </c>
      <c r="U2508">
        <v>95450</v>
      </c>
      <c r="V2508">
        <v>19500</v>
      </c>
      <c r="W2508">
        <v>19500</v>
      </c>
      <c r="X2508">
        <v>19500</v>
      </c>
      <c r="Y2508">
        <v>37000</v>
      </c>
      <c r="Z2508">
        <v>0</v>
      </c>
      <c r="AB2508">
        <v>0</v>
      </c>
      <c r="AC2508">
        <v>3.46</v>
      </c>
      <c r="AD2508">
        <v>37000</v>
      </c>
    </row>
    <row r="2509" spans="1:30">
      <c r="A2509">
        <v>1</v>
      </c>
      <c r="B2509" t="s">
        <v>24</v>
      </c>
      <c r="C2509">
        <v>7</v>
      </c>
      <c r="D2509" t="s">
        <v>43</v>
      </c>
      <c r="E2509" t="str">
        <f t="shared" si="117"/>
        <v>SWA-Agriculture Natural Res &amp; Dsg</v>
      </c>
      <c r="F2509" t="s">
        <v>25</v>
      </c>
      <c r="G2509" t="s">
        <v>26</v>
      </c>
      <c r="H2509" t="s">
        <v>109</v>
      </c>
      <c r="I2509">
        <f t="shared" si="118"/>
        <v>0</v>
      </c>
      <c r="J2509">
        <f t="shared" si="119"/>
        <v>1</v>
      </c>
      <c r="K2509" s="1">
        <v>0</v>
      </c>
      <c r="L2509">
        <v>201908</v>
      </c>
      <c r="N2509">
        <v>20230514</v>
      </c>
      <c r="O2509" t="s">
        <v>27</v>
      </c>
      <c r="R2509">
        <v>121794</v>
      </c>
      <c r="S2509">
        <v>222978</v>
      </c>
      <c r="T2509">
        <v>0</v>
      </c>
      <c r="U2509">
        <v>119343</v>
      </c>
      <c r="V2509">
        <v>0</v>
      </c>
      <c r="W2509">
        <v>0</v>
      </c>
      <c r="X2509">
        <v>0</v>
      </c>
      <c r="Y2509">
        <v>50000</v>
      </c>
      <c r="Z2509">
        <v>0</v>
      </c>
      <c r="AB2509">
        <v>0</v>
      </c>
      <c r="AC2509">
        <v>3.53</v>
      </c>
      <c r="AD2509">
        <v>50000</v>
      </c>
    </row>
    <row r="2510" spans="1:30">
      <c r="A2510">
        <v>1</v>
      </c>
      <c r="B2510" t="s">
        <v>24</v>
      </c>
      <c r="C2510">
        <v>7</v>
      </c>
      <c r="D2510" t="s">
        <v>43</v>
      </c>
      <c r="E2510" t="str">
        <f t="shared" si="117"/>
        <v>SWA-Agriculture Natural Res &amp; Dsg</v>
      </c>
      <c r="F2510" t="s">
        <v>25</v>
      </c>
      <c r="G2510" t="s">
        <v>26</v>
      </c>
      <c r="H2510" t="s">
        <v>109</v>
      </c>
      <c r="I2510">
        <f t="shared" si="118"/>
        <v>0</v>
      </c>
      <c r="J2510">
        <f t="shared" si="119"/>
        <v>1</v>
      </c>
      <c r="K2510" s="1">
        <v>0</v>
      </c>
      <c r="L2510">
        <v>201908</v>
      </c>
      <c r="N2510">
        <v>20230514</v>
      </c>
      <c r="O2510" t="s">
        <v>27</v>
      </c>
      <c r="S2510">
        <v>25022</v>
      </c>
      <c r="T2510">
        <v>0</v>
      </c>
      <c r="U2510">
        <v>121760.41</v>
      </c>
      <c r="V2510">
        <v>0</v>
      </c>
      <c r="W2510">
        <v>0</v>
      </c>
      <c r="X2510">
        <v>0</v>
      </c>
      <c r="Y2510">
        <v>58500</v>
      </c>
      <c r="Z2510">
        <v>0</v>
      </c>
      <c r="AB2510">
        <v>0</v>
      </c>
      <c r="AC2510">
        <v>4</v>
      </c>
      <c r="AD2510">
        <v>58000</v>
      </c>
    </row>
    <row r="2511" spans="1:30">
      <c r="A2511">
        <v>1</v>
      </c>
      <c r="B2511" t="s">
        <v>24</v>
      </c>
      <c r="C2511">
        <v>21</v>
      </c>
      <c r="D2511" t="s">
        <v>41</v>
      </c>
      <c r="E2511" t="str">
        <f t="shared" si="117"/>
        <v>SWA-Business and Economics</v>
      </c>
      <c r="F2511" t="s">
        <v>25</v>
      </c>
      <c r="G2511" t="s">
        <v>26</v>
      </c>
      <c r="H2511" t="s">
        <v>109</v>
      </c>
      <c r="I2511">
        <f t="shared" si="118"/>
        <v>1</v>
      </c>
      <c r="J2511">
        <f t="shared" si="119"/>
        <v>0</v>
      </c>
      <c r="K2511" s="1">
        <v>6500</v>
      </c>
      <c r="L2511">
        <v>202108</v>
      </c>
      <c r="N2511">
        <v>20230514</v>
      </c>
      <c r="O2511" t="s">
        <v>27</v>
      </c>
      <c r="Q2511">
        <v>18368</v>
      </c>
      <c r="T2511">
        <v>0</v>
      </c>
      <c r="U2511">
        <v>68932</v>
      </c>
      <c r="V2511">
        <v>80571</v>
      </c>
      <c r="W2511">
        <v>80571</v>
      </c>
      <c r="X2511">
        <v>80571</v>
      </c>
      <c r="Y2511">
        <v>16000</v>
      </c>
      <c r="Z2511">
        <v>0</v>
      </c>
      <c r="AB2511">
        <v>0</v>
      </c>
      <c r="AC2511">
        <v>2.74</v>
      </c>
      <c r="AD2511">
        <v>16000</v>
      </c>
    </row>
    <row r="2512" spans="1:30">
      <c r="A2512">
        <v>1</v>
      </c>
      <c r="B2512" t="s">
        <v>24</v>
      </c>
      <c r="C2512">
        <v>14</v>
      </c>
      <c r="D2512" t="s">
        <v>36</v>
      </c>
      <c r="E2512" t="str">
        <f t="shared" si="117"/>
        <v>SWA-Arts and Sciences</v>
      </c>
      <c r="F2512" t="s">
        <v>25</v>
      </c>
      <c r="G2512" t="s">
        <v>26</v>
      </c>
      <c r="H2512" t="s">
        <v>109</v>
      </c>
      <c r="I2512">
        <f t="shared" si="118"/>
        <v>1</v>
      </c>
      <c r="J2512">
        <f t="shared" si="119"/>
        <v>0</v>
      </c>
      <c r="K2512" s="1">
        <v>24914</v>
      </c>
      <c r="L2512">
        <v>201908</v>
      </c>
      <c r="N2512">
        <v>20230514</v>
      </c>
      <c r="O2512" t="s">
        <v>27</v>
      </c>
      <c r="P2512">
        <v>2532</v>
      </c>
      <c r="Q2512">
        <v>64339</v>
      </c>
      <c r="R2512">
        <v>27251</v>
      </c>
      <c r="S2512">
        <v>13925</v>
      </c>
      <c r="T2512">
        <v>0</v>
      </c>
      <c r="U2512">
        <v>149974.76</v>
      </c>
      <c r="V2512">
        <v>66049</v>
      </c>
      <c r="W2512">
        <v>66049</v>
      </c>
      <c r="X2512">
        <v>66049</v>
      </c>
      <c r="Y2512">
        <v>38100</v>
      </c>
      <c r="Z2512">
        <v>4345</v>
      </c>
      <c r="AB2512">
        <v>0</v>
      </c>
      <c r="AC2512">
        <v>2.94</v>
      </c>
      <c r="AD2512">
        <v>36600</v>
      </c>
    </row>
    <row r="2513" spans="1:30">
      <c r="A2513">
        <v>1</v>
      </c>
      <c r="B2513" t="s">
        <v>24</v>
      </c>
      <c r="C2513">
        <v>14</v>
      </c>
      <c r="D2513" t="s">
        <v>36</v>
      </c>
      <c r="E2513" t="str">
        <f t="shared" si="117"/>
        <v>SWA-Arts and Sciences</v>
      </c>
      <c r="F2513" t="s">
        <v>30</v>
      </c>
      <c r="G2513" t="s">
        <v>26</v>
      </c>
      <c r="H2513" t="s">
        <v>111</v>
      </c>
      <c r="I2513">
        <f t="shared" si="118"/>
        <v>0</v>
      </c>
      <c r="J2513">
        <f t="shared" si="119"/>
        <v>1</v>
      </c>
      <c r="K2513" s="1">
        <v>0</v>
      </c>
      <c r="L2513">
        <v>202205</v>
      </c>
      <c r="N2513">
        <v>20230514</v>
      </c>
      <c r="O2513" t="s">
        <v>27</v>
      </c>
      <c r="T2513">
        <v>0</v>
      </c>
      <c r="U2513">
        <v>46273</v>
      </c>
      <c r="V2513">
        <v>0</v>
      </c>
      <c r="W2513">
        <v>0</v>
      </c>
      <c r="X2513">
        <v>0</v>
      </c>
      <c r="Y2513">
        <v>10000</v>
      </c>
      <c r="Z2513">
        <v>0</v>
      </c>
      <c r="AB2513">
        <v>0</v>
      </c>
      <c r="AC2513">
        <v>4</v>
      </c>
      <c r="AD2513">
        <v>0</v>
      </c>
    </row>
    <row r="2514" spans="1:30">
      <c r="A2514">
        <v>1</v>
      </c>
      <c r="B2514" t="s">
        <v>24</v>
      </c>
      <c r="C2514">
        <v>14</v>
      </c>
      <c r="D2514" t="s">
        <v>36</v>
      </c>
      <c r="E2514" t="str">
        <f t="shared" si="117"/>
        <v>SWA-Arts and Sciences</v>
      </c>
      <c r="F2514" t="s">
        <v>25</v>
      </c>
      <c r="G2514" t="s">
        <v>26</v>
      </c>
      <c r="H2514" t="s">
        <v>109</v>
      </c>
      <c r="I2514">
        <f t="shared" si="118"/>
        <v>1</v>
      </c>
      <c r="J2514">
        <f t="shared" si="119"/>
        <v>0</v>
      </c>
      <c r="K2514" s="1">
        <v>13000</v>
      </c>
      <c r="L2514">
        <v>201908</v>
      </c>
      <c r="N2514">
        <v>20230514</v>
      </c>
      <c r="O2514" t="s">
        <v>27</v>
      </c>
      <c r="P2514">
        <v>10245</v>
      </c>
      <c r="R2514">
        <v>19828</v>
      </c>
      <c r="S2514">
        <v>25641</v>
      </c>
      <c r="T2514">
        <v>0</v>
      </c>
      <c r="U2514">
        <v>128540.45</v>
      </c>
      <c r="V2514">
        <v>107482</v>
      </c>
      <c r="W2514">
        <v>107482</v>
      </c>
      <c r="X2514">
        <v>107482</v>
      </c>
      <c r="Y2514">
        <v>0</v>
      </c>
      <c r="Z2514">
        <v>0</v>
      </c>
      <c r="AB2514">
        <v>0</v>
      </c>
      <c r="AC2514">
        <v>2.85</v>
      </c>
      <c r="AD2514">
        <v>0</v>
      </c>
    </row>
    <row r="2515" spans="1:30">
      <c r="A2515">
        <v>1</v>
      </c>
      <c r="B2515" t="s">
        <v>24</v>
      </c>
      <c r="C2515">
        <v>7</v>
      </c>
      <c r="D2515" t="s">
        <v>43</v>
      </c>
      <c r="E2515" t="str">
        <f t="shared" si="117"/>
        <v>SWA-Agriculture Natural Res &amp; Dsg</v>
      </c>
      <c r="F2515" t="s">
        <v>30</v>
      </c>
      <c r="G2515" t="s">
        <v>26</v>
      </c>
      <c r="H2515" t="s">
        <v>111</v>
      </c>
      <c r="I2515">
        <f t="shared" si="118"/>
        <v>0</v>
      </c>
      <c r="J2515">
        <f t="shared" si="119"/>
        <v>1</v>
      </c>
      <c r="K2515" s="1">
        <v>0</v>
      </c>
      <c r="L2515">
        <v>202108</v>
      </c>
      <c r="N2515">
        <v>20230514</v>
      </c>
      <c r="O2515" t="s">
        <v>27</v>
      </c>
      <c r="T2515">
        <v>0</v>
      </c>
      <c r="U2515">
        <v>79161.14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52815</v>
      </c>
      <c r="AB2515">
        <v>0</v>
      </c>
      <c r="AC2515">
        <v>3.86</v>
      </c>
      <c r="AD2515">
        <v>0</v>
      </c>
    </row>
    <row r="2516" spans="1:30">
      <c r="A2516">
        <v>1</v>
      </c>
      <c r="B2516" t="s">
        <v>24</v>
      </c>
      <c r="C2516">
        <v>83</v>
      </c>
      <c r="D2516" t="s">
        <v>38</v>
      </c>
      <c r="E2516" t="str">
        <f t="shared" si="117"/>
        <v>SWA-Medicine</v>
      </c>
      <c r="F2516" t="s">
        <v>25</v>
      </c>
      <c r="G2516" t="s">
        <v>28</v>
      </c>
      <c r="H2516" t="s">
        <v>110</v>
      </c>
      <c r="I2516">
        <f t="shared" si="118"/>
        <v>0</v>
      </c>
      <c r="J2516">
        <f t="shared" si="119"/>
        <v>1</v>
      </c>
      <c r="K2516" s="1">
        <v>0</v>
      </c>
      <c r="L2516">
        <v>201908</v>
      </c>
      <c r="N2516">
        <v>20230514</v>
      </c>
      <c r="O2516" t="s">
        <v>27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58264.87</v>
      </c>
      <c r="V2516">
        <v>0</v>
      </c>
      <c r="W2516">
        <v>0</v>
      </c>
      <c r="X2516">
        <v>0</v>
      </c>
      <c r="Y2516">
        <v>33179</v>
      </c>
      <c r="Z2516">
        <v>37293</v>
      </c>
      <c r="AB2516">
        <v>0</v>
      </c>
      <c r="AC2516">
        <v>3.42</v>
      </c>
      <c r="AD2516">
        <v>13929</v>
      </c>
    </row>
    <row r="2517" spans="1:30">
      <c r="A2517">
        <v>1</v>
      </c>
      <c r="B2517" t="s">
        <v>24</v>
      </c>
      <c r="C2517">
        <v>80</v>
      </c>
      <c r="D2517" t="s">
        <v>44</v>
      </c>
      <c r="E2517" t="str">
        <f t="shared" si="117"/>
        <v>SWA-Dentistry</v>
      </c>
      <c r="F2517" t="s">
        <v>31</v>
      </c>
      <c r="G2517" t="s">
        <v>26</v>
      </c>
      <c r="H2517" t="s">
        <v>112</v>
      </c>
      <c r="I2517">
        <f t="shared" si="118"/>
        <v>0</v>
      </c>
      <c r="J2517">
        <f t="shared" si="119"/>
        <v>1</v>
      </c>
      <c r="K2517" s="1">
        <v>0</v>
      </c>
      <c r="L2517">
        <v>201908</v>
      </c>
      <c r="N2517">
        <v>20230514</v>
      </c>
      <c r="O2517" t="s">
        <v>27</v>
      </c>
      <c r="P2517">
        <v>0</v>
      </c>
      <c r="Q2517">
        <v>0</v>
      </c>
      <c r="R2517">
        <v>7719</v>
      </c>
      <c r="S2517">
        <v>7120</v>
      </c>
      <c r="T2517">
        <v>0</v>
      </c>
      <c r="U2517">
        <v>420899</v>
      </c>
      <c r="V2517">
        <v>460068</v>
      </c>
      <c r="W2517">
        <v>460068</v>
      </c>
      <c r="X2517">
        <v>460068</v>
      </c>
      <c r="Y2517">
        <v>3170</v>
      </c>
      <c r="Z2517">
        <v>0</v>
      </c>
      <c r="AB2517">
        <v>0</v>
      </c>
      <c r="AC2517">
        <v>3.67</v>
      </c>
      <c r="AD2517">
        <v>0</v>
      </c>
    </row>
    <row r="2518" spans="1:30">
      <c r="A2518">
        <v>1</v>
      </c>
      <c r="B2518" t="s">
        <v>24</v>
      </c>
      <c r="C2518">
        <v>30</v>
      </c>
      <c r="D2518" t="s">
        <v>40</v>
      </c>
      <c r="E2518" t="str">
        <f t="shared" si="117"/>
        <v>SWA-Engineering Mineral Resources</v>
      </c>
      <c r="F2518" t="s">
        <v>25</v>
      </c>
      <c r="G2518" t="s">
        <v>26</v>
      </c>
      <c r="H2518" t="s">
        <v>109</v>
      </c>
      <c r="I2518">
        <f t="shared" si="118"/>
        <v>0</v>
      </c>
      <c r="J2518">
        <f t="shared" si="119"/>
        <v>1</v>
      </c>
      <c r="K2518" s="1">
        <v>0</v>
      </c>
      <c r="L2518">
        <v>201908</v>
      </c>
      <c r="N2518">
        <v>20230514</v>
      </c>
      <c r="O2518" t="s">
        <v>27</v>
      </c>
      <c r="T2518">
        <v>0</v>
      </c>
      <c r="U2518">
        <v>135456.95000000001</v>
      </c>
      <c r="V2518">
        <v>0</v>
      </c>
      <c r="W2518">
        <v>0</v>
      </c>
      <c r="X2518">
        <v>0</v>
      </c>
      <c r="Y2518">
        <v>0</v>
      </c>
      <c r="Z2518">
        <v>0</v>
      </c>
      <c r="AB2518">
        <v>0</v>
      </c>
      <c r="AC2518">
        <v>3.17</v>
      </c>
      <c r="AD2518">
        <v>0</v>
      </c>
    </row>
    <row r="2519" spans="1:30">
      <c r="A2519">
        <v>1</v>
      </c>
      <c r="B2519" t="s">
        <v>24</v>
      </c>
      <c r="C2519">
        <v>7</v>
      </c>
      <c r="D2519" t="s">
        <v>43</v>
      </c>
      <c r="E2519" t="str">
        <f t="shared" si="117"/>
        <v>SWA-Agriculture Natural Res &amp; Dsg</v>
      </c>
      <c r="F2519" t="s">
        <v>25</v>
      </c>
      <c r="G2519" t="s">
        <v>26</v>
      </c>
      <c r="H2519" t="s">
        <v>109</v>
      </c>
      <c r="I2519">
        <f t="shared" si="118"/>
        <v>1</v>
      </c>
      <c r="J2519">
        <f t="shared" si="119"/>
        <v>0</v>
      </c>
      <c r="K2519" s="1">
        <v>26000</v>
      </c>
      <c r="L2519">
        <v>201908</v>
      </c>
      <c r="N2519">
        <v>20230514</v>
      </c>
      <c r="O2519" t="s">
        <v>27</v>
      </c>
      <c r="P2519">
        <v>13664</v>
      </c>
      <c r="Q2519">
        <v>17894</v>
      </c>
      <c r="R2519">
        <v>12193</v>
      </c>
      <c r="S2519">
        <v>5123</v>
      </c>
      <c r="T2519">
        <v>0</v>
      </c>
      <c r="U2519">
        <v>120696.34</v>
      </c>
      <c r="V2519">
        <v>38500</v>
      </c>
      <c r="W2519">
        <v>38500</v>
      </c>
      <c r="X2519">
        <v>38500</v>
      </c>
      <c r="Y2519">
        <v>50000</v>
      </c>
      <c r="Z2519">
        <v>1045</v>
      </c>
      <c r="AB2519">
        <v>0</v>
      </c>
      <c r="AC2519">
        <v>3.05</v>
      </c>
      <c r="AD2519">
        <v>50000</v>
      </c>
    </row>
    <row r="2520" spans="1:30">
      <c r="A2520">
        <v>1</v>
      </c>
      <c r="B2520" t="s">
        <v>24</v>
      </c>
      <c r="C2520">
        <v>7</v>
      </c>
      <c r="D2520" t="s">
        <v>43</v>
      </c>
      <c r="E2520" t="str">
        <f t="shared" si="117"/>
        <v>SWA-Agriculture Natural Res &amp; Dsg</v>
      </c>
      <c r="F2520" t="s">
        <v>25</v>
      </c>
      <c r="G2520" t="s">
        <v>28</v>
      </c>
      <c r="H2520" t="s">
        <v>110</v>
      </c>
      <c r="I2520">
        <f t="shared" si="118"/>
        <v>1</v>
      </c>
      <c r="J2520">
        <f t="shared" si="119"/>
        <v>0</v>
      </c>
      <c r="K2520" s="1">
        <v>5500</v>
      </c>
      <c r="L2520">
        <v>201908</v>
      </c>
      <c r="N2520">
        <v>20230514</v>
      </c>
      <c r="O2520" t="s">
        <v>27</v>
      </c>
      <c r="P2520">
        <v>55941</v>
      </c>
      <c r="Q2520">
        <v>48365</v>
      </c>
      <c r="R2520">
        <v>50393</v>
      </c>
      <c r="S2520">
        <v>47202</v>
      </c>
      <c r="T2520">
        <v>0</v>
      </c>
      <c r="U2520">
        <v>48997.45</v>
      </c>
      <c r="V2520">
        <v>5500</v>
      </c>
      <c r="W2520">
        <v>5500</v>
      </c>
      <c r="X2520">
        <v>5500</v>
      </c>
      <c r="Y2520">
        <v>7000</v>
      </c>
      <c r="Z2520">
        <v>0</v>
      </c>
      <c r="AB2520">
        <v>0</v>
      </c>
      <c r="AC2520">
        <v>3.97</v>
      </c>
      <c r="AD2520">
        <v>6000</v>
      </c>
    </row>
    <row r="2521" spans="1:30">
      <c r="A2521">
        <v>1</v>
      </c>
      <c r="B2521" t="s">
        <v>24</v>
      </c>
      <c r="C2521">
        <v>83</v>
      </c>
      <c r="D2521" t="s">
        <v>38</v>
      </c>
      <c r="E2521" t="str">
        <f t="shared" si="117"/>
        <v>SWA-Medicine</v>
      </c>
      <c r="F2521" t="s">
        <v>31</v>
      </c>
      <c r="G2521" t="s">
        <v>26</v>
      </c>
      <c r="H2521" t="s">
        <v>112</v>
      </c>
      <c r="I2521">
        <f t="shared" si="118"/>
        <v>1</v>
      </c>
      <c r="J2521">
        <f t="shared" si="119"/>
        <v>0</v>
      </c>
      <c r="K2521" s="1">
        <v>220144</v>
      </c>
      <c r="L2521">
        <v>202005</v>
      </c>
      <c r="N2521">
        <v>20230514</v>
      </c>
      <c r="O2521" t="s">
        <v>27</v>
      </c>
      <c r="P2521">
        <v>0</v>
      </c>
      <c r="Q2521">
        <v>0</v>
      </c>
      <c r="R2521">
        <v>0</v>
      </c>
      <c r="S2521">
        <v>2096</v>
      </c>
      <c r="T2521">
        <v>0</v>
      </c>
      <c r="U2521">
        <v>138389</v>
      </c>
      <c r="V2521">
        <v>220144</v>
      </c>
      <c r="W2521">
        <v>220144</v>
      </c>
      <c r="X2521">
        <v>220144</v>
      </c>
      <c r="Y2521">
        <v>0</v>
      </c>
      <c r="Z2521">
        <v>0</v>
      </c>
      <c r="AB2521">
        <v>0</v>
      </c>
      <c r="AC2521">
        <v>3.46</v>
      </c>
      <c r="AD2521">
        <v>0</v>
      </c>
    </row>
    <row r="2522" spans="1:30">
      <c r="A2522">
        <v>1</v>
      </c>
      <c r="B2522" t="s">
        <v>24</v>
      </c>
      <c r="C2522">
        <v>55</v>
      </c>
      <c r="D2522" t="s">
        <v>35</v>
      </c>
      <c r="E2522" t="str">
        <f t="shared" si="117"/>
        <v>SWA-College of Applied Human Sci</v>
      </c>
      <c r="F2522" t="s">
        <v>25</v>
      </c>
      <c r="G2522" t="s">
        <v>26</v>
      </c>
      <c r="H2522" t="s">
        <v>109</v>
      </c>
      <c r="I2522">
        <f t="shared" si="118"/>
        <v>1</v>
      </c>
      <c r="J2522">
        <f t="shared" si="119"/>
        <v>0</v>
      </c>
      <c r="K2522" s="1">
        <v>25000</v>
      </c>
      <c r="L2522">
        <v>201908</v>
      </c>
      <c r="N2522">
        <v>20230514</v>
      </c>
      <c r="O2522" t="s">
        <v>27</v>
      </c>
      <c r="P2522">
        <v>46424</v>
      </c>
      <c r="Q2522">
        <v>75137</v>
      </c>
      <c r="R2522">
        <v>85120</v>
      </c>
      <c r="S2522">
        <v>75003</v>
      </c>
      <c r="T2522">
        <v>0</v>
      </c>
      <c r="U2522">
        <v>134477.26999999999</v>
      </c>
      <c r="V2522">
        <v>25000</v>
      </c>
      <c r="W2522">
        <v>25000</v>
      </c>
      <c r="X2522">
        <v>25000</v>
      </c>
      <c r="Y2522">
        <v>44000</v>
      </c>
      <c r="Z2522">
        <v>0</v>
      </c>
      <c r="AB2522">
        <v>0</v>
      </c>
      <c r="AC2522">
        <v>3.12</v>
      </c>
      <c r="AD2522">
        <v>44000</v>
      </c>
    </row>
    <row r="2523" spans="1:30">
      <c r="A2523">
        <v>1</v>
      </c>
      <c r="B2523" t="s">
        <v>24</v>
      </c>
      <c r="C2523">
        <v>14</v>
      </c>
      <c r="D2523" t="s">
        <v>36</v>
      </c>
      <c r="E2523" t="str">
        <f t="shared" si="117"/>
        <v>SWA-Arts and Sciences</v>
      </c>
      <c r="F2523" t="s">
        <v>25</v>
      </c>
      <c r="G2523" t="s">
        <v>28</v>
      </c>
      <c r="H2523" t="s">
        <v>110</v>
      </c>
      <c r="I2523">
        <f t="shared" si="118"/>
        <v>0</v>
      </c>
      <c r="J2523">
        <f t="shared" si="119"/>
        <v>1</v>
      </c>
      <c r="K2523" s="1">
        <v>0</v>
      </c>
      <c r="L2523">
        <v>201908</v>
      </c>
      <c r="N2523">
        <v>20230514</v>
      </c>
      <c r="O2523" t="s">
        <v>27</v>
      </c>
      <c r="S2523">
        <v>19952</v>
      </c>
      <c r="T2523">
        <v>0</v>
      </c>
      <c r="U2523">
        <v>51921.52</v>
      </c>
      <c r="V2523">
        <v>0</v>
      </c>
      <c r="W2523">
        <v>0</v>
      </c>
      <c r="X2523">
        <v>0</v>
      </c>
      <c r="Y2523">
        <v>32580</v>
      </c>
      <c r="Z2523">
        <v>0</v>
      </c>
      <c r="AA2523">
        <v>31080</v>
      </c>
      <c r="AB2523">
        <v>0</v>
      </c>
      <c r="AC2523">
        <v>2.76</v>
      </c>
      <c r="AD2523">
        <v>1500</v>
      </c>
    </row>
    <row r="2524" spans="1:30">
      <c r="A2524">
        <v>1</v>
      </c>
      <c r="B2524" t="s">
        <v>24</v>
      </c>
      <c r="C2524">
        <v>83</v>
      </c>
      <c r="D2524" t="s">
        <v>38</v>
      </c>
      <c r="E2524" t="str">
        <f t="shared" si="117"/>
        <v>SWA-Medicine</v>
      </c>
      <c r="F2524" t="s">
        <v>30</v>
      </c>
      <c r="G2524" t="s">
        <v>26</v>
      </c>
      <c r="H2524" t="s">
        <v>111</v>
      </c>
      <c r="I2524">
        <f t="shared" si="118"/>
        <v>0</v>
      </c>
      <c r="J2524">
        <f t="shared" si="119"/>
        <v>1</v>
      </c>
      <c r="K2524" s="1">
        <v>0</v>
      </c>
      <c r="L2524">
        <v>202108</v>
      </c>
      <c r="N2524">
        <v>20230514</v>
      </c>
      <c r="O2524" t="s">
        <v>27</v>
      </c>
      <c r="T2524">
        <v>0</v>
      </c>
      <c r="U2524">
        <v>74621</v>
      </c>
      <c r="V2524">
        <v>0</v>
      </c>
      <c r="W2524">
        <v>0</v>
      </c>
      <c r="X2524">
        <v>0</v>
      </c>
      <c r="Y2524">
        <v>2980</v>
      </c>
      <c r="Z2524">
        <v>0</v>
      </c>
      <c r="AA2524">
        <v>28350</v>
      </c>
      <c r="AB2524">
        <v>0</v>
      </c>
      <c r="AC2524">
        <v>3.81</v>
      </c>
      <c r="AD2524">
        <v>0</v>
      </c>
    </row>
    <row r="2525" spans="1:30">
      <c r="A2525">
        <v>1</v>
      </c>
      <c r="B2525" t="s">
        <v>24</v>
      </c>
      <c r="C2525">
        <v>83</v>
      </c>
      <c r="D2525" t="s">
        <v>38</v>
      </c>
      <c r="E2525" t="str">
        <f t="shared" si="117"/>
        <v>SWA-Medicine</v>
      </c>
      <c r="F2525" t="s">
        <v>25</v>
      </c>
      <c r="G2525" t="s">
        <v>28</v>
      </c>
      <c r="H2525" t="s">
        <v>110</v>
      </c>
      <c r="I2525">
        <f t="shared" si="118"/>
        <v>0</v>
      </c>
      <c r="J2525">
        <f t="shared" si="119"/>
        <v>1</v>
      </c>
      <c r="K2525" s="1">
        <v>0</v>
      </c>
      <c r="L2525">
        <v>201908</v>
      </c>
      <c r="N2525">
        <v>20230514</v>
      </c>
      <c r="O2525" t="s">
        <v>27</v>
      </c>
      <c r="Q2525">
        <v>313326</v>
      </c>
      <c r="R2525">
        <v>999999</v>
      </c>
      <c r="S2525">
        <v>999999</v>
      </c>
      <c r="T2525">
        <v>0</v>
      </c>
      <c r="U2525">
        <v>54460.51</v>
      </c>
      <c r="V2525">
        <v>0</v>
      </c>
      <c r="W2525">
        <v>0</v>
      </c>
      <c r="X2525">
        <v>0</v>
      </c>
      <c r="Y2525">
        <v>36975</v>
      </c>
      <c r="Z2525">
        <v>0</v>
      </c>
      <c r="AB2525">
        <v>0</v>
      </c>
      <c r="AC2525">
        <v>3.83</v>
      </c>
      <c r="AD2525">
        <v>14000</v>
      </c>
    </row>
    <row r="2526" spans="1:30">
      <c r="A2526">
        <v>1</v>
      </c>
      <c r="B2526" t="s">
        <v>32</v>
      </c>
      <c r="C2526">
        <v>14</v>
      </c>
      <c r="D2526" t="s">
        <v>36</v>
      </c>
      <c r="E2526" t="str">
        <f t="shared" si="117"/>
        <v>SOA-Arts and Sciences</v>
      </c>
      <c r="F2526" t="s">
        <v>25</v>
      </c>
      <c r="G2526" t="s">
        <v>26</v>
      </c>
      <c r="H2526" t="s">
        <v>109</v>
      </c>
      <c r="I2526">
        <f t="shared" si="118"/>
        <v>1</v>
      </c>
      <c r="J2526">
        <f t="shared" si="119"/>
        <v>0</v>
      </c>
      <c r="K2526" s="1">
        <v>5500</v>
      </c>
      <c r="L2526">
        <v>201908</v>
      </c>
      <c r="N2526">
        <v>20230514</v>
      </c>
      <c r="O2526" t="s">
        <v>27</v>
      </c>
      <c r="R2526">
        <v>101678</v>
      </c>
      <c r="S2526">
        <v>35921</v>
      </c>
      <c r="T2526">
        <v>0</v>
      </c>
      <c r="U2526">
        <v>80009.61</v>
      </c>
      <c r="V2526">
        <v>30500</v>
      </c>
      <c r="W2526">
        <v>30500</v>
      </c>
      <c r="X2526">
        <v>30500</v>
      </c>
      <c r="Y2526">
        <v>0</v>
      </c>
      <c r="Z2526">
        <v>0</v>
      </c>
      <c r="AB2526">
        <v>0</v>
      </c>
      <c r="AC2526">
        <v>3.1</v>
      </c>
      <c r="AD2526">
        <v>0</v>
      </c>
    </row>
    <row r="2527" spans="1:30">
      <c r="A2527">
        <v>1</v>
      </c>
      <c r="B2527" t="s">
        <v>24</v>
      </c>
      <c r="C2527">
        <v>55</v>
      </c>
      <c r="D2527" t="s">
        <v>35</v>
      </c>
      <c r="E2527" t="str">
        <f t="shared" si="117"/>
        <v>SWA-College of Applied Human Sci</v>
      </c>
      <c r="F2527" t="s">
        <v>25</v>
      </c>
      <c r="G2527" t="s">
        <v>28</v>
      </c>
      <c r="H2527" t="s">
        <v>110</v>
      </c>
      <c r="I2527">
        <f t="shared" si="118"/>
        <v>1</v>
      </c>
      <c r="J2527">
        <f t="shared" si="119"/>
        <v>0</v>
      </c>
      <c r="K2527" s="1">
        <v>20500</v>
      </c>
      <c r="L2527">
        <v>202008</v>
      </c>
      <c r="N2527">
        <v>20230514</v>
      </c>
      <c r="O2527" t="s">
        <v>29</v>
      </c>
      <c r="P2527">
        <v>24716</v>
      </c>
      <c r="Q2527">
        <v>31062</v>
      </c>
      <c r="R2527">
        <v>13466</v>
      </c>
      <c r="T2527">
        <v>0</v>
      </c>
      <c r="U2527">
        <v>41987.32</v>
      </c>
      <c r="V2527">
        <v>77662</v>
      </c>
      <c r="W2527">
        <v>77662</v>
      </c>
      <c r="X2527">
        <v>77662</v>
      </c>
      <c r="Y2527">
        <v>0</v>
      </c>
      <c r="Z2527">
        <v>0</v>
      </c>
      <c r="AB2527">
        <v>0</v>
      </c>
      <c r="AC2527">
        <v>2.5299999999999998</v>
      </c>
      <c r="AD2527">
        <v>0</v>
      </c>
    </row>
    <row r="2528" spans="1:30">
      <c r="A2528">
        <v>1</v>
      </c>
      <c r="B2528" t="s">
        <v>51</v>
      </c>
      <c r="C2528" t="s">
        <v>60</v>
      </c>
      <c r="D2528" t="s">
        <v>61</v>
      </c>
      <c r="E2528" t="str">
        <f t="shared" si="117"/>
        <v>SPA-Applied Sciences</v>
      </c>
      <c r="F2528" t="s">
        <v>54</v>
      </c>
      <c r="G2528" t="s">
        <v>28</v>
      </c>
      <c r="H2528" t="s">
        <v>115</v>
      </c>
      <c r="I2528">
        <f t="shared" si="118"/>
        <v>1</v>
      </c>
      <c r="J2528">
        <f t="shared" si="119"/>
        <v>0</v>
      </c>
      <c r="K2528" s="1">
        <v>18500</v>
      </c>
      <c r="L2528">
        <v>201908</v>
      </c>
      <c r="N2528">
        <v>20230506</v>
      </c>
      <c r="O2528" t="s">
        <v>29</v>
      </c>
      <c r="P2528">
        <v>6408</v>
      </c>
      <c r="Q2528">
        <v>6222</v>
      </c>
      <c r="R2528">
        <v>5056</v>
      </c>
      <c r="S2528">
        <v>0</v>
      </c>
      <c r="T2528">
        <v>0</v>
      </c>
      <c r="U2528">
        <v>17978.32</v>
      </c>
      <c r="V2528">
        <v>18500</v>
      </c>
      <c r="W2528">
        <v>18500</v>
      </c>
      <c r="X2528">
        <v>18500</v>
      </c>
      <c r="Y2528">
        <v>3979</v>
      </c>
      <c r="Z2528">
        <v>13290</v>
      </c>
      <c r="AB2528">
        <v>0</v>
      </c>
      <c r="AC2528">
        <v>2.5099999999999998</v>
      </c>
      <c r="AD2528">
        <v>0</v>
      </c>
    </row>
    <row r="2529" spans="1:30">
      <c r="A2529">
        <v>1</v>
      </c>
      <c r="B2529" t="s">
        <v>51</v>
      </c>
      <c r="C2529" t="s">
        <v>52</v>
      </c>
      <c r="D2529" t="s">
        <v>53</v>
      </c>
      <c r="E2529" t="str">
        <f t="shared" si="117"/>
        <v>SPA-STEM</v>
      </c>
      <c r="F2529" t="s">
        <v>54</v>
      </c>
      <c r="G2529" t="s">
        <v>28</v>
      </c>
      <c r="H2529" t="s">
        <v>115</v>
      </c>
      <c r="I2529">
        <f t="shared" si="118"/>
        <v>0</v>
      </c>
      <c r="J2529">
        <f t="shared" si="119"/>
        <v>1</v>
      </c>
      <c r="K2529" s="1">
        <v>0</v>
      </c>
      <c r="L2529">
        <v>202108</v>
      </c>
      <c r="N2529">
        <v>20230506</v>
      </c>
      <c r="O2529" t="s">
        <v>29</v>
      </c>
      <c r="P2529">
        <v>15845</v>
      </c>
      <c r="Q2529">
        <v>14742</v>
      </c>
      <c r="T2529">
        <v>0</v>
      </c>
      <c r="U2529">
        <v>28342.83</v>
      </c>
      <c r="V2529">
        <v>0</v>
      </c>
      <c r="W2529">
        <v>0</v>
      </c>
      <c r="X2529">
        <v>0</v>
      </c>
      <c r="Y2529">
        <v>18179</v>
      </c>
      <c r="Z2529">
        <v>0</v>
      </c>
      <c r="AB2529">
        <v>0</v>
      </c>
      <c r="AC2529">
        <v>3.86</v>
      </c>
      <c r="AD2529">
        <v>3500</v>
      </c>
    </row>
    <row r="2530" spans="1:30">
      <c r="A2530">
        <v>1</v>
      </c>
      <c r="B2530" t="s">
        <v>24</v>
      </c>
      <c r="C2530">
        <v>14</v>
      </c>
      <c r="D2530" t="s">
        <v>36</v>
      </c>
      <c r="E2530" t="str">
        <f t="shared" si="117"/>
        <v>SWA-Arts and Sciences</v>
      </c>
      <c r="F2530" t="s">
        <v>25</v>
      </c>
      <c r="G2530" t="s">
        <v>28</v>
      </c>
      <c r="H2530" t="s">
        <v>110</v>
      </c>
      <c r="I2530">
        <f t="shared" si="118"/>
        <v>0</v>
      </c>
      <c r="J2530">
        <f t="shared" si="119"/>
        <v>1</v>
      </c>
      <c r="K2530" s="1">
        <v>0</v>
      </c>
      <c r="L2530">
        <v>201908</v>
      </c>
      <c r="N2530">
        <v>20230514</v>
      </c>
      <c r="O2530" t="s">
        <v>27</v>
      </c>
      <c r="T2530">
        <v>0</v>
      </c>
      <c r="U2530">
        <v>51648.44</v>
      </c>
      <c r="V2530">
        <v>0</v>
      </c>
      <c r="W2530">
        <v>0</v>
      </c>
      <c r="X2530">
        <v>0</v>
      </c>
      <c r="Y2530">
        <v>0</v>
      </c>
      <c r="Z2530">
        <v>0</v>
      </c>
      <c r="AB2530">
        <v>0</v>
      </c>
      <c r="AC2530">
        <v>2.54</v>
      </c>
      <c r="AD2530">
        <v>0</v>
      </c>
    </row>
    <row r="2531" spans="1:30">
      <c r="A2531">
        <v>1</v>
      </c>
      <c r="B2531" t="s">
        <v>24</v>
      </c>
      <c r="C2531">
        <v>83</v>
      </c>
      <c r="D2531" t="s">
        <v>38</v>
      </c>
      <c r="E2531" t="str">
        <f t="shared" si="117"/>
        <v>SWA-Medicine</v>
      </c>
      <c r="F2531" t="s">
        <v>25</v>
      </c>
      <c r="G2531" t="s">
        <v>26</v>
      </c>
      <c r="H2531" t="s">
        <v>109</v>
      </c>
      <c r="I2531">
        <f t="shared" si="118"/>
        <v>1</v>
      </c>
      <c r="J2531">
        <f t="shared" si="119"/>
        <v>0</v>
      </c>
      <c r="K2531" s="1">
        <v>20500</v>
      </c>
      <c r="L2531">
        <v>201908</v>
      </c>
      <c r="N2531">
        <v>20230514</v>
      </c>
      <c r="O2531" t="s">
        <v>29</v>
      </c>
      <c r="P2531">
        <v>7637</v>
      </c>
      <c r="Q2531">
        <v>13947</v>
      </c>
      <c r="R2531">
        <v>4974</v>
      </c>
      <c r="S2531">
        <v>7476</v>
      </c>
      <c r="T2531">
        <v>0</v>
      </c>
      <c r="U2531">
        <v>127716.58</v>
      </c>
      <c r="V2531">
        <v>130782</v>
      </c>
      <c r="W2531">
        <v>20500</v>
      </c>
      <c r="X2531">
        <v>20500</v>
      </c>
      <c r="Y2531">
        <v>13500</v>
      </c>
      <c r="Z2531">
        <v>3099</v>
      </c>
      <c r="AB2531">
        <v>0</v>
      </c>
      <c r="AC2531">
        <v>2.98</v>
      </c>
      <c r="AD2531">
        <v>13500</v>
      </c>
    </row>
    <row r="2532" spans="1:30">
      <c r="A2532">
        <v>1</v>
      </c>
      <c r="B2532" t="s">
        <v>24</v>
      </c>
      <c r="C2532">
        <v>14</v>
      </c>
      <c r="D2532" t="s">
        <v>36</v>
      </c>
      <c r="E2532" t="str">
        <f t="shared" si="117"/>
        <v>SWA-Arts and Sciences</v>
      </c>
      <c r="F2532" t="s">
        <v>25</v>
      </c>
      <c r="G2532" t="s">
        <v>26</v>
      </c>
      <c r="H2532" t="s">
        <v>109</v>
      </c>
      <c r="I2532">
        <f t="shared" si="118"/>
        <v>1</v>
      </c>
      <c r="J2532">
        <f t="shared" si="119"/>
        <v>0</v>
      </c>
      <c r="K2532" s="1">
        <v>16250</v>
      </c>
      <c r="L2532">
        <v>201908</v>
      </c>
      <c r="N2532">
        <v>20230514</v>
      </c>
      <c r="O2532" t="s">
        <v>27</v>
      </c>
      <c r="P2532">
        <v>20827</v>
      </c>
      <c r="Q2532">
        <v>20023</v>
      </c>
      <c r="R2532">
        <v>11981</v>
      </c>
      <c r="S2532">
        <v>9966</v>
      </c>
      <c r="T2532">
        <v>0</v>
      </c>
      <c r="U2532">
        <v>124985.41</v>
      </c>
      <c r="V2532">
        <v>16250</v>
      </c>
      <c r="W2532">
        <v>16250</v>
      </c>
      <c r="X2532">
        <v>16250</v>
      </c>
      <c r="Y2532">
        <v>57100</v>
      </c>
      <c r="Z2532">
        <v>0</v>
      </c>
      <c r="AB2532">
        <v>0</v>
      </c>
      <c r="AC2532">
        <v>3.9</v>
      </c>
      <c r="AD2532">
        <v>55600</v>
      </c>
    </row>
    <row r="2533" spans="1:30">
      <c r="A2533">
        <v>1</v>
      </c>
      <c r="B2533" t="s">
        <v>24</v>
      </c>
      <c r="C2533">
        <v>83</v>
      </c>
      <c r="D2533" t="s">
        <v>38</v>
      </c>
      <c r="E2533" t="str">
        <f t="shared" si="117"/>
        <v>SWA-Medicine</v>
      </c>
      <c r="F2533" t="s">
        <v>31</v>
      </c>
      <c r="G2533" t="s">
        <v>26</v>
      </c>
      <c r="H2533" t="s">
        <v>112</v>
      </c>
      <c r="I2533">
        <f t="shared" si="118"/>
        <v>1</v>
      </c>
      <c r="J2533">
        <f t="shared" si="119"/>
        <v>0</v>
      </c>
      <c r="K2533" s="1">
        <v>3000</v>
      </c>
      <c r="L2533">
        <v>201808</v>
      </c>
      <c r="N2533">
        <v>20230514</v>
      </c>
      <c r="O2533" t="s">
        <v>27</v>
      </c>
      <c r="T2533">
        <v>0</v>
      </c>
      <c r="U2533">
        <v>183395</v>
      </c>
      <c r="V2533">
        <v>3000</v>
      </c>
      <c r="W2533">
        <v>3000</v>
      </c>
      <c r="X2533">
        <v>3000</v>
      </c>
      <c r="Y2533">
        <v>37719</v>
      </c>
      <c r="Z2533">
        <v>0</v>
      </c>
      <c r="AA2533">
        <v>143535</v>
      </c>
      <c r="AB2533">
        <v>0</v>
      </c>
      <c r="AC2533">
        <v>3.73</v>
      </c>
      <c r="AD2533">
        <v>0</v>
      </c>
    </row>
    <row r="2534" spans="1:30">
      <c r="A2534">
        <v>1</v>
      </c>
      <c r="B2534" t="s">
        <v>24</v>
      </c>
      <c r="C2534">
        <v>55</v>
      </c>
      <c r="D2534" t="s">
        <v>35</v>
      </c>
      <c r="E2534" t="str">
        <f t="shared" si="117"/>
        <v>SWA-College of Applied Human Sci</v>
      </c>
      <c r="F2534" t="s">
        <v>25</v>
      </c>
      <c r="G2534" t="s">
        <v>28</v>
      </c>
      <c r="H2534" t="s">
        <v>110</v>
      </c>
      <c r="I2534">
        <f t="shared" si="118"/>
        <v>0</v>
      </c>
      <c r="J2534">
        <f t="shared" si="119"/>
        <v>1</v>
      </c>
      <c r="K2534" s="1">
        <v>0</v>
      </c>
      <c r="L2534">
        <v>201808</v>
      </c>
      <c r="N2534">
        <v>20230514</v>
      </c>
      <c r="O2534" t="s">
        <v>27</v>
      </c>
      <c r="P2534">
        <v>2807</v>
      </c>
      <c r="Q2534">
        <v>0</v>
      </c>
      <c r="R2534">
        <v>7055</v>
      </c>
      <c r="S2534">
        <v>13372</v>
      </c>
      <c r="T2534">
        <v>0</v>
      </c>
      <c r="U2534">
        <v>53220</v>
      </c>
      <c r="V2534">
        <v>0</v>
      </c>
      <c r="W2534">
        <v>0</v>
      </c>
      <c r="X2534">
        <v>0</v>
      </c>
      <c r="Y2534">
        <v>36300</v>
      </c>
      <c r="Z2534">
        <v>26535</v>
      </c>
      <c r="AB2534">
        <v>0</v>
      </c>
      <c r="AC2534">
        <v>3.95</v>
      </c>
      <c r="AD2534">
        <v>12250</v>
      </c>
    </row>
    <row r="2535" spans="1:30">
      <c r="A2535">
        <v>1</v>
      </c>
      <c r="B2535" t="s">
        <v>24</v>
      </c>
      <c r="C2535">
        <v>7</v>
      </c>
      <c r="D2535" t="s">
        <v>43</v>
      </c>
      <c r="E2535" t="str">
        <f t="shared" si="117"/>
        <v>SWA-Agriculture Natural Res &amp; Dsg</v>
      </c>
      <c r="F2535" t="s">
        <v>25</v>
      </c>
      <c r="G2535" t="s">
        <v>28</v>
      </c>
      <c r="H2535" t="s">
        <v>110</v>
      </c>
      <c r="I2535">
        <f t="shared" si="118"/>
        <v>1</v>
      </c>
      <c r="J2535">
        <f t="shared" si="119"/>
        <v>0</v>
      </c>
      <c r="K2535" s="1">
        <v>26000</v>
      </c>
      <c r="L2535">
        <v>201908</v>
      </c>
      <c r="N2535">
        <v>20230514</v>
      </c>
      <c r="O2535" t="s">
        <v>27</v>
      </c>
      <c r="P2535">
        <v>14229</v>
      </c>
      <c r="Q2535">
        <v>11376</v>
      </c>
      <c r="R2535">
        <v>10741</v>
      </c>
      <c r="S2535">
        <v>13894</v>
      </c>
      <c r="T2535">
        <v>0</v>
      </c>
      <c r="U2535">
        <v>58704.79</v>
      </c>
      <c r="V2535">
        <v>26000</v>
      </c>
      <c r="W2535">
        <v>26000</v>
      </c>
      <c r="X2535">
        <v>26000</v>
      </c>
      <c r="Y2535">
        <v>42750</v>
      </c>
      <c r="Z2535">
        <v>859</v>
      </c>
      <c r="AB2535">
        <v>0</v>
      </c>
      <c r="AC2535">
        <v>3.91</v>
      </c>
      <c r="AD2535">
        <v>22500</v>
      </c>
    </row>
    <row r="2536" spans="1:30">
      <c r="A2536">
        <v>1</v>
      </c>
      <c r="B2536" t="s">
        <v>24</v>
      </c>
      <c r="C2536">
        <v>30</v>
      </c>
      <c r="D2536" t="s">
        <v>40</v>
      </c>
      <c r="E2536" t="str">
        <f t="shared" si="117"/>
        <v>SWA-Engineering Mineral Resources</v>
      </c>
      <c r="F2536" t="s">
        <v>25</v>
      </c>
      <c r="G2536" t="s">
        <v>26</v>
      </c>
      <c r="H2536" t="s">
        <v>109</v>
      </c>
      <c r="I2536">
        <f t="shared" si="118"/>
        <v>1</v>
      </c>
      <c r="J2536">
        <f t="shared" si="119"/>
        <v>0</v>
      </c>
      <c r="K2536" s="1">
        <v>9303</v>
      </c>
      <c r="L2536">
        <v>201908</v>
      </c>
      <c r="N2536">
        <v>20230514</v>
      </c>
      <c r="O2536" t="s">
        <v>27</v>
      </c>
      <c r="P2536">
        <v>22266</v>
      </c>
      <c r="Q2536">
        <v>32215</v>
      </c>
      <c r="R2536">
        <v>18309</v>
      </c>
      <c r="S2536">
        <v>19373</v>
      </c>
      <c r="T2536">
        <v>0</v>
      </c>
      <c r="U2536">
        <v>120751.7</v>
      </c>
      <c r="V2536">
        <v>9303</v>
      </c>
      <c r="W2536">
        <v>9303</v>
      </c>
      <c r="X2536">
        <v>9303</v>
      </c>
      <c r="Y2536">
        <v>80000</v>
      </c>
      <c r="Z2536">
        <v>0</v>
      </c>
      <c r="AB2536">
        <v>0</v>
      </c>
      <c r="AC2536">
        <v>3.73</v>
      </c>
      <c r="AD2536">
        <v>80000</v>
      </c>
    </row>
    <row r="2537" spans="1:30">
      <c r="A2537">
        <v>1</v>
      </c>
      <c r="B2537" t="s">
        <v>24</v>
      </c>
      <c r="C2537">
        <v>21</v>
      </c>
      <c r="D2537" t="s">
        <v>41</v>
      </c>
      <c r="E2537" t="str">
        <f t="shared" si="117"/>
        <v>SWA-Business and Economics</v>
      </c>
      <c r="F2537" t="s">
        <v>25</v>
      </c>
      <c r="G2537" t="s">
        <v>28</v>
      </c>
      <c r="H2537" t="s">
        <v>110</v>
      </c>
      <c r="I2537">
        <f t="shared" si="118"/>
        <v>1</v>
      </c>
      <c r="J2537">
        <f t="shared" si="119"/>
        <v>0</v>
      </c>
      <c r="K2537" s="1">
        <v>5500</v>
      </c>
      <c r="L2537">
        <v>201908</v>
      </c>
      <c r="N2537">
        <v>20230514</v>
      </c>
      <c r="O2537" t="s">
        <v>27</v>
      </c>
      <c r="R2537">
        <v>20760</v>
      </c>
      <c r="S2537">
        <v>20107</v>
      </c>
      <c r="T2537">
        <v>0</v>
      </c>
      <c r="U2537">
        <v>50409.99</v>
      </c>
      <c r="V2537">
        <v>12500</v>
      </c>
      <c r="W2537">
        <v>12500</v>
      </c>
      <c r="X2537">
        <v>12500</v>
      </c>
      <c r="Y2537">
        <v>33250</v>
      </c>
      <c r="Z2537">
        <v>0</v>
      </c>
      <c r="AB2537">
        <v>0</v>
      </c>
      <c r="AC2537">
        <v>3.46</v>
      </c>
      <c r="AD2537">
        <v>14000</v>
      </c>
    </row>
    <row r="2538" spans="1:30">
      <c r="A2538">
        <v>1</v>
      </c>
      <c r="B2538" t="s">
        <v>24</v>
      </c>
      <c r="C2538">
        <v>25</v>
      </c>
      <c r="D2538" t="s">
        <v>37</v>
      </c>
      <c r="E2538" t="str">
        <f t="shared" si="117"/>
        <v>SWA-Creative Arts</v>
      </c>
      <c r="F2538" t="s">
        <v>31</v>
      </c>
      <c r="G2538" t="s">
        <v>26</v>
      </c>
      <c r="H2538" t="s">
        <v>112</v>
      </c>
      <c r="I2538">
        <f t="shared" si="118"/>
        <v>0</v>
      </c>
      <c r="J2538">
        <f t="shared" si="119"/>
        <v>1</v>
      </c>
      <c r="K2538" s="1">
        <v>0</v>
      </c>
      <c r="L2538">
        <v>201908</v>
      </c>
      <c r="N2538">
        <v>20230514</v>
      </c>
      <c r="O2538" t="s">
        <v>27</v>
      </c>
      <c r="T2538">
        <v>0</v>
      </c>
      <c r="U2538">
        <v>93049</v>
      </c>
      <c r="V2538">
        <v>0</v>
      </c>
      <c r="W2538">
        <v>0</v>
      </c>
      <c r="X2538">
        <v>0</v>
      </c>
      <c r="Y2538">
        <v>12500</v>
      </c>
      <c r="Z2538">
        <v>0</v>
      </c>
      <c r="AA2538">
        <v>36783</v>
      </c>
      <c r="AB2538">
        <v>0</v>
      </c>
      <c r="AC2538">
        <v>3.78</v>
      </c>
      <c r="AD2538">
        <v>0</v>
      </c>
    </row>
    <row r="2539" spans="1:30">
      <c r="A2539">
        <v>1</v>
      </c>
      <c r="B2539" t="s">
        <v>24</v>
      </c>
      <c r="C2539">
        <v>7</v>
      </c>
      <c r="D2539" t="s">
        <v>43</v>
      </c>
      <c r="E2539" t="str">
        <f t="shared" si="117"/>
        <v>SWA-Agriculture Natural Res &amp; Dsg</v>
      </c>
      <c r="F2539" t="s">
        <v>25</v>
      </c>
      <c r="G2539" t="s">
        <v>26</v>
      </c>
      <c r="H2539" t="s">
        <v>109</v>
      </c>
      <c r="I2539">
        <f t="shared" si="118"/>
        <v>0</v>
      </c>
      <c r="J2539">
        <f t="shared" si="119"/>
        <v>1</v>
      </c>
      <c r="K2539" s="1">
        <v>0</v>
      </c>
      <c r="L2539">
        <v>202108</v>
      </c>
      <c r="N2539">
        <v>20230514</v>
      </c>
      <c r="O2539" t="s">
        <v>29</v>
      </c>
      <c r="P2539">
        <v>1324</v>
      </c>
      <c r="Q2539">
        <v>7650</v>
      </c>
      <c r="T2539">
        <v>0</v>
      </c>
      <c r="U2539">
        <v>23595</v>
      </c>
      <c r="V2539">
        <v>0</v>
      </c>
      <c r="W2539">
        <v>0</v>
      </c>
      <c r="X2539">
        <v>0</v>
      </c>
      <c r="Y2539">
        <v>6000</v>
      </c>
      <c r="Z2539">
        <v>6932</v>
      </c>
      <c r="AB2539">
        <v>0</v>
      </c>
      <c r="AC2539">
        <v>3.9</v>
      </c>
      <c r="AD2539">
        <v>6000</v>
      </c>
    </row>
    <row r="2540" spans="1:30">
      <c r="A2540">
        <v>1</v>
      </c>
      <c r="B2540" t="s">
        <v>57</v>
      </c>
      <c r="C2540" t="s">
        <v>62</v>
      </c>
      <c r="D2540" t="s">
        <v>63</v>
      </c>
      <c r="E2540" t="str">
        <f t="shared" si="117"/>
        <v>STA-Bus, Hum, Soc Sci at WVUIT</v>
      </c>
      <c r="F2540" t="s">
        <v>25</v>
      </c>
      <c r="G2540" t="s">
        <v>26</v>
      </c>
      <c r="H2540" t="s">
        <v>109</v>
      </c>
      <c r="I2540">
        <f t="shared" si="118"/>
        <v>0</v>
      </c>
      <c r="J2540">
        <f t="shared" si="119"/>
        <v>1</v>
      </c>
      <c r="K2540" s="1">
        <v>0</v>
      </c>
      <c r="L2540">
        <v>202108</v>
      </c>
      <c r="N2540">
        <v>20230506</v>
      </c>
      <c r="O2540" t="s">
        <v>27</v>
      </c>
      <c r="T2540">
        <v>0</v>
      </c>
      <c r="U2540">
        <v>62864</v>
      </c>
      <c r="V2540">
        <v>0</v>
      </c>
      <c r="W2540">
        <v>0</v>
      </c>
      <c r="X2540">
        <v>0</v>
      </c>
      <c r="Y2540">
        <v>30500</v>
      </c>
      <c r="Z2540">
        <v>0</v>
      </c>
      <c r="AA2540">
        <v>15250</v>
      </c>
      <c r="AB2540">
        <v>0</v>
      </c>
      <c r="AC2540">
        <v>3.22</v>
      </c>
      <c r="AD2540">
        <v>15250</v>
      </c>
    </row>
    <row r="2541" spans="1:30">
      <c r="A2541">
        <v>1</v>
      </c>
      <c r="B2541" t="s">
        <v>24</v>
      </c>
      <c r="C2541">
        <v>30</v>
      </c>
      <c r="D2541" t="s">
        <v>40</v>
      </c>
      <c r="E2541" t="str">
        <f t="shared" si="117"/>
        <v>SWA-Engineering Mineral Resources</v>
      </c>
      <c r="F2541" t="s">
        <v>25</v>
      </c>
      <c r="G2541" t="s">
        <v>28</v>
      </c>
      <c r="H2541" t="s">
        <v>110</v>
      </c>
      <c r="I2541">
        <f t="shared" si="118"/>
        <v>0</v>
      </c>
      <c r="J2541">
        <f t="shared" si="119"/>
        <v>1</v>
      </c>
      <c r="K2541" s="1">
        <v>0</v>
      </c>
      <c r="L2541">
        <v>201908</v>
      </c>
      <c r="N2541">
        <v>20230514</v>
      </c>
      <c r="O2541" t="s">
        <v>27</v>
      </c>
      <c r="P2541">
        <v>1769</v>
      </c>
      <c r="Q2541">
        <v>840</v>
      </c>
      <c r="R2541">
        <v>1427</v>
      </c>
      <c r="S2541">
        <v>574</v>
      </c>
      <c r="T2541">
        <v>0</v>
      </c>
      <c r="U2541">
        <v>53088.87</v>
      </c>
      <c r="V2541">
        <v>0</v>
      </c>
      <c r="W2541">
        <v>0</v>
      </c>
      <c r="X2541">
        <v>0</v>
      </c>
      <c r="Y2541">
        <v>44537</v>
      </c>
      <c r="Z2541">
        <v>34805</v>
      </c>
      <c r="AB2541">
        <v>0</v>
      </c>
      <c r="AC2541">
        <v>3.37</v>
      </c>
      <c r="AD2541">
        <v>10288</v>
      </c>
    </row>
    <row r="2542" spans="1:30">
      <c r="A2542">
        <v>1</v>
      </c>
      <c r="B2542" t="s">
        <v>24</v>
      </c>
      <c r="C2542">
        <v>7</v>
      </c>
      <c r="D2542" t="s">
        <v>43</v>
      </c>
      <c r="E2542" t="str">
        <f t="shared" si="117"/>
        <v>SWA-Agriculture Natural Res &amp; Dsg</v>
      </c>
      <c r="F2542" t="s">
        <v>25</v>
      </c>
      <c r="G2542" t="s">
        <v>26</v>
      </c>
      <c r="H2542" t="s">
        <v>109</v>
      </c>
      <c r="I2542">
        <f t="shared" si="118"/>
        <v>0</v>
      </c>
      <c r="J2542">
        <f t="shared" si="119"/>
        <v>1</v>
      </c>
      <c r="K2542" s="1">
        <v>0</v>
      </c>
      <c r="L2542">
        <v>201908</v>
      </c>
      <c r="N2542">
        <v>20230514</v>
      </c>
      <c r="O2542" t="s">
        <v>27</v>
      </c>
      <c r="T2542">
        <v>0</v>
      </c>
      <c r="U2542">
        <v>76866.31</v>
      </c>
      <c r="V2542">
        <v>0</v>
      </c>
      <c r="W2542">
        <v>0</v>
      </c>
      <c r="X2542">
        <v>0</v>
      </c>
      <c r="Y2542">
        <v>0</v>
      </c>
      <c r="Z2542">
        <v>0</v>
      </c>
      <c r="AB2542">
        <v>0</v>
      </c>
      <c r="AC2542">
        <v>3.38</v>
      </c>
      <c r="AD2542">
        <v>0</v>
      </c>
    </row>
    <row r="2543" spans="1:30">
      <c r="A2543">
        <v>1</v>
      </c>
      <c r="B2543" t="s">
        <v>24</v>
      </c>
      <c r="C2543">
        <v>84</v>
      </c>
      <c r="D2543" t="s">
        <v>42</v>
      </c>
      <c r="E2543" t="str">
        <f t="shared" si="117"/>
        <v>SWA-Public Health</v>
      </c>
      <c r="F2543" t="s">
        <v>25</v>
      </c>
      <c r="G2543" t="s">
        <v>26</v>
      </c>
      <c r="H2543" t="s">
        <v>109</v>
      </c>
      <c r="I2543">
        <f t="shared" si="118"/>
        <v>1</v>
      </c>
      <c r="J2543">
        <f t="shared" si="119"/>
        <v>0</v>
      </c>
      <c r="K2543" s="1">
        <v>25000</v>
      </c>
      <c r="L2543">
        <v>201908</v>
      </c>
      <c r="N2543">
        <v>20230514</v>
      </c>
      <c r="O2543" t="s">
        <v>29</v>
      </c>
      <c r="P2543">
        <v>23604</v>
      </c>
      <c r="Q2543">
        <v>17054</v>
      </c>
      <c r="R2543">
        <v>36539</v>
      </c>
      <c r="S2543">
        <v>49311</v>
      </c>
      <c r="T2543">
        <v>0</v>
      </c>
      <c r="U2543">
        <v>148813.78</v>
      </c>
      <c r="V2543">
        <v>54426</v>
      </c>
      <c r="W2543">
        <v>54426</v>
      </c>
      <c r="X2543">
        <v>54426</v>
      </c>
      <c r="Y2543">
        <v>39200</v>
      </c>
      <c r="Z2543">
        <v>0</v>
      </c>
      <c r="AB2543">
        <v>0</v>
      </c>
      <c r="AC2543">
        <v>3.63</v>
      </c>
      <c r="AD2543">
        <v>39200</v>
      </c>
    </row>
    <row r="2544" spans="1:30">
      <c r="A2544">
        <v>1</v>
      </c>
      <c r="B2544" t="s">
        <v>24</v>
      </c>
      <c r="C2544">
        <v>21</v>
      </c>
      <c r="D2544" t="s">
        <v>41</v>
      </c>
      <c r="E2544" t="str">
        <f t="shared" si="117"/>
        <v>SWA-Business and Economics</v>
      </c>
      <c r="F2544" t="s">
        <v>25</v>
      </c>
      <c r="G2544" t="s">
        <v>26</v>
      </c>
      <c r="H2544" t="s">
        <v>109</v>
      </c>
      <c r="I2544">
        <f t="shared" si="118"/>
        <v>0</v>
      </c>
      <c r="J2544">
        <f t="shared" si="119"/>
        <v>1</v>
      </c>
      <c r="K2544" s="1">
        <v>0</v>
      </c>
      <c r="L2544">
        <v>201908</v>
      </c>
      <c r="N2544">
        <v>20230514</v>
      </c>
      <c r="O2544" t="s">
        <v>27</v>
      </c>
      <c r="T2544">
        <v>0</v>
      </c>
      <c r="U2544">
        <v>131021.74</v>
      </c>
      <c r="V2544">
        <v>0</v>
      </c>
      <c r="W2544">
        <v>0</v>
      </c>
      <c r="X2544">
        <v>0</v>
      </c>
      <c r="Y2544">
        <v>45740.75</v>
      </c>
      <c r="Z2544">
        <v>0</v>
      </c>
      <c r="AB2544">
        <v>0</v>
      </c>
      <c r="AC2544">
        <v>3.92</v>
      </c>
      <c r="AD2544">
        <v>45740.75</v>
      </c>
    </row>
    <row r="2545" spans="1:30">
      <c r="A2545">
        <v>1</v>
      </c>
      <c r="B2545" t="s">
        <v>24</v>
      </c>
      <c r="C2545">
        <v>83</v>
      </c>
      <c r="D2545" t="s">
        <v>38</v>
      </c>
      <c r="E2545" t="str">
        <f t="shared" si="117"/>
        <v>SWA-Medicine</v>
      </c>
      <c r="F2545" t="s">
        <v>25</v>
      </c>
      <c r="G2545" t="s">
        <v>28</v>
      </c>
      <c r="H2545" t="s">
        <v>110</v>
      </c>
      <c r="I2545">
        <f t="shared" si="118"/>
        <v>0</v>
      </c>
      <c r="J2545">
        <f t="shared" si="119"/>
        <v>1</v>
      </c>
      <c r="K2545" s="1">
        <v>0</v>
      </c>
      <c r="L2545">
        <v>201908</v>
      </c>
      <c r="N2545">
        <v>20230514</v>
      </c>
      <c r="O2545" t="s">
        <v>27</v>
      </c>
      <c r="P2545">
        <v>41748</v>
      </c>
      <c r="Q2545">
        <v>66809</v>
      </c>
      <c r="R2545">
        <v>545545</v>
      </c>
      <c r="S2545">
        <v>46067</v>
      </c>
      <c r="T2545">
        <v>0</v>
      </c>
      <c r="U2545">
        <v>52982.03</v>
      </c>
      <c r="V2545">
        <v>0</v>
      </c>
      <c r="W2545">
        <v>0</v>
      </c>
      <c r="X2545">
        <v>0</v>
      </c>
      <c r="Y2545">
        <v>33250</v>
      </c>
      <c r="Z2545">
        <v>0</v>
      </c>
      <c r="AB2545">
        <v>0</v>
      </c>
      <c r="AC2545">
        <v>3.97</v>
      </c>
      <c r="AD2545">
        <v>14000</v>
      </c>
    </row>
    <row r="2546" spans="1:30">
      <c r="A2546">
        <v>1</v>
      </c>
      <c r="B2546" t="s">
        <v>24</v>
      </c>
      <c r="C2546">
        <v>14</v>
      </c>
      <c r="D2546" t="s">
        <v>36</v>
      </c>
      <c r="E2546" t="str">
        <f t="shared" si="117"/>
        <v>SWA-Arts and Sciences</v>
      </c>
      <c r="F2546" t="s">
        <v>25</v>
      </c>
      <c r="G2546" t="s">
        <v>28</v>
      </c>
      <c r="H2546" t="s">
        <v>110</v>
      </c>
      <c r="I2546">
        <f t="shared" si="118"/>
        <v>1</v>
      </c>
      <c r="J2546">
        <f t="shared" si="119"/>
        <v>0</v>
      </c>
      <c r="K2546" s="1">
        <v>20297</v>
      </c>
      <c r="L2546">
        <v>201908</v>
      </c>
      <c r="N2546">
        <v>20230514</v>
      </c>
      <c r="O2546" t="s">
        <v>27</v>
      </c>
      <c r="P2546">
        <v>1170</v>
      </c>
      <c r="Q2546">
        <v>1470</v>
      </c>
      <c r="R2546">
        <v>224</v>
      </c>
      <c r="S2546">
        <v>4891</v>
      </c>
      <c r="T2546">
        <v>0</v>
      </c>
      <c r="U2546">
        <v>39354</v>
      </c>
      <c r="V2546">
        <v>20297</v>
      </c>
      <c r="W2546">
        <v>20297</v>
      </c>
      <c r="X2546">
        <v>20297</v>
      </c>
      <c r="Y2546">
        <v>31375</v>
      </c>
      <c r="Z2546">
        <v>28812</v>
      </c>
      <c r="AB2546">
        <v>0</v>
      </c>
      <c r="AC2546">
        <v>3.15</v>
      </c>
      <c r="AD2546">
        <v>12125</v>
      </c>
    </row>
    <row r="2547" spans="1:30">
      <c r="A2547">
        <v>1</v>
      </c>
      <c r="B2547" t="s">
        <v>24</v>
      </c>
      <c r="C2547">
        <v>14</v>
      </c>
      <c r="D2547" t="s">
        <v>36</v>
      </c>
      <c r="E2547" t="str">
        <f t="shared" si="117"/>
        <v>SWA-Arts and Sciences</v>
      </c>
      <c r="F2547" t="s">
        <v>25</v>
      </c>
      <c r="G2547" t="s">
        <v>26</v>
      </c>
      <c r="H2547" t="s">
        <v>109</v>
      </c>
      <c r="I2547">
        <f t="shared" si="118"/>
        <v>1</v>
      </c>
      <c r="J2547">
        <f t="shared" si="119"/>
        <v>0</v>
      </c>
      <c r="K2547" s="1">
        <v>23250</v>
      </c>
      <c r="L2547">
        <v>201908</v>
      </c>
      <c r="N2547">
        <v>20230514</v>
      </c>
      <c r="O2547" t="s">
        <v>27</v>
      </c>
      <c r="P2547">
        <v>16065</v>
      </c>
      <c r="Q2547">
        <v>33906</v>
      </c>
      <c r="R2547">
        <v>34763</v>
      </c>
      <c r="S2547">
        <v>31939</v>
      </c>
      <c r="T2547">
        <v>0</v>
      </c>
      <c r="U2547">
        <v>114553.27</v>
      </c>
      <c r="V2547">
        <v>138226</v>
      </c>
      <c r="W2547">
        <v>23250</v>
      </c>
      <c r="X2547">
        <v>23250</v>
      </c>
      <c r="Y2547">
        <v>12887.1</v>
      </c>
      <c r="Z2547">
        <v>0</v>
      </c>
      <c r="AB2547">
        <v>0</v>
      </c>
      <c r="AC2547">
        <v>2.0499999999999998</v>
      </c>
      <c r="AD2547">
        <v>12887.1</v>
      </c>
    </row>
    <row r="2548" spans="1:30">
      <c r="A2548">
        <v>1</v>
      </c>
      <c r="B2548" t="s">
        <v>24</v>
      </c>
      <c r="C2548">
        <v>55</v>
      </c>
      <c r="D2548" t="s">
        <v>35</v>
      </c>
      <c r="E2548" t="str">
        <f t="shared" si="117"/>
        <v>SWA-College of Applied Human Sci</v>
      </c>
      <c r="F2548" t="s">
        <v>25</v>
      </c>
      <c r="G2548" t="s">
        <v>26</v>
      </c>
      <c r="H2548" t="s">
        <v>109</v>
      </c>
      <c r="I2548">
        <f t="shared" si="118"/>
        <v>0</v>
      </c>
      <c r="J2548">
        <f t="shared" si="119"/>
        <v>1</v>
      </c>
      <c r="K2548" s="1">
        <v>0</v>
      </c>
      <c r="L2548">
        <v>202008</v>
      </c>
      <c r="N2548">
        <v>20230514</v>
      </c>
      <c r="O2548" t="s">
        <v>27</v>
      </c>
      <c r="S2548">
        <v>169074</v>
      </c>
      <c r="T2548">
        <v>0</v>
      </c>
      <c r="U2548">
        <v>84745</v>
      </c>
      <c r="V2548">
        <v>0</v>
      </c>
      <c r="W2548">
        <v>0</v>
      </c>
      <c r="X2548">
        <v>0</v>
      </c>
      <c r="Y2548">
        <v>33000</v>
      </c>
      <c r="Z2548">
        <v>0</v>
      </c>
      <c r="AB2548">
        <v>0</v>
      </c>
      <c r="AC2548">
        <v>3.59</v>
      </c>
      <c r="AD2548">
        <v>33000</v>
      </c>
    </row>
    <row r="2549" spans="1:30">
      <c r="A2549">
        <v>1</v>
      </c>
      <c r="B2549" t="s">
        <v>24</v>
      </c>
      <c r="C2549">
        <v>30</v>
      </c>
      <c r="D2549" t="s">
        <v>40</v>
      </c>
      <c r="E2549" t="str">
        <f t="shared" si="117"/>
        <v>SWA-Engineering Mineral Resources</v>
      </c>
      <c r="F2549" t="s">
        <v>25</v>
      </c>
      <c r="G2549" t="s">
        <v>28</v>
      </c>
      <c r="H2549" t="s">
        <v>110</v>
      </c>
      <c r="I2549">
        <f t="shared" si="118"/>
        <v>0</v>
      </c>
      <c r="J2549">
        <f t="shared" si="119"/>
        <v>1</v>
      </c>
      <c r="K2549" s="1">
        <v>0</v>
      </c>
      <c r="L2549">
        <v>201908</v>
      </c>
      <c r="N2549">
        <v>20230514</v>
      </c>
      <c r="O2549" t="s">
        <v>29</v>
      </c>
      <c r="P2549">
        <v>0</v>
      </c>
      <c r="Q2549">
        <v>12734</v>
      </c>
      <c r="R2549">
        <v>3566</v>
      </c>
      <c r="S2549">
        <v>5075</v>
      </c>
      <c r="T2549">
        <v>0</v>
      </c>
      <c r="U2549">
        <v>81816.570000000007</v>
      </c>
      <c r="V2549">
        <v>0</v>
      </c>
      <c r="W2549">
        <v>0</v>
      </c>
      <c r="X2549">
        <v>0</v>
      </c>
      <c r="Y2549">
        <v>65250</v>
      </c>
      <c r="Z2549">
        <v>4989</v>
      </c>
      <c r="AB2549">
        <v>0</v>
      </c>
      <c r="AC2549">
        <v>3.96</v>
      </c>
      <c r="AD2549">
        <v>40000</v>
      </c>
    </row>
    <row r="2550" spans="1:30">
      <c r="A2550">
        <v>1</v>
      </c>
      <c r="B2550" t="s">
        <v>24</v>
      </c>
      <c r="C2550">
        <v>21</v>
      </c>
      <c r="D2550" t="s">
        <v>41</v>
      </c>
      <c r="E2550" t="str">
        <f t="shared" si="117"/>
        <v>SWA-Business and Economics</v>
      </c>
      <c r="F2550" t="s">
        <v>30</v>
      </c>
      <c r="G2550" t="s">
        <v>28</v>
      </c>
      <c r="H2550" t="s">
        <v>114</v>
      </c>
      <c r="I2550">
        <f t="shared" si="118"/>
        <v>1</v>
      </c>
      <c r="J2550">
        <f t="shared" si="119"/>
        <v>0</v>
      </c>
      <c r="K2550" s="1">
        <v>18767</v>
      </c>
      <c r="L2550">
        <v>202205</v>
      </c>
      <c r="N2550">
        <v>20230514</v>
      </c>
      <c r="O2550" t="s">
        <v>27</v>
      </c>
      <c r="P2550">
        <v>0</v>
      </c>
      <c r="S2550">
        <v>35366</v>
      </c>
      <c r="T2550">
        <v>1</v>
      </c>
      <c r="U2550">
        <v>28293</v>
      </c>
      <c r="V2550">
        <v>18767</v>
      </c>
      <c r="W2550">
        <v>18767</v>
      </c>
      <c r="X2550">
        <v>18767</v>
      </c>
      <c r="Y2550">
        <v>4242</v>
      </c>
      <c r="Z2550">
        <v>0</v>
      </c>
      <c r="AA2550">
        <v>9234</v>
      </c>
      <c r="AB2550">
        <v>0</v>
      </c>
      <c r="AC2550">
        <v>3.86</v>
      </c>
      <c r="AD2550">
        <v>0</v>
      </c>
    </row>
    <row r="2551" spans="1:30">
      <c r="A2551">
        <v>1</v>
      </c>
      <c r="B2551" t="s">
        <v>24</v>
      </c>
      <c r="C2551">
        <v>21</v>
      </c>
      <c r="D2551" t="s">
        <v>41</v>
      </c>
      <c r="E2551" t="str">
        <f t="shared" si="117"/>
        <v>SWA-Business and Economics</v>
      </c>
      <c r="F2551" t="s">
        <v>25</v>
      </c>
      <c r="G2551" t="s">
        <v>26</v>
      </c>
      <c r="H2551" t="s">
        <v>109</v>
      </c>
      <c r="I2551">
        <f t="shared" si="118"/>
        <v>1</v>
      </c>
      <c r="J2551">
        <f t="shared" si="119"/>
        <v>0</v>
      </c>
      <c r="K2551" s="1">
        <v>25000</v>
      </c>
      <c r="L2551">
        <v>201908</v>
      </c>
      <c r="N2551">
        <v>20230514</v>
      </c>
      <c r="O2551" t="s">
        <v>27</v>
      </c>
      <c r="P2551">
        <v>1214</v>
      </c>
      <c r="Q2551">
        <v>982</v>
      </c>
      <c r="R2551">
        <v>514</v>
      </c>
      <c r="S2551">
        <v>921</v>
      </c>
      <c r="T2551">
        <v>0</v>
      </c>
      <c r="U2551">
        <v>118485.9</v>
      </c>
      <c r="V2551">
        <v>25000</v>
      </c>
      <c r="W2551">
        <v>25000</v>
      </c>
      <c r="X2551">
        <v>25000</v>
      </c>
      <c r="Y2551">
        <v>74700</v>
      </c>
      <c r="Z2551">
        <v>24234</v>
      </c>
      <c r="AB2551">
        <v>0</v>
      </c>
      <c r="AC2551">
        <v>3.47</v>
      </c>
      <c r="AD2551">
        <v>74000</v>
      </c>
    </row>
    <row r="2552" spans="1:30">
      <c r="A2552">
        <v>1</v>
      </c>
      <c r="B2552" t="s">
        <v>24</v>
      </c>
      <c r="C2552">
        <v>21</v>
      </c>
      <c r="D2552" t="s">
        <v>41</v>
      </c>
      <c r="E2552" t="str">
        <f t="shared" si="117"/>
        <v>SWA-Business and Economics</v>
      </c>
      <c r="F2552" t="s">
        <v>25</v>
      </c>
      <c r="G2552" t="s">
        <v>28</v>
      </c>
      <c r="H2552" t="s">
        <v>110</v>
      </c>
      <c r="I2552">
        <f t="shared" si="118"/>
        <v>0</v>
      </c>
      <c r="J2552">
        <f t="shared" si="119"/>
        <v>1</v>
      </c>
      <c r="K2552" s="1">
        <v>0</v>
      </c>
      <c r="L2552">
        <v>201908</v>
      </c>
      <c r="N2552">
        <v>20230514</v>
      </c>
      <c r="O2552" t="s">
        <v>27</v>
      </c>
      <c r="P2552">
        <v>55193</v>
      </c>
      <c r="R2552">
        <v>34603</v>
      </c>
      <c r="S2552">
        <v>70375</v>
      </c>
      <c r="T2552">
        <v>0</v>
      </c>
      <c r="U2552">
        <v>53763.31</v>
      </c>
      <c r="V2552">
        <v>56708</v>
      </c>
      <c r="W2552">
        <v>56708</v>
      </c>
      <c r="X2552">
        <v>56708</v>
      </c>
      <c r="Y2552">
        <v>0</v>
      </c>
      <c r="Z2552">
        <v>0</v>
      </c>
      <c r="AB2552">
        <v>0</v>
      </c>
      <c r="AC2552">
        <v>3.44</v>
      </c>
      <c r="AD2552">
        <v>0</v>
      </c>
    </row>
    <row r="2553" spans="1:30">
      <c r="A2553">
        <v>1</v>
      </c>
      <c r="B2553" t="s">
        <v>24</v>
      </c>
      <c r="C2553">
        <v>7</v>
      </c>
      <c r="D2553" t="s">
        <v>43</v>
      </c>
      <c r="E2553" t="str">
        <f t="shared" si="117"/>
        <v>SWA-Agriculture Natural Res &amp; Dsg</v>
      </c>
      <c r="F2553" t="s">
        <v>25</v>
      </c>
      <c r="G2553" t="s">
        <v>28</v>
      </c>
      <c r="H2553" t="s">
        <v>110</v>
      </c>
      <c r="I2553">
        <f t="shared" si="118"/>
        <v>1</v>
      </c>
      <c r="J2553">
        <f t="shared" si="119"/>
        <v>0</v>
      </c>
      <c r="K2553" s="1">
        <v>7500</v>
      </c>
      <c r="L2553">
        <v>202008</v>
      </c>
      <c r="N2553">
        <v>20230514</v>
      </c>
      <c r="O2553" t="s">
        <v>29</v>
      </c>
      <c r="P2553">
        <v>37173</v>
      </c>
      <c r="Q2553">
        <v>16460</v>
      </c>
      <c r="R2553">
        <v>10068</v>
      </c>
      <c r="S2553">
        <v>6569</v>
      </c>
      <c r="T2553">
        <v>0</v>
      </c>
      <c r="U2553">
        <v>31292</v>
      </c>
      <c r="V2553">
        <v>7500</v>
      </c>
      <c r="W2553">
        <v>7500</v>
      </c>
      <c r="X2553">
        <v>7500</v>
      </c>
      <c r="Y2553">
        <v>10000</v>
      </c>
      <c r="Z2553">
        <v>2700</v>
      </c>
      <c r="AB2553">
        <v>0</v>
      </c>
      <c r="AC2553">
        <v>4</v>
      </c>
      <c r="AD2553">
        <v>7500</v>
      </c>
    </row>
    <row r="2554" spans="1:30">
      <c r="A2554">
        <v>1</v>
      </c>
      <c r="B2554" t="s">
        <v>24</v>
      </c>
      <c r="C2554">
        <v>30</v>
      </c>
      <c r="D2554" t="s">
        <v>40</v>
      </c>
      <c r="E2554" t="str">
        <f t="shared" si="117"/>
        <v>SWA-Engineering Mineral Resources</v>
      </c>
      <c r="F2554" t="s">
        <v>25</v>
      </c>
      <c r="G2554" t="s">
        <v>26</v>
      </c>
      <c r="H2554" t="s">
        <v>109</v>
      </c>
      <c r="I2554">
        <f t="shared" si="118"/>
        <v>0</v>
      </c>
      <c r="J2554">
        <f t="shared" si="119"/>
        <v>1</v>
      </c>
      <c r="K2554" s="1">
        <v>0</v>
      </c>
      <c r="L2554">
        <v>201908</v>
      </c>
      <c r="N2554">
        <v>20230514</v>
      </c>
      <c r="O2554" t="s">
        <v>27</v>
      </c>
      <c r="P2554">
        <v>14037</v>
      </c>
      <c r="Q2554">
        <v>11247</v>
      </c>
      <c r="R2554">
        <v>20608</v>
      </c>
      <c r="S2554">
        <v>10829</v>
      </c>
      <c r="T2554">
        <v>0</v>
      </c>
      <c r="U2554">
        <v>142456.23000000001</v>
      </c>
      <c r="V2554">
        <v>0</v>
      </c>
      <c r="W2554">
        <v>0</v>
      </c>
      <c r="X2554">
        <v>0</v>
      </c>
      <c r="Y2554">
        <v>85487.1</v>
      </c>
      <c r="Z2554">
        <v>1200</v>
      </c>
      <c r="AB2554">
        <v>0</v>
      </c>
      <c r="AC2554">
        <v>2.98</v>
      </c>
      <c r="AD2554">
        <v>85487.1</v>
      </c>
    </row>
    <row r="2555" spans="1:30">
      <c r="A2555">
        <v>1</v>
      </c>
      <c r="B2555" t="s">
        <v>24</v>
      </c>
      <c r="C2555">
        <v>14</v>
      </c>
      <c r="D2555" t="s">
        <v>36</v>
      </c>
      <c r="E2555" t="str">
        <f t="shared" si="117"/>
        <v>SWA-Arts and Sciences</v>
      </c>
      <c r="F2555" t="s">
        <v>25</v>
      </c>
      <c r="G2555" t="s">
        <v>26</v>
      </c>
      <c r="H2555" t="s">
        <v>109</v>
      </c>
      <c r="I2555">
        <f t="shared" si="118"/>
        <v>1</v>
      </c>
      <c r="J2555">
        <f t="shared" si="119"/>
        <v>0</v>
      </c>
      <c r="K2555" s="1">
        <v>26000</v>
      </c>
      <c r="L2555">
        <v>202001</v>
      </c>
      <c r="N2555">
        <v>20230514</v>
      </c>
      <c r="O2555" t="s">
        <v>29</v>
      </c>
      <c r="P2555">
        <v>4386</v>
      </c>
      <c r="Q2555">
        <v>867</v>
      </c>
      <c r="R2555">
        <v>0</v>
      </c>
      <c r="S2555">
        <v>0</v>
      </c>
      <c r="T2555">
        <v>0</v>
      </c>
      <c r="U2555">
        <v>104980.85</v>
      </c>
      <c r="V2555">
        <v>30679</v>
      </c>
      <c r="W2555">
        <v>26000</v>
      </c>
      <c r="X2555">
        <v>26000</v>
      </c>
      <c r="Y2555">
        <v>55483.1</v>
      </c>
      <c r="Z2555">
        <v>23663</v>
      </c>
      <c r="AB2555">
        <v>7607.05</v>
      </c>
      <c r="AC2555">
        <v>3.92</v>
      </c>
      <c r="AD2555">
        <v>46483.1</v>
      </c>
    </row>
    <row r="2556" spans="1:30">
      <c r="A2556">
        <v>1</v>
      </c>
      <c r="B2556" t="s">
        <v>24</v>
      </c>
      <c r="C2556">
        <v>14</v>
      </c>
      <c r="D2556" t="s">
        <v>36</v>
      </c>
      <c r="E2556" t="str">
        <f t="shared" si="117"/>
        <v>SWA-Arts and Sciences</v>
      </c>
      <c r="F2556" t="s">
        <v>25</v>
      </c>
      <c r="G2556" t="s">
        <v>26</v>
      </c>
      <c r="H2556" t="s">
        <v>109</v>
      </c>
      <c r="I2556">
        <f t="shared" si="118"/>
        <v>1</v>
      </c>
      <c r="J2556">
        <f t="shared" si="119"/>
        <v>0</v>
      </c>
      <c r="K2556" s="1">
        <v>15000</v>
      </c>
      <c r="L2556">
        <v>202008</v>
      </c>
      <c r="N2556">
        <v>20230514</v>
      </c>
      <c r="O2556" t="s">
        <v>27</v>
      </c>
      <c r="P2556">
        <v>0</v>
      </c>
      <c r="Q2556">
        <v>18734</v>
      </c>
      <c r="R2556">
        <v>16626</v>
      </c>
      <c r="T2556">
        <v>0</v>
      </c>
      <c r="U2556">
        <v>94142</v>
      </c>
      <c r="V2556">
        <v>15000</v>
      </c>
      <c r="W2556">
        <v>15000</v>
      </c>
      <c r="X2556">
        <v>15000</v>
      </c>
      <c r="Y2556">
        <v>43900</v>
      </c>
      <c r="Z2556">
        <v>9257</v>
      </c>
      <c r="AB2556">
        <v>0</v>
      </c>
      <c r="AC2556">
        <v>3.92</v>
      </c>
      <c r="AD2556">
        <v>43500</v>
      </c>
    </row>
    <row r="2557" spans="1:30">
      <c r="A2557">
        <v>1</v>
      </c>
      <c r="B2557" t="s">
        <v>24</v>
      </c>
      <c r="C2557">
        <v>14</v>
      </c>
      <c r="D2557" t="s">
        <v>36</v>
      </c>
      <c r="E2557" t="str">
        <f t="shared" si="117"/>
        <v>SWA-Arts and Sciences</v>
      </c>
      <c r="F2557" t="s">
        <v>25</v>
      </c>
      <c r="G2557" t="s">
        <v>28</v>
      </c>
      <c r="H2557" t="s">
        <v>110</v>
      </c>
      <c r="I2557">
        <f t="shared" si="118"/>
        <v>1</v>
      </c>
      <c r="J2557">
        <f t="shared" si="119"/>
        <v>0</v>
      </c>
      <c r="K2557" s="1">
        <v>25999</v>
      </c>
      <c r="L2557">
        <v>201908</v>
      </c>
      <c r="N2557">
        <v>20230514</v>
      </c>
      <c r="O2557" t="s">
        <v>27</v>
      </c>
      <c r="P2557">
        <v>21490</v>
      </c>
      <c r="Q2557">
        <v>38904</v>
      </c>
      <c r="R2557">
        <v>31176</v>
      </c>
      <c r="S2557">
        <v>22532</v>
      </c>
      <c r="T2557">
        <v>0</v>
      </c>
      <c r="U2557">
        <v>40102</v>
      </c>
      <c r="V2557">
        <v>25999</v>
      </c>
      <c r="W2557">
        <v>25999</v>
      </c>
      <c r="X2557">
        <v>25999</v>
      </c>
      <c r="Y2557">
        <v>1250</v>
      </c>
      <c r="Z2557">
        <v>0</v>
      </c>
      <c r="AB2557">
        <v>0</v>
      </c>
      <c r="AC2557">
        <v>2.41</v>
      </c>
      <c r="AD2557">
        <v>1250</v>
      </c>
    </row>
    <row r="2558" spans="1:30">
      <c r="A2558">
        <v>1</v>
      </c>
      <c r="B2558" t="s">
        <v>24</v>
      </c>
      <c r="C2558">
        <v>30</v>
      </c>
      <c r="D2558" t="s">
        <v>40</v>
      </c>
      <c r="E2558" t="str">
        <f t="shared" si="117"/>
        <v>SWA-Engineering Mineral Resources</v>
      </c>
      <c r="F2558" t="s">
        <v>25</v>
      </c>
      <c r="G2558" t="s">
        <v>28</v>
      </c>
      <c r="H2558" t="s">
        <v>110</v>
      </c>
      <c r="I2558">
        <f t="shared" si="118"/>
        <v>0</v>
      </c>
      <c r="J2558">
        <f t="shared" si="119"/>
        <v>1</v>
      </c>
      <c r="K2558" s="1">
        <v>0</v>
      </c>
      <c r="L2558">
        <v>201908</v>
      </c>
      <c r="N2558">
        <v>20230514</v>
      </c>
      <c r="O2558" t="s">
        <v>27</v>
      </c>
      <c r="P2558">
        <v>22499</v>
      </c>
      <c r="Q2558">
        <v>23909</v>
      </c>
      <c r="R2558">
        <v>46606</v>
      </c>
      <c r="S2558">
        <v>34441</v>
      </c>
      <c r="T2558">
        <v>0</v>
      </c>
      <c r="U2558">
        <v>49618.67</v>
      </c>
      <c r="V2558">
        <v>0</v>
      </c>
      <c r="W2558">
        <v>0</v>
      </c>
      <c r="X2558">
        <v>0</v>
      </c>
      <c r="Y2558">
        <v>41750</v>
      </c>
      <c r="Z2558">
        <v>0</v>
      </c>
      <c r="AB2558">
        <v>0</v>
      </c>
      <c r="AC2558">
        <v>3.94</v>
      </c>
      <c r="AD2558">
        <v>17500</v>
      </c>
    </row>
    <row r="2559" spans="1:30">
      <c r="A2559">
        <v>1</v>
      </c>
      <c r="B2559" t="s">
        <v>24</v>
      </c>
      <c r="C2559">
        <v>55</v>
      </c>
      <c r="D2559" t="s">
        <v>35</v>
      </c>
      <c r="E2559" t="str">
        <f t="shared" si="117"/>
        <v>SWA-College of Applied Human Sci</v>
      </c>
      <c r="F2559" t="s">
        <v>25</v>
      </c>
      <c r="G2559" t="s">
        <v>26</v>
      </c>
      <c r="H2559" t="s">
        <v>109</v>
      </c>
      <c r="I2559">
        <f t="shared" si="118"/>
        <v>1</v>
      </c>
      <c r="J2559">
        <f t="shared" si="119"/>
        <v>0</v>
      </c>
      <c r="K2559" s="1">
        <v>20500</v>
      </c>
      <c r="L2559">
        <v>201908</v>
      </c>
      <c r="N2559">
        <v>20230514</v>
      </c>
      <c r="O2559" t="s">
        <v>27</v>
      </c>
      <c r="P2559">
        <v>8570</v>
      </c>
      <c r="Q2559">
        <v>29024</v>
      </c>
      <c r="R2559">
        <v>7415</v>
      </c>
      <c r="S2559">
        <v>1700</v>
      </c>
      <c r="T2559">
        <v>0</v>
      </c>
      <c r="U2559">
        <v>121796.22</v>
      </c>
      <c r="V2559">
        <v>96706</v>
      </c>
      <c r="W2559">
        <v>20500</v>
      </c>
      <c r="X2559">
        <v>20500</v>
      </c>
      <c r="Y2559">
        <v>48000</v>
      </c>
      <c r="Z2559">
        <v>4545</v>
      </c>
      <c r="AB2559">
        <v>1664.95</v>
      </c>
      <c r="AC2559">
        <v>3.02</v>
      </c>
      <c r="AD2559">
        <v>48000</v>
      </c>
    </row>
    <row r="2560" spans="1:30">
      <c r="A2560">
        <v>1</v>
      </c>
      <c r="B2560" t="s">
        <v>24</v>
      </c>
      <c r="C2560">
        <v>55</v>
      </c>
      <c r="D2560" t="s">
        <v>35</v>
      </c>
      <c r="E2560" t="str">
        <f t="shared" si="117"/>
        <v>SWA-College of Applied Human Sci</v>
      </c>
      <c r="F2560" t="s">
        <v>25</v>
      </c>
      <c r="G2560" t="s">
        <v>28</v>
      </c>
      <c r="H2560" t="s">
        <v>110</v>
      </c>
      <c r="I2560">
        <f t="shared" si="118"/>
        <v>0</v>
      </c>
      <c r="J2560">
        <f t="shared" si="119"/>
        <v>1</v>
      </c>
      <c r="K2560" s="1">
        <v>0</v>
      </c>
      <c r="L2560">
        <v>201908</v>
      </c>
      <c r="N2560">
        <v>20230514</v>
      </c>
      <c r="O2560" t="s">
        <v>27</v>
      </c>
      <c r="P2560">
        <v>26586</v>
      </c>
      <c r="Q2560">
        <v>23441</v>
      </c>
      <c r="R2560">
        <v>16844</v>
      </c>
      <c r="S2560">
        <v>20772</v>
      </c>
      <c r="T2560">
        <v>0</v>
      </c>
      <c r="U2560">
        <v>51918.95</v>
      </c>
      <c r="V2560">
        <v>0</v>
      </c>
      <c r="W2560">
        <v>0</v>
      </c>
      <c r="X2560">
        <v>0</v>
      </c>
      <c r="Y2560">
        <v>38500</v>
      </c>
      <c r="Z2560">
        <v>0</v>
      </c>
      <c r="AB2560">
        <v>0</v>
      </c>
      <c r="AC2560">
        <v>3.71</v>
      </c>
      <c r="AD2560">
        <v>8000</v>
      </c>
    </row>
    <row r="2561" spans="1:30">
      <c r="A2561">
        <v>1</v>
      </c>
      <c r="B2561" t="s">
        <v>24</v>
      </c>
      <c r="C2561">
        <v>21</v>
      </c>
      <c r="D2561" t="s">
        <v>41</v>
      </c>
      <c r="E2561" t="str">
        <f t="shared" si="117"/>
        <v>SWA-Business and Economics</v>
      </c>
      <c r="F2561" t="s">
        <v>25</v>
      </c>
      <c r="G2561" t="s">
        <v>26</v>
      </c>
      <c r="H2561" t="s">
        <v>109</v>
      </c>
      <c r="I2561">
        <f t="shared" si="118"/>
        <v>0</v>
      </c>
      <c r="J2561">
        <f t="shared" si="119"/>
        <v>1</v>
      </c>
      <c r="K2561" s="1">
        <v>0</v>
      </c>
      <c r="L2561">
        <v>202208</v>
      </c>
      <c r="N2561">
        <v>20230514</v>
      </c>
      <c r="O2561" t="s">
        <v>27</v>
      </c>
      <c r="T2561">
        <v>0</v>
      </c>
      <c r="U2561">
        <v>30226</v>
      </c>
      <c r="V2561">
        <v>0</v>
      </c>
      <c r="W2561">
        <v>0</v>
      </c>
      <c r="X2561">
        <v>0</v>
      </c>
      <c r="Y2561">
        <v>0</v>
      </c>
      <c r="Z2561">
        <v>0</v>
      </c>
      <c r="AB2561">
        <v>0</v>
      </c>
      <c r="AC2561">
        <v>3.91</v>
      </c>
      <c r="AD2561">
        <v>0</v>
      </c>
    </row>
    <row r="2562" spans="1:30">
      <c r="A2562">
        <v>1</v>
      </c>
      <c r="B2562" t="s">
        <v>24</v>
      </c>
      <c r="C2562">
        <v>14</v>
      </c>
      <c r="D2562" t="s">
        <v>36</v>
      </c>
      <c r="E2562" t="str">
        <f t="shared" si="117"/>
        <v>SWA-Arts and Sciences</v>
      </c>
      <c r="F2562" t="s">
        <v>25</v>
      </c>
      <c r="G2562" t="s">
        <v>26</v>
      </c>
      <c r="H2562" t="s">
        <v>109</v>
      </c>
      <c r="I2562">
        <f t="shared" si="118"/>
        <v>0</v>
      </c>
      <c r="J2562">
        <f t="shared" si="119"/>
        <v>1</v>
      </c>
      <c r="K2562" s="1">
        <v>0</v>
      </c>
      <c r="L2562">
        <v>201908</v>
      </c>
      <c r="N2562">
        <v>20230514</v>
      </c>
      <c r="O2562" t="s">
        <v>27</v>
      </c>
      <c r="Q2562">
        <v>51258</v>
      </c>
      <c r="R2562">
        <v>4124</v>
      </c>
      <c r="S2562">
        <v>8359</v>
      </c>
      <c r="T2562">
        <v>0</v>
      </c>
      <c r="U2562">
        <v>116030.18</v>
      </c>
      <c r="V2562">
        <v>16247</v>
      </c>
      <c r="W2562">
        <v>0</v>
      </c>
      <c r="X2562">
        <v>0</v>
      </c>
      <c r="Y2562">
        <v>10200</v>
      </c>
      <c r="Z2562">
        <v>0</v>
      </c>
      <c r="AB2562">
        <v>0</v>
      </c>
      <c r="AC2562">
        <v>2.68</v>
      </c>
      <c r="AD2562">
        <v>10200</v>
      </c>
    </row>
    <row r="2563" spans="1:30">
      <c r="A2563">
        <v>1</v>
      </c>
      <c r="B2563" t="s">
        <v>24</v>
      </c>
      <c r="C2563">
        <v>21</v>
      </c>
      <c r="D2563" t="s">
        <v>41</v>
      </c>
      <c r="E2563" t="str">
        <f t="shared" ref="E2563:E2626" si="120">B2563&amp; "-" &amp; D2563</f>
        <v>SWA-Business and Economics</v>
      </c>
      <c r="F2563" t="s">
        <v>25</v>
      </c>
      <c r="G2563" t="s">
        <v>28</v>
      </c>
      <c r="H2563" t="s">
        <v>110</v>
      </c>
      <c r="I2563">
        <f t="shared" ref="I2563:I2626" si="121">IF(K2563&gt;0,1,0)</f>
        <v>0</v>
      </c>
      <c r="J2563">
        <f t="shared" ref="J2563:J2626" si="122">IF(K2563=0,1,0)</f>
        <v>1</v>
      </c>
      <c r="K2563" s="1">
        <v>0</v>
      </c>
      <c r="L2563">
        <v>201908</v>
      </c>
      <c r="N2563">
        <v>20230514</v>
      </c>
      <c r="O2563" t="s">
        <v>27</v>
      </c>
      <c r="R2563">
        <v>187340</v>
      </c>
      <c r="S2563">
        <v>176603</v>
      </c>
      <c r="T2563">
        <v>0</v>
      </c>
      <c r="U2563">
        <v>51691.91</v>
      </c>
      <c r="V2563">
        <v>0</v>
      </c>
      <c r="W2563">
        <v>0</v>
      </c>
      <c r="X2563">
        <v>0</v>
      </c>
      <c r="Y2563">
        <v>29250</v>
      </c>
      <c r="Z2563">
        <v>0</v>
      </c>
      <c r="AB2563">
        <v>0</v>
      </c>
      <c r="AC2563">
        <v>3.53</v>
      </c>
      <c r="AD2563">
        <v>10000</v>
      </c>
    </row>
    <row r="2564" spans="1:30">
      <c r="A2564">
        <v>1</v>
      </c>
      <c r="B2564" t="s">
        <v>24</v>
      </c>
      <c r="C2564">
        <v>83</v>
      </c>
      <c r="D2564" t="s">
        <v>38</v>
      </c>
      <c r="E2564" t="str">
        <f t="shared" si="120"/>
        <v>SWA-Medicine</v>
      </c>
      <c r="F2564" t="s">
        <v>25</v>
      </c>
      <c r="G2564" t="s">
        <v>26</v>
      </c>
      <c r="H2564" t="s">
        <v>109</v>
      </c>
      <c r="I2564">
        <f t="shared" si="121"/>
        <v>1</v>
      </c>
      <c r="J2564">
        <f t="shared" si="122"/>
        <v>0</v>
      </c>
      <c r="K2564" s="1">
        <v>24000</v>
      </c>
      <c r="L2564">
        <v>201908</v>
      </c>
      <c r="N2564">
        <v>20230514</v>
      </c>
      <c r="O2564" t="s">
        <v>27</v>
      </c>
      <c r="P2564">
        <v>33489</v>
      </c>
      <c r="Q2564">
        <v>11028</v>
      </c>
      <c r="R2564">
        <v>11206</v>
      </c>
      <c r="S2564">
        <v>28579</v>
      </c>
      <c r="T2564">
        <v>0</v>
      </c>
      <c r="U2564">
        <v>129244.56</v>
      </c>
      <c r="V2564">
        <v>30588</v>
      </c>
      <c r="W2564">
        <v>30588</v>
      </c>
      <c r="X2564">
        <v>30588</v>
      </c>
      <c r="Y2564">
        <v>46000</v>
      </c>
      <c r="Z2564">
        <v>1178</v>
      </c>
      <c r="AB2564">
        <v>0</v>
      </c>
      <c r="AC2564">
        <v>3.52</v>
      </c>
      <c r="AD2564">
        <v>46000</v>
      </c>
    </row>
    <row r="2565" spans="1:30">
      <c r="A2565">
        <v>1</v>
      </c>
      <c r="B2565" t="s">
        <v>24</v>
      </c>
      <c r="C2565">
        <v>30</v>
      </c>
      <c r="D2565" t="s">
        <v>40</v>
      </c>
      <c r="E2565" t="str">
        <f t="shared" si="120"/>
        <v>SWA-Engineering Mineral Resources</v>
      </c>
      <c r="F2565" t="s">
        <v>25</v>
      </c>
      <c r="G2565" t="s">
        <v>26</v>
      </c>
      <c r="H2565" t="s">
        <v>109</v>
      </c>
      <c r="I2565">
        <f t="shared" si="121"/>
        <v>1</v>
      </c>
      <c r="J2565">
        <f t="shared" si="122"/>
        <v>0</v>
      </c>
      <c r="K2565" s="1">
        <v>26000</v>
      </c>
      <c r="L2565">
        <v>201908</v>
      </c>
      <c r="N2565">
        <v>20230514</v>
      </c>
      <c r="O2565" t="s">
        <v>27</v>
      </c>
      <c r="P2565">
        <v>14953</v>
      </c>
      <c r="Q2565">
        <v>13609</v>
      </c>
      <c r="R2565">
        <v>27841</v>
      </c>
      <c r="S2565">
        <v>26185</v>
      </c>
      <c r="T2565">
        <v>0</v>
      </c>
      <c r="U2565">
        <v>121727.93</v>
      </c>
      <c r="V2565">
        <v>26000</v>
      </c>
      <c r="W2565">
        <v>26000</v>
      </c>
      <c r="X2565">
        <v>26000</v>
      </c>
      <c r="Y2565">
        <v>68000</v>
      </c>
      <c r="Z2565">
        <v>0</v>
      </c>
      <c r="AB2565">
        <v>1092.5</v>
      </c>
      <c r="AC2565">
        <v>3.71</v>
      </c>
      <c r="AD2565">
        <v>68000</v>
      </c>
    </row>
    <row r="2566" spans="1:30">
      <c r="A2566">
        <v>1</v>
      </c>
      <c r="B2566" t="s">
        <v>24</v>
      </c>
      <c r="C2566">
        <v>21</v>
      </c>
      <c r="D2566" t="s">
        <v>41</v>
      </c>
      <c r="E2566" t="str">
        <f t="shared" si="120"/>
        <v>SWA-Business and Economics</v>
      </c>
      <c r="F2566" t="s">
        <v>25</v>
      </c>
      <c r="G2566" t="s">
        <v>28</v>
      </c>
      <c r="H2566" t="s">
        <v>110</v>
      </c>
      <c r="I2566">
        <f t="shared" si="121"/>
        <v>0</v>
      </c>
      <c r="J2566">
        <f t="shared" si="122"/>
        <v>1</v>
      </c>
      <c r="K2566" s="1">
        <v>0</v>
      </c>
      <c r="L2566">
        <v>201908</v>
      </c>
      <c r="N2566">
        <v>20230514</v>
      </c>
      <c r="O2566" t="s">
        <v>27</v>
      </c>
      <c r="P2566">
        <v>18910</v>
      </c>
      <c r="Q2566">
        <v>18358</v>
      </c>
      <c r="R2566">
        <v>32807</v>
      </c>
      <c r="S2566">
        <v>28064</v>
      </c>
      <c r="T2566">
        <v>0</v>
      </c>
      <c r="U2566">
        <v>58282.68</v>
      </c>
      <c r="V2566">
        <v>0</v>
      </c>
      <c r="W2566">
        <v>0</v>
      </c>
      <c r="X2566">
        <v>0</v>
      </c>
      <c r="Y2566">
        <v>41000</v>
      </c>
      <c r="Z2566">
        <v>0</v>
      </c>
      <c r="AB2566">
        <v>0</v>
      </c>
      <c r="AC2566">
        <v>3.54</v>
      </c>
      <c r="AD2566">
        <v>19750</v>
      </c>
    </row>
    <row r="2567" spans="1:30">
      <c r="A2567">
        <v>1</v>
      </c>
      <c r="B2567" t="s">
        <v>24</v>
      </c>
      <c r="C2567">
        <v>7</v>
      </c>
      <c r="D2567" t="s">
        <v>43</v>
      </c>
      <c r="E2567" t="str">
        <f t="shared" si="120"/>
        <v>SWA-Agriculture Natural Res &amp; Dsg</v>
      </c>
      <c r="F2567" t="s">
        <v>25</v>
      </c>
      <c r="G2567" t="s">
        <v>26</v>
      </c>
      <c r="H2567" t="s">
        <v>109</v>
      </c>
      <c r="I2567">
        <f t="shared" si="121"/>
        <v>1</v>
      </c>
      <c r="J2567">
        <f t="shared" si="122"/>
        <v>0</v>
      </c>
      <c r="K2567" s="1">
        <v>15990</v>
      </c>
      <c r="L2567">
        <v>201908</v>
      </c>
      <c r="N2567">
        <v>20230514</v>
      </c>
      <c r="O2567" t="s">
        <v>27</v>
      </c>
      <c r="P2567">
        <v>37330</v>
      </c>
      <c r="Q2567">
        <v>35460</v>
      </c>
      <c r="R2567">
        <v>36652</v>
      </c>
      <c r="S2567">
        <v>30314</v>
      </c>
      <c r="T2567">
        <v>0</v>
      </c>
      <c r="U2567">
        <v>122989.51</v>
      </c>
      <c r="V2567">
        <v>109820</v>
      </c>
      <c r="W2567">
        <v>15990</v>
      </c>
      <c r="X2567">
        <v>15990</v>
      </c>
      <c r="Y2567">
        <v>58000</v>
      </c>
      <c r="Z2567">
        <v>0</v>
      </c>
      <c r="AB2567">
        <v>0</v>
      </c>
      <c r="AC2567">
        <v>3.11</v>
      </c>
      <c r="AD2567">
        <v>58000</v>
      </c>
    </row>
    <row r="2568" spans="1:30">
      <c r="A2568">
        <v>1</v>
      </c>
      <c r="B2568" t="s">
        <v>24</v>
      </c>
      <c r="C2568">
        <v>25</v>
      </c>
      <c r="D2568" t="s">
        <v>37</v>
      </c>
      <c r="E2568" t="str">
        <f t="shared" si="120"/>
        <v>SWA-Creative Arts</v>
      </c>
      <c r="F2568" t="s">
        <v>25</v>
      </c>
      <c r="G2568" t="s">
        <v>28</v>
      </c>
      <c r="H2568" t="s">
        <v>110</v>
      </c>
      <c r="I2568">
        <f t="shared" si="121"/>
        <v>1</v>
      </c>
      <c r="J2568">
        <f t="shared" si="122"/>
        <v>0</v>
      </c>
      <c r="K2568" s="1">
        <v>27000</v>
      </c>
      <c r="L2568">
        <v>201905</v>
      </c>
      <c r="N2568">
        <v>20230514</v>
      </c>
      <c r="O2568" t="s">
        <v>27</v>
      </c>
      <c r="P2568">
        <v>44210</v>
      </c>
      <c r="Q2568">
        <v>30633</v>
      </c>
      <c r="R2568">
        <v>28487</v>
      </c>
      <c r="S2568">
        <v>22213</v>
      </c>
      <c r="T2568">
        <v>0</v>
      </c>
      <c r="U2568">
        <v>54603.55</v>
      </c>
      <c r="V2568">
        <v>43000</v>
      </c>
      <c r="W2568">
        <v>27000</v>
      </c>
      <c r="X2568">
        <v>27000</v>
      </c>
      <c r="Y2568">
        <v>28314</v>
      </c>
      <c r="Z2568">
        <v>0</v>
      </c>
      <c r="AB2568">
        <v>0</v>
      </c>
      <c r="AC2568">
        <v>3.74</v>
      </c>
      <c r="AD2568">
        <v>10000</v>
      </c>
    </row>
    <row r="2569" spans="1:30">
      <c r="A2569">
        <v>1</v>
      </c>
      <c r="B2569" t="s">
        <v>24</v>
      </c>
      <c r="C2569">
        <v>55</v>
      </c>
      <c r="D2569" t="s">
        <v>35</v>
      </c>
      <c r="E2569" t="str">
        <f t="shared" si="120"/>
        <v>SWA-College of Applied Human Sci</v>
      </c>
      <c r="F2569" t="s">
        <v>25</v>
      </c>
      <c r="G2569" t="s">
        <v>26</v>
      </c>
      <c r="H2569" t="s">
        <v>109</v>
      </c>
      <c r="I2569">
        <f t="shared" si="121"/>
        <v>1</v>
      </c>
      <c r="J2569">
        <f t="shared" si="122"/>
        <v>0</v>
      </c>
      <c r="K2569" s="1">
        <v>11500</v>
      </c>
      <c r="L2569">
        <v>201908</v>
      </c>
      <c r="N2569">
        <v>20230514</v>
      </c>
      <c r="O2569" t="s">
        <v>27</v>
      </c>
      <c r="P2569">
        <v>2601</v>
      </c>
      <c r="Q2569">
        <v>0</v>
      </c>
      <c r="R2569">
        <v>0</v>
      </c>
      <c r="S2569">
        <v>0</v>
      </c>
      <c r="T2569">
        <v>0</v>
      </c>
      <c r="U2569">
        <v>53066.16</v>
      </c>
      <c r="V2569">
        <v>11500</v>
      </c>
      <c r="W2569">
        <v>11500</v>
      </c>
      <c r="X2569">
        <v>11500</v>
      </c>
      <c r="Y2569">
        <v>3825</v>
      </c>
      <c r="Z2569">
        <v>26904</v>
      </c>
      <c r="AB2569">
        <v>734.01</v>
      </c>
      <c r="AC2569">
        <v>2.8</v>
      </c>
      <c r="AD2569">
        <v>0</v>
      </c>
    </row>
    <row r="2570" spans="1:30">
      <c r="A2570">
        <v>1</v>
      </c>
      <c r="B2570" t="s">
        <v>24</v>
      </c>
      <c r="C2570">
        <v>30</v>
      </c>
      <c r="D2570" t="s">
        <v>40</v>
      </c>
      <c r="E2570" t="str">
        <f t="shared" si="120"/>
        <v>SWA-Engineering Mineral Resources</v>
      </c>
      <c r="F2570" t="s">
        <v>25</v>
      </c>
      <c r="G2570" t="s">
        <v>26</v>
      </c>
      <c r="H2570" t="s">
        <v>109</v>
      </c>
      <c r="I2570">
        <f t="shared" si="121"/>
        <v>1</v>
      </c>
      <c r="J2570">
        <f t="shared" si="122"/>
        <v>0</v>
      </c>
      <c r="K2570" s="1">
        <v>11000</v>
      </c>
      <c r="L2570">
        <v>202008</v>
      </c>
      <c r="N2570">
        <v>20230514</v>
      </c>
      <c r="O2570" t="s">
        <v>27</v>
      </c>
      <c r="P2570">
        <v>16919</v>
      </c>
      <c r="Q2570">
        <v>9879</v>
      </c>
      <c r="R2570">
        <v>2682</v>
      </c>
      <c r="T2570">
        <v>0</v>
      </c>
      <c r="U2570">
        <v>71995</v>
      </c>
      <c r="V2570">
        <v>11000</v>
      </c>
      <c r="W2570">
        <v>11000</v>
      </c>
      <c r="X2570">
        <v>11000</v>
      </c>
      <c r="Y2570">
        <v>44500</v>
      </c>
      <c r="Z2570">
        <v>3695</v>
      </c>
      <c r="AB2570">
        <v>0</v>
      </c>
      <c r="AC2570">
        <v>3.61</v>
      </c>
      <c r="AD2570">
        <v>44500</v>
      </c>
    </row>
    <row r="2571" spans="1:30">
      <c r="A2571">
        <v>1</v>
      </c>
      <c r="B2571" t="s">
        <v>24</v>
      </c>
      <c r="C2571">
        <v>21</v>
      </c>
      <c r="D2571" t="s">
        <v>41</v>
      </c>
      <c r="E2571" t="str">
        <f t="shared" si="120"/>
        <v>SWA-Business and Economics</v>
      </c>
      <c r="F2571" t="s">
        <v>25</v>
      </c>
      <c r="G2571" t="s">
        <v>26</v>
      </c>
      <c r="H2571" t="s">
        <v>109</v>
      </c>
      <c r="I2571">
        <f t="shared" si="121"/>
        <v>1</v>
      </c>
      <c r="J2571">
        <f t="shared" si="122"/>
        <v>0</v>
      </c>
      <c r="K2571" s="1">
        <v>25000</v>
      </c>
      <c r="L2571">
        <v>202001</v>
      </c>
      <c r="N2571">
        <v>20230514</v>
      </c>
      <c r="O2571" t="s">
        <v>27</v>
      </c>
      <c r="P2571">
        <v>47975</v>
      </c>
      <c r="Q2571">
        <v>18850</v>
      </c>
      <c r="R2571">
        <v>41423</v>
      </c>
      <c r="S2571">
        <v>34665</v>
      </c>
      <c r="T2571">
        <v>0</v>
      </c>
      <c r="U2571">
        <v>101413.11</v>
      </c>
      <c r="V2571">
        <v>67333</v>
      </c>
      <c r="W2571">
        <v>67333</v>
      </c>
      <c r="X2571">
        <v>67333</v>
      </c>
      <c r="Y2571">
        <v>47500</v>
      </c>
      <c r="Z2571">
        <v>0</v>
      </c>
      <c r="AB2571">
        <v>0</v>
      </c>
      <c r="AC2571">
        <v>3.87</v>
      </c>
      <c r="AD2571">
        <v>47500</v>
      </c>
    </row>
    <row r="2572" spans="1:30">
      <c r="A2572">
        <v>1</v>
      </c>
      <c r="B2572" t="s">
        <v>51</v>
      </c>
      <c r="C2572" t="s">
        <v>60</v>
      </c>
      <c r="D2572" t="s">
        <v>61</v>
      </c>
      <c r="E2572" t="str">
        <f t="shared" si="120"/>
        <v>SPA-Applied Sciences</v>
      </c>
      <c r="F2572" t="s">
        <v>54</v>
      </c>
      <c r="G2572" t="s">
        <v>28</v>
      </c>
      <c r="H2572" t="s">
        <v>115</v>
      </c>
      <c r="I2572">
        <f t="shared" si="121"/>
        <v>0</v>
      </c>
      <c r="J2572">
        <f t="shared" si="122"/>
        <v>1</v>
      </c>
      <c r="K2572" s="1">
        <v>0</v>
      </c>
      <c r="L2572">
        <v>202008</v>
      </c>
      <c r="N2572">
        <v>20230506</v>
      </c>
      <c r="O2572" t="s">
        <v>27</v>
      </c>
      <c r="P2572">
        <v>43546</v>
      </c>
      <c r="Q2572">
        <v>19849</v>
      </c>
      <c r="R2572">
        <v>17405</v>
      </c>
      <c r="T2572">
        <v>0</v>
      </c>
      <c r="U2572">
        <v>10321</v>
      </c>
      <c r="V2572">
        <v>0</v>
      </c>
      <c r="W2572">
        <v>0</v>
      </c>
      <c r="X2572">
        <v>0</v>
      </c>
      <c r="Y2572">
        <v>15979</v>
      </c>
      <c r="Z2572">
        <v>0</v>
      </c>
      <c r="AA2572">
        <v>0</v>
      </c>
      <c r="AB2572">
        <v>0</v>
      </c>
      <c r="AC2572">
        <v>3.69</v>
      </c>
      <c r="AD2572">
        <v>5300</v>
      </c>
    </row>
    <row r="2573" spans="1:30">
      <c r="A2573">
        <v>1</v>
      </c>
      <c r="B2573" t="s">
        <v>24</v>
      </c>
      <c r="C2573">
        <v>21</v>
      </c>
      <c r="D2573" t="s">
        <v>41</v>
      </c>
      <c r="E2573" t="str">
        <f t="shared" si="120"/>
        <v>SWA-Business and Economics</v>
      </c>
      <c r="F2573" t="s">
        <v>25</v>
      </c>
      <c r="G2573" t="s">
        <v>26</v>
      </c>
      <c r="H2573" t="s">
        <v>109</v>
      </c>
      <c r="I2573">
        <f t="shared" si="121"/>
        <v>0</v>
      </c>
      <c r="J2573">
        <f t="shared" si="122"/>
        <v>1</v>
      </c>
      <c r="K2573" s="1">
        <v>0</v>
      </c>
      <c r="L2573">
        <v>201908</v>
      </c>
      <c r="N2573">
        <v>20230514</v>
      </c>
      <c r="O2573" t="s">
        <v>27</v>
      </c>
      <c r="P2573">
        <v>40481</v>
      </c>
      <c r="Q2573">
        <v>28543</v>
      </c>
      <c r="R2573">
        <v>29404</v>
      </c>
      <c r="S2573">
        <v>15969</v>
      </c>
      <c r="T2573">
        <v>0</v>
      </c>
      <c r="U2573">
        <v>118847.54</v>
      </c>
      <c r="V2573">
        <v>0</v>
      </c>
      <c r="W2573">
        <v>0</v>
      </c>
      <c r="X2573">
        <v>0</v>
      </c>
      <c r="Y2573">
        <v>80595</v>
      </c>
      <c r="Z2573">
        <v>0</v>
      </c>
      <c r="AB2573">
        <v>0</v>
      </c>
      <c r="AC2573">
        <v>3.92</v>
      </c>
      <c r="AD2573">
        <v>79500</v>
      </c>
    </row>
    <row r="2574" spans="1:30">
      <c r="A2574">
        <v>1</v>
      </c>
      <c r="B2574" t="s">
        <v>24</v>
      </c>
      <c r="C2574">
        <v>14</v>
      </c>
      <c r="D2574" t="s">
        <v>36</v>
      </c>
      <c r="E2574" t="str">
        <f t="shared" si="120"/>
        <v>SWA-Arts and Sciences</v>
      </c>
      <c r="F2574" t="s">
        <v>25</v>
      </c>
      <c r="G2574" t="s">
        <v>28</v>
      </c>
      <c r="H2574" t="s">
        <v>110</v>
      </c>
      <c r="I2574">
        <f t="shared" si="121"/>
        <v>0</v>
      </c>
      <c r="J2574">
        <f t="shared" si="122"/>
        <v>1</v>
      </c>
      <c r="K2574" s="1">
        <v>0</v>
      </c>
      <c r="L2574">
        <v>201808</v>
      </c>
      <c r="N2574">
        <v>20230514</v>
      </c>
      <c r="O2574" t="s">
        <v>27</v>
      </c>
      <c r="P2574">
        <v>58198</v>
      </c>
      <c r="Q2574">
        <v>1631</v>
      </c>
      <c r="R2574">
        <v>1849</v>
      </c>
      <c r="S2574">
        <v>813</v>
      </c>
      <c r="T2574">
        <v>0</v>
      </c>
      <c r="U2574">
        <v>49642.27</v>
      </c>
      <c r="V2574">
        <v>0</v>
      </c>
      <c r="W2574">
        <v>0</v>
      </c>
      <c r="X2574">
        <v>0</v>
      </c>
      <c r="Y2574">
        <v>1000</v>
      </c>
      <c r="Z2574">
        <v>28492</v>
      </c>
      <c r="AB2574">
        <v>0</v>
      </c>
      <c r="AC2574">
        <v>2.87</v>
      </c>
      <c r="AD2574">
        <v>1000</v>
      </c>
    </row>
    <row r="2575" spans="1:30">
      <c r="A2575">
        <v>1</v>
      </c>
      <c r="B2575" t="s">
        <v>24</v>
      </c>
      <c r="C2575">
        <v>89</v>
      </c>
      <c r="D2575" t="s">
        <v>46</v>
      </c>
      <c r="E2575" t="str">
        <f t="shared" si="120"/>
        <v>SWA-Pharmacy</v>
      </c>
      <c r="F2575" t="s">
        <v>31</v>
      </c>
      <c r="G2575" t="s">
        <v>28</v>
      </c>
      <c r="H2575" t="s">
        <v>113</v>
      </c>
      <c r="I2575">
        <f t="shared" si="121"/>
        <v>1</v>
      </c>
      <c r="J2575">
        <f t="shared" si="122"/>
        <v>0</v>
      </c>
      <c r="K2575" s="1">
        <v>77474</v>
      </c>
      <c r="L2575">
        <v>201908</v>
      </c>
      <c r="N2575">
        <v>20230514</v>
      </c>
      <c r="O2575" t="s">
        <v>27</v>
      </c>
      <c r="P2575">
        <v>0</v>
      </c>
      <c r="Q2575">
        <v>2070</v>
      </c>
      <c r="R2575">
        <v>0</v>
      </c>
      <c r="S2575">
        <v>0</v>
      </c>
      <c r="T2575">
        <v>0</v>
      </c>
      <c r="U2575">
        <v>92379</v>
      </c>
      <c r="V2575">
        <v>77474</v>
      </c>
      <c r="W2575">
        <v>77474</v>
      </c>
      <c r="X2575">
        <v>77474</v>
      </c>
      <c r="Y2575">
        <v>6400</v>
      </c>
      <c r="Z2575">
        <v>0</v>
      </c>
      <c r="AB2575">
        <v>0</v>
      </c>
      <c r="AC2575">
        <v>3.92</v>
      </c>
      <c r="AD2575">
        <v>0</v>
      </c>
    </row>
    <row r="2576" spans="1:30">
      <c r="A2576">
        <v>1</v>
      </c>
      <c r="B2576" t="s">
        <v>24</v>
      </c>
      <c r="C2576">
        <v>14</v>
      </c>
      <c r="D2576" t="s">
        <v>36</v>
      </c>
      <c r="E2576" t="str">
        <f t="shared" si="120"/>
        <v>SWA-Arts and Sciences</v>
      </c>
      <c r="F2576" t="s">
        <v>25</v>
      </c>
      <c r="G2576" t="s">
        <v>26</v>
      </c>
      <c r="H2576" t="s">
        <v>109</v>
      </c>
      <c r="I2576">
        <f t="shared" si="121"/>
        <v>0</v>
      </c>
      <c r="J2576">
        <f t="shared" si="122"/>
        <v>1</v>
      </c>
      <c r="K2576" s="1">
        <v>0</v>
      </c>
      <c r="L2576">
        <v>201908</v>
      </c>
      <c r="N2576">
        <v>20230514</v>
      </c>
      <c r="O2576" t="s">
        <v>27</v>
      </c>
      <c r="S2576">
        <v>162215</v>
      </c>
      <c r="T2576">
        <v>0</v>
      </c>
      <c r="U2576">
        <v>126558.34</v>
      </c>
      <c r="V2576">
        <v>0</v>
      </c>
      <c r="W2576">
        <v>0</v>
      </c>
      <c r="X2576">
        <v>0</v>
      </c>
      <c r="Y2576">
        <v>0</v>
      </c>
      <c r="Z2576">
        <v>0</v>
      </c>
      <c r="AB2576">
        <v>0</v>
      </c>
      <c r="AC2576">
        <v>2.1</v>
      </c>
      <c r="AD2576">
        <v>0</v>
      </c>
    </row>
    <row r="2577" spans="1:30">
      <c r="A2577">
        <v>1</v>
      </c>
      <c r="B2577" t="s">
        <v>24</v>
      </c>
      <c r="C2577">
        <v>49</v>
      </c>
      <c r="D2577" t="s">
        <v>39</v>
      </c>
      <c r="E2577" t="str">
        <f t="shared" si="120"/>
        <v>SWA-Reed College of Media</v>
      </c>
      <c r="F2577" t="s">
        <v>25</v>
      </c>
      <c r="G2577" t="s">
        <v>26</v>
      </c>
      <c r="H2577" t="s">
        <v>109</v>
      </c>
      <c r="I2577">
        <f t="shared" si="121"/>
        <v>1</v>
      </c>
      <c r="J2577">
        <f t="shared" si="122"/>
        <v>0</v>
      </c>
      <c r="K2577" s="1">
        <v>24182</v>
      </c>
      <c r="L2577">
        <v>201908</v>
      </c>
      <c r="N2577">
        <v>20230514</v>
      </c>
      <c r="O2577" t="s">
        <v>27</v>
      </c>
      <c r="P2577">
        <v>24460</v>
      </c>
      <c r="Q2577">
        <v>16071</v>
      </c>
      <c r="R2577">
        <v>16149</v>
      </c>
      <c r="S2577">
        <v>5969</v>
      </c>
      <c r="T2577">
        <v>0</v>
      </c>
      <c r="U2577">
        <v>57363.75</v>
      </c>
      <c r="V2577">
        <v>96712</v>
      </c>
      <c r="W2577">
        <v>24182</v>
      </c>
      <c r="X2577">
        <v>24182</v>
      </c>
      <c r="Y2577">
        <v>0</v>
      </c>
      <c r="Z2577">
        <v>0</v>
      </c>
      <c r="AB2577">
        <v>2321.2800000000002</v>
      </c>
      <c r="AC2577">
        <v>3.42</v>
      </c>
      <c r="AD2577">
        <v>0</v>
      </c>
    </row>
    <row r="2578" spans="1:30">
      <c r="A2578">
        <v>1</v>
      </c>
      <c r="B2578" t="s">
        <v>24</v>
      </c>
      <c r="C2578">
        <v>30</v>
      </c>
      <c r="D2578" t="s">
        <v>40</v>
      </c>
      <c r="E2578" t="str">
        <f t="shared" si="120"/>
        <v>SWA-Engineering Mineral Resources</v>
      </c>
      <c r="F2578" t="s">
        <v>25</v>
      </c>
      <c r="G2578" t="s">
        <v>28</v>
      </c>
      <c r="H2578" t="s">
        <v>110</v>
      </c>
      <c r="I2578">
        <f t="shared" si="121"/>
        <v>1</v>
      </c>
      <c r="J2578">
        <f t="shared" si="122"/>
        <v>0</v>
      </c>
      <c r="K2578" s="1">
        <v>1972</v>
      </c>
      <c r="L2578">
        <v>201908</v>
      </c>
      <c r="N2578">
        <v>20230514</v>
      </c>
      <c r="O2578" t="s">
        <v>27</v>
      </c>
      <c r="P2578">
        <v>20444</v>
      </c>
      <c r="Q2578">
        <v>6095</v>
      </c>
      <c r="R2578">
        <v>5394</v>
      </c>
      <c r="S2578">
        <v>3647</v>
      </c>
      <c r="T2578">
        <v>0</v>
      </c>
      <c r="U2578">
        <v>55161.09</v>
      </c>
      <c r="V2578">
        <v>1972</v>
      </c>
      <c r="W2578">
        <v>1972</v>
      </c>
      <c r="X2578">
        <v>1972</v>
      </c>
      <c r="Y2578">
        <v>41750</v>
      </c>
      <c r="Z2578">
        <v>12985</v>
      </c>
      <c r="AB2578">
        <v>885.5</v>
      </c>
      <c r="AC2578">
        <v>3.34</v>
      </c>
      <c r="AD2578">
        <v>22000</v>
      </c>
    </row>
    <row r="2579" spans="1:30">
      <c r="A2579">
        <v>1</v>
      </c>
      <c r="B2579" t="s">
        <v>24</v>
      </c>
      <c r="C2579">
        <v>30</v>
      </c>
      <c r="D2579" t="s">
        <v>40</v>
      </c>
      <c r="E2579" t="str">
        <f t="shared" si="120"/>
        <v>SWA-Engineering Mineral Resources</v>
      </c>
      <c r="F2579" t="s">
        <v>25</v>
      </c>
      <c r="G2579" t="s">
        <v>26</v>
      </c>
      <c r="H2579" t="s">
        <v>109</v>
      </c>
      <c r="I2579">
        <f t="shared" si="121"/>
        <v>1</v>
      </c>
      <c r="J2579">
        <f t="shared" si="122"/>
        <v>0</v>
      </c>
      <c r="K2579" s="1">
        <v>31000</v>
      </c>
      <c r="L2579">
        <v>201808</v>
      </c>
      <c r="N2579">
        <v>20230514</v>
      </c>
      <c r="O2579" t="s">
        <v>27</v>
      </c>
      <c r="P2579">
        <v>160</v>
      </c>
      <c r="Q2579">
        <v>500</v>
      </c>
      <c r="R2579">
        <v>1258</v>
      </c>
      <c r="S2579">
        <v>4888</v>
      </c>
      <c r="T2579">
        <v>0</v>
      </c>
      <c r="U2579">
        <v>212015.52</v>
      </c>
      <c r="V2579">
        <v>31000</v>
      </c>
      <c r="W2579">
        <v>31000</v>
      </c>
      <c r="X2579">
        <v>31000</v>
      </c>
      <c r="Y2579">
        <v>54028.18</v>
      </c>
      <c r="Z2579">
        <v>22675</v>
      </c>
      <c r="AB2579">
        <v>0</v>
      </c>
      <c r="AC2579">
        <v>3.55</v>
      </c>
      <c r="AD2579">
        <v>54000</v>
      </c>
    </row>
    <row r="2580" spans="1:30">
      <c r="A2580">
        <v>1</v>
      </c>
      <c r="B2580" t="s">
        <v>24</v>
      </c>
      <c r="C2580">
        <v>86</v>
      </c>
      <c r="D2580" t="s">
        <v>34</v>
      </c>
      <c r="E2580" t="str">
        <f t="shared" si="120"/>
        <v>SWA-Nursing</v>
      </c>
      <c r="F2580" t="s">
        <v>25</v>
      </c>
      <c r="G2580" t="s">
        <v>26</v>
      </c>
      <c r="H2580" t="s">
        <v>109</v>
      </c>
      <c r="I2580">
        <f t="shared" si="121"/>
        <v>0</v>
      </c>
      <c r="J2580">
        <f t="shared" si="122"/>
        <v>1</v>
      </c>
      <c r="K2580" s="1">
        <v>0</v>
      </c>
      <c r="L2580">
        <v>201908</v>
      </c>
      <c r="N2580">
        <v>20230514</v>
      </c>
      <c r="O2580" t="s">
        <v>27</v>
      </c>
      <c r="P2580">
        <v>14858</v>
      </c>
      <c r="Q2580">
        <v>7016</v>
      </c>
      <c r="R2580">
        <v>6091</v>
      </c>
      <c r="S2580">
        <v>4664</v>
      </c>
      <c r="T2580">
        <v>0</v>
      </c>
      <c r="U2580">
        <v>127233.64</v>
      </c>
      <c r="V2580">
        <v>47500</v>
      </c>
      <c r="W2580">
        <v>47500</v>
      </c>
      <c r="X2580">
        <v>47500</v>
      </c>
      <c r="Y2580">
        <v>59000</v>
      </c>
      <c r="Z2580">
        <v>1545</v>
      </c>
      <c r="AB2580">
        <v>0</v>
      </c>
      <c r="AC2580">
        <v>3.79</v>
      </c>
      <c r="AD2580">
        <v>58000</v>
      </c>
    </row>
    <row r="2581" spans="1:30">
      <c r="A2581">
        <v>1</v>
      </c>
      <c r="B2581" t="s">
        <v>32</v>
      </c>
      <c r="C2581">
        <v>55</v>
      </c>
      <c r="D2581" t="s">
        <v>35</v>
      </c>
      <c r="E2581" t="str">
        <f t="shared" si="120"/>
        <v>SOA-College of Applied Human Sci</v>
      </c>
      <c r="F2581" t="s">
        <v>30</v>
      </c>
      <c r="G2581" t="s">
        <v>26</v>
      </c>
      <c r="H2581" t="s">
        <v>111</v>
      </c>
      <c r="I2581">
        <f t="shared" si="121"/>
        <v>1</v>
      </c>
      <c r="J2581">
        <f t="shared" si="122"/>
        <v>0</v>
      </c>
      <c r="K2581" s="1">
        <v>32064</v>
      </c>
      <c r="L2581">
        <v>202108</v>
      </c>
      <c r="N2581">
        <v>20230514</v>
      </c>
      <c r="O2581" t="s">
        <v>27</v>
      </c>
      <c r="P2581">
        <v>565</v>
      </c>
      <c r="Q2581">
        <v>0</v>
      </c>
      <c r="R2581">
        <v>2075</v>
      </c>
      <c r="S2581">
        <v>1774</v>
      </c>
      <c r="T2581">
        <v>0</v>
      </c>
      <c r="U2581">
        <v>19380</v>
      </c>
      <c r="V2581">
        <v>32064</v>
      </c>
      <c r="W2581">
        <v>32064</v>
      </c>
      <c r="X2581">
        <v>32064</v>
      </c>
      <c r="Y2581">
        <v>0</v>
      </c>
      <c r="Z2581">
        <v>0</v>
      </c>
      <c r="AA2581">
        <v>15138</v>
      </c>
      <c r="AB2581">
        <v>5287.66</v>
      </c>
      <c r="AC2581">
        <v>4</v>
      </c>
      <c r="AD2581">
        <v>0</v>
      </c>
    </row>
    <row r="2582" spans="1:30">
      <c r="A2582">
        <v>1</v>
      </c>
      <c r="B2582" t="s">
        <v>24</v>
      </c>
      <c r="C2582">
        <v>83</v>
      </c>
      <c r="D2582" t="s">
        <v>38</v>
      </c>
      <c r="E2582" t="str">
        <f t="shared" si="120"/>
        <v>SWA-Medicine</v>
      </c>
      <c r="F2582" t="s">
        <v>30</v>
      </c>
      <c r="G2582" t="s">
        <v>28</v>
      </c>
      <c r="H2582" t="s">
        <v>114</v>
      </c>
      <c r="I2582">
        <f t="shared" si="121"/>
        <v>0</v>
      </c>
      <c r="J2582">
        <f t="shared" si="122"/>
        <v>1</v>
      </c>
      <c r="K2582" s="1">
        <v>0</v>
      </c>
      <c r="L2582">
        <v>202108</v>
      </c>
      <c r="N2582">
        <v>20230514</v>
      </c>
      <c r="O2582" t="s">
        <v>27</v>
      </c>
      <c r="T2582">
        <v>0</v>
      </c>
      <c r="U2582">
        <v>31419</v>
      </c>
      <c r="V2582">
        <v>0</v>
      </c>
      <c r="W2582">
        <v>0</v>
      </c>
      <c r="X2582">
        <v>0</v>
      </c>
      <c r="Y2582">
        <v>0</v>
      </c>
      <c r="Z2582">
        <v>0</v>
      </c>
      <c r="AB2582">
        <v>0</v>
      </c>
      <c r="AC2582">
        <v>3.59</v>
      </c>
      <c r="AD2582">
        <v>0</v>
      </c>
    </row>
    <row r="2583" spans="1:30">
      <c r="A2583">
        <v>1</v>
      </c>
      <c r="B2583" t="s">
        <v>24</v>
      </c>
      <c r="C2583">
        <v>21</v>
      </c>
      <c r="D2583" t="s">
        <v>41</v>
      </c>
      <c r="E2583" t="str">
        <f t="shared" si="120"/>
        <v>SWA-Business and Economics</v>
      </c>
      <c r="F2583" t="s">
        <v>25</v>
      </c>
      <c r="G2583" t="s">
        <v>26</v>
      </c>
      <c r="H2583" t="s">
        <v>109</v>
      </c>
      <c r="I2583">
        <f t="shared" si="121"/>
        <v>1</v>
      </c>
      <c r="J2583">
        <f t="shared" si="122"/>
        <v>0</v>
      </c>
      <c r="K2583" s="1">
        <v>12000</v>
      </c>
      <c r="L2583">
        <v>201908</v>
      </c>
      <c r="N2583">
        <v>20230514</v>
      </c>
      <c r="O2583" t="s">
        <v>27</v>
      </c>
      <c r="P2583">
        <v>307213</v>
      </c>
      <c r="Q2583">
        <v>46859</v>
      </c>
      <c r="R2583">
        <v>45400</v>
      </c>
      <c r="S2583">
        <v>23095</v>
      </c>
      <c r="T2583">
        <v>0</v>
      </c>
      <c r="U2583">
        <v>117878.47</v>
      </c>
      <c r="V2583">
        <v>141905</v>
      </c>
      <c r="W2583">
        <v>12000</v>
      </c>
      <c r="X2583">
        <v>12000</v>
      </c>
      <c r="Y2583">
        <v>12500</v>
      </c>
      <c r="Z2583">
        <v>0</v>
      </c>
      <c r="AB2583">
        <v>0</v>
      </c>
      <c r="AC2583">
        <v>3.06</v>
      </c>
      <c r="AD2583">
        <v>12500</v>
      </c>
    </row>
    <row r="2584" spans="1:30">
      <c r="A2584">
        <v>1</v>
      </c>
      <c r="B2584" t="s">
        <v>24</v>
      </c>
      <c r="C2584">
        <v>7</v>
      </c>
      <c r="D2584" t="s">
        <v>43</v>
      </c>
      <c r="E2584" t="str">
        <f t="shared" si="120"/>
        <v>SWA-Agriculture Natural Res &amp; Dsg</v>
      </c>
      <c r="F2584" t="s">
        <v>25</v>
      </c>
      <c r="G2584" t="s">
        <v>28</v>
      </c>
      <c r="H2584" t="s">
        <v>110</v>
      </c>
      <c r="I2584">
        <f t="shared" si="121"/>
        <v>0</v>
      </c>
      <c r="J2584">
        <f t="shared" si="122"/>
        <v>1</v>
      </c>
      <c r="K2584" s="1">
        <v>0</v>
      </c>
      <c r="L2584">
        <v>201908</v>
      </c>
      <c r="N2584">
        <v>20230514</v>
      </c>
      <c r="O2584" t="s">
        <v>27</v>
      </c>
      <c r="R2584">
        <v>51194</v>
      </c>
      <c r="S2584">
        <v>54448</v>
      </c>
      <c r="T2584">
        <v>0</v>
      </c>
      <c r="U2584">
        <v>47986.81</v>
      </c>
      <c r="V2584">
        <v>0</v>
      </c>
      <c r="W2584">
        <v>0</v>
      </c>
      <c r="X2584">
        <v>0</v>
      </c>
      <c r="Y2584">
        <v>26250</v>
      </c>
      <c r="Z2584">
        <v>0</v>
      </c>
      <c r="AB2584">
        <v>0</v>
      </c>
      <c r="AC2584">
        <v>3.53</v>
      </c>
      <c r="AD2584">
        <v>12000</v>
      </c>
    </row>
    <row r="2585" spans="1:30">
      <c r="A2585">
        <v>1</v>
      </c>
      <c r="B2585" t="s">
        <v>24</v>
      </c>
      <c r="C2585">
        <v>14</v>
      </c>
      <c r="D2585" t="s">
        <v>36</v>
      </c>
      <c r="E2585" t="str">
        <f t="shared" si="120"/>
        <v>SWA-Arts and Sciences</v>
      </c>
      <c r="F2585" t="s">
        <v>30</v>
      </c>
      <c r="G2585" t="s">
        <v>28</v>
      </c>
      <c r="H2585" t="s">
        <v>114</v>
      </c>
      <c r="I2585">
        <f t="shared" si="121"/>
        <v>1</v>
      </c>
      <c r="J2585">
        <f t="shared" si="122"/>
        <v>0</v>
      </c>
      <c r="K2585" s="1">
        <v>23652</v>
      </c>
      <c r="L2585">
        <v>202108</v>
      </c>
      <c r="N2585">
        <v>20230514</v>
      </c>
      <c r="O2585" t="s">
        <v>27</v>
      </c>
      <c r="P2585">
        <v>0</v>
      </c>
      <c r="Q2585">
        <v>0</v>
      </c>
      <c r="R2585">
        <v>11021</v>
      </c>
      <c r="S2585">
        <v>11821</v>
      </c>
      <c r="T2585">
        <v>0</v>
      </c>
      <c r="U2585">
        <v>22136</v>
      </c>
      <c r="V2585">
        <v>23652</v>
      </c>
      <c r="W2585">
        <v>23652</v>
      </c>
      <c r="X2585">
        <v>23652</v>
      </c>
      <c r="Y2585">
        <v>0</v>
      </c>
      <c r="Z2585">
        <v>0</v>
      </c>
      <c r="AA2585">
        <v>15637</v>
      </c>
      <c r="AB2585">
        <v>1271.01</v>
      </c>
      <c r="AC2585">
        <v>3.75</v>
      </c>
      <c r="AD2585">
        <v>0</v>
      </c>
    </row>
    <row r="2586" spans="1:30">
      <c r="A2586">
        <v>1</v>
      </c>
      <c r="B2586" t="s">
        <v>24</v>
      </c>
      <c r="C2586">
        <v>14</v>
      </c>
      <c r="D2586" t="s">
        <v>36</v>
      </c>
      <c r="E2586" t="str">
        <f t="shared" si="120"/>
        <v>SWA-Arts and Sciences</v>
      </c>
      <c r="F2586" t="s">
        <v>25</v>
      </c>
      <c r="G2586" t="s">
        <v>26</v>
      </c>
      <c r="H2586" t="s">
        <v>109</v>
      </c>
      <c r="I2586">
        <f t="shared" si="121"/>
        <v>1</v>
      </c>
      <c r="J2586">
        <f t="shared" si="122"/>
        <v>0</v>
      </c>
      <c r="K2586" s="1">
        <v>26002</v>
      </c>
      <c r="L2586">
        <v>201908</v>
      </c>
      <c r="N2586">
        <v>20230514</v>
      </c>
      <c r="O2586" t="s">
        <v>27</v>
      </c>
      <c r="P2586">
        <v>21337</v>
      </c>
      <c r="Q2586">
        <v>19759</v>
      </c>
      <c r="R2586">
        <v>25742</v>
      </c>
      <c r="S2586">
        <v>19948</v>
      </c>
      <c r="T2586">
        <v>0</v>
      </c>
      <c r="U2586">
        <v>154335.1</v>
      </c>
      <c r="V2586">
        <v>120090</v>
      </c>
      <c r="W2586">
        <v>120090</v>
      </c>
      <c r="X2586">
        <v>120090</v>
      </c>
      <c r="Y2586">
        <v>47600</v>
      </c>
      <c r="Z2586">
        <v>0</v>
      </c>
      <c r="AB2586">
        <v>0</v>
      </c>
      <c r="AC2586">
        <v>3.72</v>
      </c>
      <c r="AD2586">
        <v>47600</v>
      </c>
    </row>
    <row r="2587" spans="1:30">
      <c r="A2587">
        <v>1</v>
      </c>
      <c r="B2587" t="s">
        <v>24</v>
      </c>
      <c r="C2587">
        <v>14</v>
      </c>
      <c r="D2587" t="s">
        <v>36</v>
      </c>
      <c r="E2587" t="str">
        <f t="shared" si="120"/>
        <v>SWA-Arts and Sciences</v>
      </c>
      <c r="F2587" t="s">
        <v>30</v>
      </c>
      <c r="G2587" t="s">
        <v>26</v>
      </c>
      <c r="H2587" t="s">
        <v>111</v>
      </c>
      <c r="I2587">
        <f t="shared" si="121"/>
        <v>1</v>
      </c>
      <c r="J2587">
        <f t="shared" si="122"/>
        <v>0</v>
      </c>
      <c r="K2587" s="1">
        <v>25658</v>
      </c>
      <c r="L2587">
        <v>202108</v>
      </c>
      <c r="N2587">
        <v>20230514</v>
      </c>
      <c r="O2587" t="s">
        <v>27</v>
      </c>
      <c r="P2587">
        <v>0</v>
      </c>
      <c r="Q2587">
        <v>0</v>
      </c>
      <c r="R2587">
        <v>33474</v>
      </c>
      <c r="S2587">
        <v>35376</v>
      </c>
      <c r="T2587">
        <v>0</v>
      </c>
      <c r="U2587">
        <v>61843</v>
      </c>
      <c r="V2587">
        <v>25658</v>
      </c>
      <c r="W2587">
        <v>25658</v>
      </c>
      <c r="X2587">
        <v>25658</v>
      </c>
      <c r="Y2587">
        <v>400</v>
      </c>
      <c r="Z2587">
        <v>0</v>
      </c>
      <c r="AA2587">
        <v>55629</v>
      </c>
      <c r="AB2587">
        <v>0</v>
      </c>
      <c r="AC2587">
        <v>4</v>
      </c>
      <c r="AD2587">
        <v>0</v>
      </c>
    </row>
    <row r="2588" spans="1:30">
      <c r="A2588">
        <v>1</v>
      </c>
      <c r="B2588" t="s">
        <v>24</v>
      </c>
      <c r="C2588">
        <v>21</v>
      </c>
      <c r="D2588" t="s">
        <v>41</v>
      </c>
      <c r="E2588" t="str">
        <f t="shared" si="120"/>
        <v>SWA-Business and Economics</v>
      </c>
      <c r="F2588" t="s">
        <v>25</v>
      </c>
      <c r="G2588" t="s">
        <v>28</v>
      </c>
      <c r="H2588" t="s">
        <v>110</v>
      </c>
      <c r="I2588">
        <f t="shared" si="121"/>
        <v>1</v>
      </c>
      <c r="J2588">
        <f t="shared" si="122"/>
        <v>0</v>
      </c>
      <c r="K2588" s="1">
        <v>15000</v>
      </c>
      <c r="L2588">
        <v>201908</v>
      </c>
      <c r="N2588">
        <v>20230514</v>
      </c>
      <c r="O2588" t="s">
        <v>27</v>
      </c>
      <c r="P2588">
        <v>39461</v>
      </c>
      <c r="Q2588">
        <v>21695</v>
      </c>
      <c r="R2588">
        <v>34039</v>
      </c>
      <c r="S2588">
        <v>30105</v>
      </c>
      <c r="T2588">
        <v>0</v>
      </c>
      <c r="U2588">
        <v>42089</v>
      </c>
      <c r="V2588">
        <v>15000</v>
      </c>
      <c r="W2588">
        <v>15000</v>
      </c>
      <c r="X2588">
        <v>15000</v>
      </c>
      <c r="Y2588">
        <v>41250</v>
      </c>
      <c r="Z2588">
        <v>0</v>
      </c>
      <c r="AB2588">
        <v>0</v>
      </c>
      <c r="AC2588">
        <v>4</v>
      </c>
      <c r="AD2588">
        <v>22000</v>
      </c>
    </row>
    <row r="2589" spans="1:30">
      <c r="A2589">
        <v>1</v>
      </c>
      <c r="B2589" t="s">
        <v>24</v>
      </c>
      <c r="C2589">
        <v>30</v>
      </c>
      <c r="D2589" t="s">
        <v>40</v>
      </c>
      <c r="E2589" t="str">
        <f t="shared" si="120"/>
        <v>SWA-Engineering Mineral Resources</v>
      </c>
      <c r="F2589" t="s">
        <v>25</v>
      </c>
      <c r="G2589" t="s">
        <v>26</v>
      </c>
      <c r="H2589" t="s">
        <v>109</v>
      </c>
      <c r="I2589">
        <f t="shared" si="121"/>
        <v>1</v>
      </c>
      <c r="J2589">
        <f t="shared" si="122"/>
        <v>0</v>
      </c>
      <c r="K2589" s="1">
        <v>26000</v>
      </c>
      <c r="L2589">
        <v>201908</v>
      </c>
      <c r="N2589">
        <v>20230514</v>
      </c>
      <c r="O2589" t="s">
        <v>27</v>
      </c>
      <c r="P2589">
        <v>28408</v>
      </c>
      <c r="Q2589">
        <v>72758</v>
      </c>
      <c r="R2589">
        <v>49159</v>
      </c>
      <c r="S2589">
        <v>45753</v>
      </c>
      <c r="T2589">
        <v>0</v>
      </c>
      <c r="U2589">
        <v>127707.18</v>
      </c>
      <c r="V2589">
        <v>26000</v>
      </c>
      <c r="W2589">
        <v>26000</v>
      </c>
      <c r="X2589">
        <v>26000</v>
      </c>
      <c r="Y2589">
        <v>58026.41</v>
      </c>
      <c r="Z2589">
        <v>0</v>
      </c>
      <c r="AB2589">
        <v>0</v>
      </c>
      <c r="AC2589">
        <v>3.75</v>
      </c>
      <c r="AD2589">
        <v>58000</v>
      </c>
    </row>
    <row r="2590" spans="1:30">
      <c r="A2590">
        <v>1</v>
      </c>
      <c r="B2590" t="s">
        <v>24</v>
      </c>
      <c r="C2590">
        <v>21</v>
      </c>
      <c r="D2590" t="s">
        <v>41</v>
      </c>
      <c r="E2590" t="str">
        <f t="shared" si="120"/>
        <v>SWA-Business and Economics</v>
      </c>
      <c r="F2590" t="s">
        <v>25</v>
      </c>
      <c r="G2590" t="s">
        <v>28</v>
      </c>
      <c r="H2590" t="s">
        <v>110</v>
      </c>
      <c r="I2590">
        <f t="shared" si="121"/>
        <v>0</v>
      </c>
      <c r="J2590">
        <f t="shared" si="122"/>
        <v>1</v>
      </c>
      <c r="K2590" s="1">
        <v>0</v>
      </c>
      <c r="L2590">
        <v>202008</v>
      </c>
      <c r="N2590">
        <v>20230514</v>
      </c>
      <c r="O2590" t="s">
        <v>29</v>
      </c>
      <c r="P2590">
        <v>0</v>
      </c>
      <c r="Q2590">
        <v>1609</v>
      </c>
      <c r="R2590">
        <v>2223</v>
      </c>
      <c r="T2590">
        <v>0</v>
      </c>
      <c r="U2590">
        <v>47627</v>
      </c>
      <c r="V2590">
        <v>0</v>
      </c>
      <c r="W2590">
        <v>0</v>
      </c>
      <c r="X2590">
        <v>0</v>
      </c>
      <c r="Y2590">
        <v>25000</v>
      </c>
      <c r="Z2590">
        <v>27859</v>
      </c>
      <c r="AB2590">
        <v>0</v>
      </c>
      <c r="AC2590">
        <v>3.79</v>
      </c>
      <c r="AD2590">
        <v>10500</v>
      </c>
    </row>
    <row r="2591" spans="1:30">
      <c r="A2591">
        <v>1</v>
      </c>
      <c r="B2591" t="s">
        <v>24</v>
      </c>
      <c r="C2591">
        <v>30</v>
      </c>
      <c r="D2591" t="s">
        <v>40</v>
      </c>
      <c r="E2591" t="str">
        <f t="shared" si="120"/>
        <v>SWA-Engineering Mineral Resources</v>
      </c>
      <c r="F2591" t="s">
        <v>30</v>
      </c>
      <c r="G2591" t="s">
        <v>26</v>
      </c>
      <c r="H2591" t="s">
        <v>111</v>
      </c>
      <c r="I2591">
        <f t="shared" si="121"/>
        <v>0</v>
      </c>
      <c r="J2591">
        <f t="shared" si="122"/>
        <v>1</v>
      </c>
      <c r="K2591" s="1">
        <v>0</v>
      </c>
      <c r="L2591">
        <v>202108</v>
      </c>
      <c r="N2591">
        <v>20230514</v>
      </c>
      <c r="O2591" t="s">
        <v>27</v>
      </c>
      <c r="T2591">
        <v>0</v>
      </c>
      <c r="U2591">
        <v>60264.81</v>
      </c>
      <c r="V2591">
        <v>0</v>
      </c>
      <c r="W2591">
        <v>0</v>
      </c>
      <c r="X2591">
        <v>0</v>
      </c>
      <c r="Y2591">
        <v>1000</v>
      </c>
      <c r="Z2591">
        <v>0</v>
      </c>
      <c r="AA2591">
        <v>52815</v>
      </c>
      <c r="AB2591">
        <v>0</v>
      </c>
      <c r="AC2591">
        <v>3.5</v>
      </c>
      <c r="AD2591">
        <v>1000</v>
      </c>
    </row>
    <row r="2592" spans="1:30">
      <c r="A2592">
        <v>1</v>
      </c>
      <c r="B2592" t="s">
        <v>24</v>
      </c>
      <c r="C2592">
        <v>21</v>
      </c>
      <c r="D2592" t="s">
        <v>41</v>
      </c>
      <c r="E2592" t="str">
        <f t="shared" si="120"/>
        <v>SWA-Business and Economics</v>
      </c>
      <c r="F2592" t="s">
        <v>25</v>
      </c>
      <c r="G2592" t="s">
        <v>26</v>
      </c>
      <c r="H2592" t="s">
        <v>109</v>
      </c>
      <c r="I2592">
        <f t="shared" si="121"/>
        <v>1</v>
      </c>
      <c r="J2592">
        <f t="shared" si="122"/>
        <v>0</v>
      </c>
      <c r="K2592" s="1">
        <v>20500</v>
      </c>
      <c r="L2592">
        <v>201908</v>
      </c>
      <c r="N2592">
        <v>20230514</v>
      </c>
      <c r="O2592" t="s">
        <v>27</v>
      </c>
      <c r="P2592">
        <v>95564</v>
      </c>
      <c r="Q2592">
        <v>129408</v>
      </c>
      <c r="R2592">
        <v>119728</v>
      </c>
      <c r="S2592">
        <v>50888</v>
      </c>
      <c r="T2592">
        <v>0</v>
      </c>
      <c r="U2592">
        <v>118875.8</v>
      </c>
      <c r="V2592">
        <v>98065</v>
      </c>
      <c r="W2592">
        <v>20500</v>
      </c>
      <c r="X2592">
        <v>20500</v>
      </c>
      <c r="Y2592">
        <v>58000</v>
      </c>
      <c r="Z2592">
        <v>0</v>
      </c>
      <c r="AB2592">
        <v>0</v>
      </c>
      <c r="AC2592">
        <v>3.38</v>
      </c>
      <c r="AD2592">
        <v>58000</v>
      </c>
    </row>
    <row r="2593" spans="1:30">
      <c r="A2593">
        <v>1</v>
      </c>
      <c r="B2593" t="s">
        <v>24</v>
      </c>
      <c r="C2593">
        <v>14</v>
      </c>
      <c r="D2593" t="s">
        <v>36</v>
      </c>
      <c r="E2593" t="str">
        <f t="shared" si="120"/>
        <v>SWA-Arts and Sciences</v>
      </c>
      <c r="F2593" t="s">
        <v>25</v>
      </c>
      <c r="G2593" t="s">
        <v>26</v>
      </c>
      <c r="H2593" t="s">
        <v>109</v>
      </c>
      <c r="I2593">
        <f t="shared" si="121"/>
        <v>1</v>
      </c>
      <c r="J2593">
        <f t="shared" si="122"/>
        <v>0</v>
      </c>
      <c r="K2593" s="1">
        <v>15250</v>
      </c>
      <c r="L2593">
        <v>201908</v>
      </c>
      <c r="N2593">
        <v>20230514</v>
      </c>
      <c r="O2593" t="s">
        <v>27</v>
      </c>
      <c r="Q2593">
        <v>20679</v>
      </c>
      <c r="R2593">
        <v>15482</v>
      </c>
      <c r="S2593">
        <v>20704</v>
      </c>
      <c r="T2593">
        <v>0</v>
      </c>
      <c r="U2593">
        <v>133776.10999999999</v>
      </c>
      <c r="V2593">
        <v>38388</v>
      </c>
      <c r="W2593">
        <v>15250</v>
      </c>
      <c r="X2593">
        <v>15250</v>
      </c>
      <c r="Y2593">
        <v>64800</v>
      </c>
      <c r="Z2593">
        <v>0</v>
      </c>
      <c r="AB2593">
        <v>0</v>
      </c>
      <c r="AC2593">
        <v>3.17</v>
      </c>
      <c r="AD2593">
        <v>64800</v>
      </c>
    </row>
    <row r="2594" spans="1:30">
      <c r="A2594">
        <v>1</v>
      </c>
      <c r="B2594" t="s">
        <v>32</v>
      </c>
      <c r="C2594">
        <v>49</v>
      </c>
      <c r="D2594" t="s">
        <v>39</v>
      </c>
      <c r="E2594" t="str">
        <f t="shared" si="120"/>
        <v>SOA-Reed College of Media</v>
      </c>
      <c r="F2594" t="s">
        <v>30</v>
      </c>
      <c r="G2594" t="s">
        <v>26</v>
      </c>
      <c r="H2594" t="s">
        <v>111</v>
      </c>
      <c r="I2594">
        <f t="shared" si="121"/>
        <v>1</v>
      </c>
      <c r="J2594">
        <f t="shared" si="122"/>
        <v>0</v>
      </c>
      <c r="K2594" s="1">
        <v>25892</v>
      </c>
      <c r="L2594">
        <v>202201</v>
      </c>
      <c r="N2594">
        <v>20230514</v>
      </c>
      <c r="O2594" t="s">
        <v>29</v>
      </c>
      <c r="P2594">
        <v>20757</v>
      </c>
      <c r="Q2594">
        <v>22039</v>
      </c>
      <c r="T2594">
        <v>0</v>
      </c>
      <c r="U2594">
        <v>24600</v>
      </c>
      <c r="V2594">
        <v>25892</v>
      </c>
      <c r="W2594">
        <v>25892</v>
      </c>
      <c r="X2594">
        <v>25892</v>
      </c>
      <c r="Y2594">
        <v>0</v>
      </c>
      <c r="Z2594">
        <v>0</v>
      </c>
      <c r="AB2594">
        <v>0</v>
      </c>
      <c r="AC2594">
        <v>4</v>
      </c>
      <c r="AD2594">
        <v>0</v>
      </c>
    </row>
    <row r="2595" spans="1:30">
      <c r="A2595">
        <v>1</v>
      </c>
      <c r="B2595" t="s">
        <v>24</v>
      </c>
      <c r="C2595">
        <v>30</v>
      </c>
      <c r="D2595" t="s">
        <v>40</v>
      </c>
      <c r="E2595" t="str">
        <f t="shared" si="120"/>
        <v>SWA-Engineering Mineral Resources</v>
      </c>
      <c r="F2595" t="s">
        <v>25</v>
      </c>
      <c r="G2595" t="s">
        <v>26</v>
      </c>
      <c r="H2595" t="s">
        <v>109</v>
      </c>
      <c r="I2595">
        <f t="shared" si="121"/>
        <v>0</v>
      </c>
      <c r="J2595">
        <f t="shared" si="122"/>
        <v>1</v>
      </c>
      <c r="K2595" s="1">
        <v>0</v>
      </c>
      <c r="L2595">
        <v>201908</v>
      </c>
      <c r="N2595">
        <v>20230514</v>
      </c>
      <c r="O2595" t="s">
        <v>27</v>
      </c>
      <c r="S2595">
        <v>18198</v>
      </c>
      <c r="T2595">
        <v>0</v>
      </c>
      <c r="U2595">
        <v>129224.4</v>
      </c>
      <c r="V2595">
        <v>0</v>
      </c>
      <c r="W2595">
        <v>0</v>
      </c>
      <c r="X2595">
        <v>0</v>
      </c>
      <c r="Y2595">
        <v>95000</v>
      </c>
      <c r="Z2595">
        <v>0</v>
      </c>
      <c r="AB2595">
        <v>0</v>
      </c>
      <c r="AC2595">
        <v>3.92</v>
      </c>
      <c r="AD2595">
        <v>94000</v>
      </c>
    </row>
    <row r="2596" spans="1:30">
      <c r="A2596">
        <v>1</v>
      </c>
      <c r="B2596" t="s">
        <v>24</v>
      </c>
      <c r="C2596">
        <v>14</v>
      </c>
      <c r="D2596" t="s">
        <v>36</v>
      </c>
      <c r="E2596" t="str">
        <f t="shared" si="120"/>
        <v>SWA-Arts and Sciences</v>
      </c>
      <c r="F2596" t="s">
        <v>25</v>
      </c>
      <c r="G2596" t="s">
        <v>26</v>
      </c>
      <c r="H2596" t="s">
        <v>109</v>
      </c>
      <c r="I2596">
        <f t="shared" si="121"/>
        <v>0</v>
      </c>
      <c r="J2596">
        <f t="shared" si="122"/>
        <v>1</v>
      </c>
      <c r="K2596" s="1">
        <v>0</v>
      </c>
      <c r="L2596">
        <v>201901</v>
      </c>
      <c r="N2596">
        <v>20230514</v>
      </c>
      <c r="O2596" t="s">
        <v>27</v>
      </c>
      <c r="T2596">
        <v>0</v>
      </c>
      <c r="U2596">
        <v>141105</v>
      </c>
      <c r="V2596">
        <v>0</v>
      </c>
      <c r="W2596">
        <v>0</v>
      </c>
      <c r="X2596">
        <v>0</v>
      </c>
      <c r="Y2596">
        <v>0</v>
      </c>
      <c r="Z2596">
        <v>0</v>
      </c>
      <c r="AB2596">
        <v>0</v>
      </c>
      <c r="AC2596">
        <v>3.94</v>
      </c>
      <c r="AD2596">
        <v>0</v>
      </c>
    </row>
    <row r="2597" spans="1:30">
      <c r="A2597">
        <v>1</v>
      </c>
      <c r="B2597" t="s">
        <v>24</v>
      </c>
      <c r="C2597">
        <v>14</v>
      </c>
      <c r="D2597" t="s">
        <v>36</v>
      </c>
      <c r="E2597" t="str">
        <f t="shared" si="120"/>
        <v>SWA-Arts and Sciences</v>
      </c>
      <c r="F2597" t="s">
        <v>25</v>
      </c>
      <c r="G2597" t="s">
        <v>26</v>
      </c>
      <c r="H2597" t="s">
        <v>109</v>
      </c>
      <c r="I2597">
        <f t="shared" si="121"/>
        <v>1</v>
      </c>
      <c r="J2597">
        <f t="shared" si="122"/>
        <v>0</v>
      </c>
      <c r="K2597" s="1">
        <v>25000</v>
      </c>
      <c r="L2597">
        <v>201808</v>
      </c>
      <c r="N2597">
        <v>20230514</v>
      </c>
      <c r="O2597" t="s">
        <v>27</v>
      </c>
      <c r="P2597">
        <v>9519</v>
      </c>
      <c r="Q2597">
        <v>9807</v>
      </c>
      <c r="R2597">
        <v>4766</v>
      </c>
      <c r="S2597">
        <v>8903</v>
      </c>
      <c r="T2597">
        <v>0</v>
      </c>
      <c r="U2597">
        <v>168857.84</v>
      </c>
      <c r="V2597">
        <v>106832</v>
      </c>
      <c r="W2597">
        <v>106832</v>
      </c>
      <c r="X2597">
        <v>106832</v>
      </c>
      <c r="Y2597">
        <v>6500</v>
      </c>
      <c r="Z2597">
        <v>1595</v>
      </c>
      <c r="AB2597">
        <v>3495</v>
      </c>
      <c r="AC2597">
        <v>3.56</v>
      </c>
      <c r="AD2597">
        <v>5500</v>
      </c>
    </row>
    <row r="2598" spans="1:30">
      <c r="A2598">
        <v>1</v>
      </c>
      <c r="B2598" t="s">
        <v>24</v>
      </c>
      <c r="C2598">
        <v>83</v>
      </c>
      <c r="D2598" t="s">
        <v>38</v>
      </c>
      <c r="E2598" t="str">
        <f t="shared" si="120"/>
        <v>SWA-Medicine</v>
      </c>
      <c r="F2598" t="s">
        <v>31</v>
      </c>
      <c r="G2598" t="s">
        <v>26</v>
      </c>
      <c r="H2598" t="s">
        <v>112</v>
      </c>
      <c r="I2598">
        <f t="shared" si="121"/>
        <v>1</v>
      </c>
      <c r="J2598">
        <f t="shared" si="122"/>
        <v>0</v>
      </c>
      <c r="K2598" s="1">
        <v>182001</v>
      </c>
      <c r="L2598">
        <v>201908</v>
      </c>
      <c r="N2598">
        <v>20230514</v>
      </c>
      <c r="O2598" t="s">
        <v>27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259287</v>
      </c>
      <c r="V2598">
        <v>290645</v>
      </c>
      <c r="W2598">
        <v>290645</v>
      </c>
      <c r="X2598">
        <v>290645</v>
      </c>
      <c r="Y2598">
        <v>47500</v>
      </c>
      <c r="Z2598">
        <v>0</v>
      </c>
      <c r="AB2598">
        <v>0</v>
      </c>
      <c r="AC2598">
        <v>0</v>
      </c>
      <c r="AD2598">
        <v>0</v>
      </c>
    </row>
    <row r="2599" spans="1:30">
      <c r="A2599">
        <v>1</v>
      </c>
      <c r="B2599" t="s">
        <v>24</v>
      </c>
      <c r="C2599">
        <v>80</v>
      </c>
      <c r="D2599" t="s">
        <v>44</v>
      </c>
      <c r="E2599" t="str">
        <f t="shared" si="120"/>
        <v>SWA-Dentistry</v>
      </c>
      <c r="F2599" t="s">
        <v>31</v>
      </c>
      <c r="G2599" t="s">
        <v>26</v>
      </c>
      <c r="H2599" t="s">
        <v>112</v>
      </c>
      <c r="I2599">
        <f t="shared" si="121"/>
        <v>1</v>
      </c>
      <c r="J2599">
        <f t="shared" si="122"/>
        <v>0</v>
      </c>
      <c r="K2599" s="1">
        <v>439062</v>
      </c>
      <c r="L2599">
        <v>201908</v>
      </c>
      <c r="N2599">
        <v>20230514</v>
      </c>
      <c r="O2599" t="s">
        <v>29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352764.97</v>
      </c>
      <c r="V2599">
        <v>439062</v>
      </c>
      <c r="W2599">
        <v>439062</v>
      </c>
      <c r="X2599">
        <v>439062</v>
      </c>
      <c r="Y2599">
        <v>1218</v>
      </c>
      <c r="Z2599">
        <v>0</v>
      </c>
      <c r="AB2599">
        <v>0</v>
      </c>
      <c r="AC2599">
        <v>3.48</v>
      </c>
      <c r="AD2599">
        <v>0</v>
      </c>
    </row>
    <row r="2600" spans="1:30">
      <c r="A2600">
        <v>1</v>
      </c>
      <c r="B2600" t="s">
        <v>24</v>
      </c>
      <c r="C2600">
        <v>84</v>
      </c>
      <c r="D2600" t="s">
        <v>42</v>
      </c>
      <c r="E2600" t="str">
        <f t="shared" si="120"/>
        <v>SWA-Public Health</v>
      </c>
      <c r="F2600" t="s">
        <v>30</v>
      </c>
      <c r="G2600" t="s">
        <v>28</v>
      </c>
      <c r="H2600" t="s">
        <v>114</v>
      </c>
      <c r="I2600">
        <f t="shared" si="121"/>
        <v>0</v>
      </c>
      <c r="J2600">
        <f t="shared" si="122"/>
        <v>1</v>
      </c>
      <c r="K2600" s="1">
        <v>0</v>
      </c>
      <c r="L2600">
        <v>202108</v>
      </c>
      <c r="N2600">
        <v>20230514</v>
      </c>
      <c r="O2600" t="s">
        <v>27</v>
      </c>
      <c r="T2600">
        <v>0</v>
      </c>
      <c r="U2600">
        <v>31273</v>
      </c>
      <c r="V2600">
        <v>0</v>
      </c>
      <c r="W2600">
        <v>0</v>
      </c>
      <c r="X2600">
        <v>0</v>
      </c>
      <c r="Y2600">
        <v>3500</v>
      </c>
      <c r="Z2600">
        <v>0</v>
      </c>
      <c r="AB2600">
        <v>0</v>
      </c>
      <c r="AC2600">
        <v>3.75</v>
      </c>
      <c r="AD2600">
        <v>0</v>
      </c>
    </row>
    <row r="2601" spans="1:30">
      <c r="A2601">
        <v>1</v>
      </c>
      <c r="B2601" t="s">
        <v>24</v>
      </c>
      <c r="C2601">
        <v>55</v>
      </c>
      <c r="D2601" t="s">
        <v>35</v>
      </c>
      <c r="E2601" t="str">
        <f t="shared" si="120"/>
        <v>SWA-College of Applied Human Sci</v>
      </c>
      <c r="F2601" t="s">
        <v>30</v>
      </c>
      <c r="G2601" t="s">
        <v>26</v>
      </c>
      <c r="H2601" t="s">
        <v>111</v>
      </c>
      <c r="I2601">
        <f t="shared" si="121"/>
        <v>1</v>
      </c>
      <c r="J2601">
        <f t="shared" si="122"/>
        <v>0</v>
      </c>
      <c r="K2601" s="1">
        <v>41000</v>
      </c>
      <c r="L2601">
        <v>202108</v>
      </c>
      <c r="N2601">
        <v>20230514</v>
      </c>
      <c r="O2601" t="s">
        <v>27</v>
      </c>
      <c r="P2601">
        <v>0</v>
      </c>
      <c r="Q2601">
        <v>0</v>
      </c>
      <c r="T2601">
        <v>0</v>
      </c>
      <c r="U2601">
        <v>55857</v>
      </c>
      <c r="V2601">
        <v>41000</v>
      </c>
      <c r="W2601">
        <v>41000</v>
      </c>
      <c r="X2601">
        <v>41000</v>
      </c>
      <c r="Y2601">
        <v>0</v>
      </c>
      <c r="Z2601">
        <v>0</v>
      </c>
      <c r="AA2601">
        <v>2898</v>
      </c>
      <c r="AB2601">
        <v>0</v>
      </c>
      <c r="AC2601">
        <v>3.91</v>
      </c>
      <c r="AD2601">
        <v>0</v>
      </c>
    </row>
    <row r="2602" spans="1:30">
      <c r="A2602">
        <v>1</v>
      </c>
      <c r="B2602" t="s">
        <v>24</v>
      </c>
      <c r="C2602">
        <v>14</v>
      </c>
      <c r="D2602" t="s">
        <v>36</v>
      </c>
      <c r="E2602" t="str">
        <f t="shared" si="120"/>
        <v>SWA-Arts and Sciences</v>
      </c>
      <c r="F2602" t="s">
        <v>30</v>
      </c>
      <c r="G2602" t="s">
        <v>28</v>
      </c>
      <c r="H2602" t="s">
        <v>114</v>
      </c>
      <c r="I2602">
        <f t="shared" si="121"/>
        <v>1</v>
      </c>
      <c r="J2602">
        <f t="shared" si="122"/>
        <v>0</v>
      </c>
      <c r="K2602" s="1">
        <v>47772</v>
      </c>
      <c r="L2602">
        <v>202101</v>
      </c>
      <c r="N2602">
        <v>20230514</v>
      </c>
      <c r="O2602" t="s">
        <v>27</v>
      </c>
      <c r="P2602">
        <v>0</v>
      </c>
      <c r="Q2602">
        <v>0</v>
      </c>
      <c r="R2602">
        <v>0</v>
      </c>
      <c r="S2602">
        <v>24531</v>
      </c>
      <c r="T2602">
        <v>0</v>
      </c>
      <c r="U2602">
        <v>30219.15</v>
      </c>
      <c r="V2602">
        <v>47772</v>
      </c>
      <c r="W2602">
        <v>47772</v>
      </c>
      <c r="X2602">
        <v>47772</v>
      </c>
      <c r="Y2602">
        <v>0</v>
      </c>
      <c r="Z2602">
        <v>0</v>
      </c>
      <c r="AA2602">
        <v>13599</v>
      </c>
      <c r="AB2602">
        <v>0</v>
      </c>
      <c r="AC2602">
        <v>3.73</v>
      </c>
      <c r="AD2602">
        <v>0</v>
      </c>
    </row>
    <row r="2603" spans="1:30">
      <c r="A2603">
        <v>1</v>
      </c>
      <c r="B2603" t="s">
        <v>32</v>
      </c>
      <c r="C2603">
        <v>49</v>
      </c>
      <c r="D2603" t="s">
        <v>39</v>
      </c>
      <c r="E2603" t="str">
        <f t="shared" si="120"/>
        <v>SOA-Reed College of Media</v>
      </c>
      <c r="F2603" t="s">
        <v>30</v>
      </c>
      <c r="G2603" t="s">
        <v>26</v>
      </c>
      <c r="H2603" t="s">
        <v>111</v>
      </c>
      <c r="I2603">
        <f t="shared" si="121"/>
        <v>1</v>
      </c>
      <c r="J2603">
        <f t="shared" si="122"/>
        <v>0</v>
      </c>
      <c r="K2603" s="1">
        <v>58857</v>
      </c>
      <c r="L2603">
        <v>202101</v>
      </c>
      <c r="N2603">
        <v>20230514</v>
      </c>
      <c r="O2603" t="s">
        <v>29</v>
      </c>
      <c r="P2603">
        <v>6341</v>
      </c>
      <c r="Q2603">
        <v>5659</v>
      </c>
      <c r="R2603">
        <v>10524</v>
      </c>
      <c r="T2603">
        <v>0</v>
      </c>
      <c r="U2603">
        <v>27060</v>
      </c>
      <c r="V2603">
        <v>58857</v>
      </c>
      <c r="W2603">
        <v>58857</v>
      </c>
      <c r="X2603">
        <v>58857</v>
      </c>
      <c r="Y2603">
        <v>0</v>
      </c>
      <c r="Z2603">
        <v>0</v>
      </c>
      <c r="AB2603">
        <v>0</v>
      </c>
      <c r="AC2603">
        <v>3.9</v>
      </c>
      <c r="AD2603">
        <v>0</v>
      </c>
    </row>
    <row r="2604" spans="1:30">
      <c r="A2604">
        <v>1</v>
      </c>
      <c r="B2604" t="s">
        <v>24</v>
      </c>
      <c r="C2604">
        <v>30</v>
      </c>
      <c r="D2604" t="s">
        <v>40</v>
      </c>
      <c r="E2604" t="str">
        <f t="shared" si="120"/>
        <v>SWA-Engineering Mineral Resources</v>
      </c>
      <c r="F2604" t="s">
        <v>30</v>
      </c>
      <c r="G2604" t="s">
        <v>26</v>
      </c>
      <c r="H2604" t="s">
        <v>111</v>
      </c>
      <c r="I2604">
        <f t="shared" si="121"/>
        <v>0</v>
      </c>
      <c r="J2604">
        <f t="shared" si="122"/>
        <v>1</v>
      </c>
      <c r="K2604" s="1">
        <v>0</v>
      </c>
      <c r="L2604">
        <v>202108</v>
      </c>
      <c r="N2604">
        <v>20230514</v>
      </c>
      <c r="O2604" t="s">
        <v>27</v>
      </c>
      <c r="Q2604">
        <v>0</v>
      </c>
      <c r="T2604">
        <v>0</v>
      </c>
      <c r="U2604">
        <v>58659.81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51408</v>
      </c>
      <c r="AB2604">
        <v>0</v>
      </c>
      <c r="AC2604">
        <v>4</v>
      </c>
      <c r="AD2604">
        <v>0</v>
      </c>
    </row>
    <row r="2605" spans="1:30">
      <c r="A2605">
        <v>1</v>
      </c>
      <c r="B2605" t="s">
        <v>24</v>
      </c>
      <c r="C2605">
        <v>21</v>
      </c>
      <c r="D2605" t="s">
        <v>41</v>
      </c>
      <c r="E2605" t="str">
        <f t="shared" si="120"/>
        <v>SWA-Business and Economics</v>
      </c>
      <c r="F2605" t="s">
        <v>30</v>
      </c>
      <c r="G2605" t="s">
        <v>28</v>
      </c>
      <c r="H2605" t="s">
        <v>114</v>
      </c>
      <c r="I2605">
        <f t="shared" si="121"/>
        <v>1</v>
      </c>
      <c r="J2605">
        <f t="shared" si="122"/>
        <v>0</v>
      </c>
      <c r="K2605" s="1">
        <v>40031</v>
      </c>
      <c r="L2605">
        <v>202205</v>
      </c>
      <c r="N2605">
        <v>20230514</v>
      </c>
      <c r="O2605" t="s">
        <v>29</v>
      </c>
      <c r="P2605">
        <v>365</v>
      </c>
      <c r="Q2605">
        <v>1700</v>
      </c>
      <c r="R2605">
        <v>0</v>
      </c>
      <c r="S2605">
        <v>0</v>
      </c>
      <c r="T2605">
        <v>1</v>
      </c>
      <c r="U2605">
        <v>24543</v>
      </c>
      <c r="V2605">
        <v>40031</v>
      </c>
      <c r="W2605">
        <v>40031</v>
      </c>
      <c r="X2605">
        <v>40031</v>
      </c>
      <c r="Y2605">
        <v>0</v>
      </c>
      <c r="Z2605">
        <v>0</v>
      </c>
      <c r="AB2605">
        <v>0</v>
      </c>
      <c r="AC2605">
        <v>3.63</v>
      </c>
      <c r="AD2605">
        <v>0</v>
      </c>
    </row>
    <row r="2606" spans="1:30">
      <c r="A2606">
        <v>1</v>
      </c>
      <c r="B2606" t="s">
        <v>24</v>
      </c>
      <c r="C2606">
        <v>7</v>
      </c>
      <c r="D2606" t="s">
        <v>43</v>
      </c>
      <c r="E2606" t="str">
        <f t="shared" si="120"/>
        <v>SWA-Agriculture Natural Res &amp; Dsg</v>
      </c>
      <c r="F2606" t="s">
        <v>30</v>
      </c>
      <c r="G2606" t="s">
        <v>26</v>
      </c>
      <c r="H2606" t="s">
        <v>111</v>
      </c>
      <c r="I2606">
        <f t="shared" si="121"/>
        <v>0</v>
      </c>
      <c r="J2606">
        <f t="shared" si="122"/>
        <v>1</v>
      </c>
      <c r="K2606" s="1">
        <v>0</v>
      </c>
      <c r="L2606">
        <v>202005</v>
      </c>
      <c r="N2606">
        <v>20230514</v>
      </c>
      <c r="O2606" t="s">
        <v>27</v>
      </c>
      <c r="T2606">
        <v>0</v>
      </c>
      <c r="U2606">
        <v>74441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67443</v>
      </c>
      <c r="AB2606">
        <v>0</v>
      </c>
      <c r="AC2606">
        <v>3.72</v>
      </c>
      <c r="AD2606">
        <v>0</v>
      </c>
    </row>
    <row r="2607" spans="1:30">
      <c r="A2607">
        <v>1</v>
      </c>
      <c r="B2607" t="s">
        <v>51</v>
      </c>
      <c r="C2607" t="s">
        <v>55</v>
      </c>
      <c r="D2607" t="s">
        <v>56</v>
      </c>
      <c r="E2607" t="str">
        <f t="shared" si="120"/>
        <v>SPA-Liberal Arts</v>
      </c>
      <c r="F2607" t="s">
        <v>54</v>
      </c>
      <c r="G2607" t="s">
        <v>28</v>
      </c>
      <c r="H2607" t="s">
        <v>115</v>
      </c>
      <c r="I2607">
        <f t="shared" si="121"/>
        <v>0</v>
      </c>
      <c r="J2607">
        <f t="shared" si="122"/>
        <v>1</v>
      </c>
      <c r="K2607" s="1">
        <v>0</v>
      </c>
      <c r="L2607">
        <v>202108</v>
      </c>
      <c r="N2607">
        <v>20230506</v>
      </c>
      <c r="O2607" t="s">
        <v>27</v>
      </c>
      <c r="P2607">
        <v>5876</v>
      </c>
      <c r="Q2607">
        <v>423</v>
      </c>
      <c r="T2607">
        <v>0</v>
      </c>
      <c r="U2607">
        <v>10232.629999999999</v>
      </c>
      <c r="V2607">
        <v>0</v>
      </c>
      <c r="W2607">
        <v>0</v>
      </c>
      <c r="X2607">
        <v>0</v>
      </c>
      <c r="Y2607">
        <v>1600</v>
      </c>
      <c r="Z2607">
        <v>13290</v>
      </c>
      <c r="AB2607">
        <v>0</v>
      </c>
      <c r="AC2607">
        <v>3.15</v>
      </c>
      <c r="AD2607">
        <v>1600</v>
      </c>
    </row>
    <row r="2608" spans="1:30">
      <c r="A2608">
        <v>1</v>
      </c>
      <c r="B2608" t="s">
        <v>51</v>
      </c>
      <c r="C2608" t="s">
        <v>60</v>
      </c>
      <c r="D2608" t="s">
        <v>61</v>
      </c>
      <c r="E2608" t="str">
        <f t="shared" si="120"/>
        <v>SPA-Applied Sciences</v>
      </c>
      <c r="F2608" t="s">
        <v>25</v>
      </c>
      <c r="G2608" t="s">
        <v>28</v>
      </c>
      <c r="H2608" t="s">
        <v>110</v>
      </c>
      <c r="I2608">
        <f t="shared" si="121"/>
        <v>1</v>
      </c>
      <c r="J2608">
        <f t="shared" si="122"/>
        <v>0</v>
      </c>
      <c r="K2608" s="1">
        <v>13343</v>
      </c>
      <c r="L2608">
        <v>202108</v>
      </c>
      <c r="N2608">
        <v>20230506</v>
      </c>
      <c r="O2608" t="s">
        <v>27</v>
      </c>
      <c r="P2608">
        <v>15204</v>
      </c>
      <c r="Q2608">
        <v>3214</v>
      </c>
      <c r="T2608">
        <v>0</v>
      </c>
      <c r="U2608">
        <v>12474.86</v>
      </c>
      <c r="V2608">
        <v>13343</v>
      </c>
      <c r="W2608">
        <v>13343</v>
      </c>
      <c r="X2608">
        <v>13343</v>
      </c>
      <c r="Y2608">
        <v>0</v>
      </c>
      <c r="Z2608">
        <v>5027</v>
      </c>
      <c r="AB2608">
        <v>932.25</v>
      </c>
      <c r="AC2608">
        <v>3.4</v>
      </c>
      <c r="AD2608">
        <v>0</v>
      </c>
    </row>
    <row r="2609" spans="1:30">
      <c r="A2609">
        <v>1</v>
      </c>
      <c r="B2609" t="s">
        <v>24</v>
      </c>
      <c r="C2609">
        <v>7</v>
      </c>
      <c r="D2609" t="s">
        <v>43</v>
      </c>
      <c r="E2609" t="str">
        <f t="shared" si="120"/>
        <v>SWA-Agriculture Natural Res &amp; Dsg</v>
      </c>
      <c r="F2609" t="s">
        <v>30</v>
      </c>
      <c r="G2609" t="s">
        <v>28</v>
      </c>
      <c r="H2609" t="s">
        <v>114</v>
      </c>
      <c r="I2609">
        <f t="shared" si="121"/>
        <v>0</v>
      </c>
      <c r="J2609">
        <f t="shared" si="122"/>
        <v>1</v>
      </c>
      <c r="K2609" s="1">
        <v>0</v>
      </c>
      <c r="L2609">
        <v>202201</v>
      </c>
      <c r="N2609">
        <v>20230514</v>
      </c>
      <c r="O2609" t="s">
        <v>27</v>
      </c>
      <c r="P2609">
        <v>2700</v>
      </c>
      <c r="Q2609">
        <v>0</v>
      </c>
      <c r="R2609">
        <v>9151</v>
      </c>
      <c r="S2609">
        <v>7247</v>
      </c>
      <c r="T2609">
        <v>0</v>
      </c>
      <c r="U2609">
        <v>15609</v>
      </c>
      <c r="V2609">
        <v>0</v>
      </c>
      <c r="W2609">
        <v>0</v>
      </c>
      <c r="X2609">
        <v>0</v>
      </c>
      <c r="Y2609">
        <v>0</v>
      </c>
      <c r="Z2609">
        <v>0</v>
      </c>
      <c r="AB2609">
        <v>0</v>
      </c>
      <c r="AC2609">
        <v>3.77</v>
      </c>
      <c r="AD2609">
        <v>0</v>
      </c>
    </row>
    <row r="2610" spans="1:30">
      <c r="A2610">
        <v>1</v>
      </c>
      <c r="B2610" t="s">
        <v>24</v>
      </c>
      <c r="C2610">
        <v>7</v>
      </c>
      <c r="D2610" t="s">
        <v>43</v>
      </c>
      <c r="E2610" t="str">
        <f t="shared" si="120"/>
        <v>SWA-Agriculture Natural Res &amp; Dsg</v>
      </c>
      <c r="F2610" t="s">
        <v>25</v>
      </c>
      <c r="G2610" t="s">
        <v>26</v>
      </c>
      <c r="H2610" t="s">
        <v>109</v>
      </c>
      <c r="I2610">
        <f t="shared" si="121"/>
        <v>0</v>
      </c>
      <c r="J2610">
        <f t="shared" si="122"/>
        <v>1</v>
      </c>
      <c r="K2610" s="1">
        <v>0</v>
      </c>
      <c r="L2610">
        <v>201808</v>
      </c>
      <c r="N2610">
        <v>20230514</v>
      </c>
      <c r="O2610" t="s">
        <v>27</v>
      </c>
      <c r="T2610">
        <v>0</v>
      </c>
      <c r="U2610">
        <v>114717.75</v>
      </c>
      <c r="V2610">
        <v>0</v>
      </c>
      <c r="W2610">
        <v>0</v>
      </c>
      <c r="X2610">
        <v>0</v>
      </c>
      <c r="Y2610">
        <v>0</v>
      </c>
      <c r="Z2610">
        <v>0</v>
      </c>
      <c r="AB2610">
        <v>0</v>
      </c>
      <c r="AC2610">
        <v>2.92</v>
      </c>
      <c r="AD2610">
        <v>0</v>
      </c>
    </row>
    <row r="2611" spans="1:30">
      <c r="A2611">
        <v>1</v>
      </c>
      <c r="B2611" t="s">
        <v>51</v>
      </c>
      <c r="C2611" t="s">
        <v>60</v>
      </c>
      <c r="D2611" t="s">
        <v>61</v>
      </c>
      <c r="E2611" t="str">
        <f t="shared" si="120"/>
        <v>SPA-Applied Sciences</v>
      </c>
      <c r="F2611" t="s">
        <v>25</v>
      </c>
      <c r="G2611" t="s">
        <v>28</v>
      </c>
      <c r="H2611" t="s">
        <v>110</v>
      </c>
      <c r="I2611">
        <f t="shared" si="121"/>
        <v>1</v>
      </c>
      <c r="J2611">
        <f t="shared" si="122"/>
        <v>0</v>
      </c>
      <c r="K2611" s="1">
        <v>8607</v>
      </c>
      <c r="L2611">
        <v>202201</v>
      </c>
      <c r="N2611">
        <v>20230506</v>
      </c>
      <c r="O2611" t="s">
        <v>27</v>
      </c>
      <c r="P2611">
        <v>0</v>
      </c>
      <c r="Q2611">
        <v>0</v>
      </c>
      <c r="R2611">
        <v>0</v>
      </c>
      <c r="T2611">
        <v>0</v>
      </c>
      <c r="U2611">
        <v>10212.56</v>
      </c>
      <c r="V2611">
        <v>8607</v>
      </c>
      <c r="W2611">
        <v>8607</v>
      </c>
      <c r="X2611">
        <v>8607</v>
      </c>
      <c r="Y2611">
        <v>0</v>
      </c>
      <c r="Z2611">
        <v>15592</v>
      </c>
      <c r="AB2611">
        <v>0</v>
      </c>
      <c r="AC2611">
        <v>2.31</v>
      </c>
      <c r="AD2611">
        <v>0</v>
      </c>
    </row>
    <row r="2612" spans="1:30">
      <c r="A2612">
        <v>1</v>
      </c>
      <c r="B2612" t="s">
        <v>51</v>
      </c>
      <c r="C2612" t="s">
        <v>52</v>
      </c>
      <c r="D2612" t="s">
        <v>53</v>
      </c>
      <c r="E2612" t="str">
        <f t="shared" si="120"/>
        <v>SPA-STEM</v>
      </c>
      <c r="F2612" t="s">
        <v>54</v>
      </c>
      <c r="G2612" t="s">
        <v>26</v>
      </c>
      <c r="H2612" t="s">
        <v>116</v>
      </c>
      <c r="I2612">
        <f t="shared" si="121"/>
        <v>0</v>
      </c>
      <c r="J2612">
        <f t="shared" si="122"/>
        <v>1</v>
      </c>
      <c r="K2612" s="1">
        <v>0</v>
      </c>
      <c r="L2612">
        <v>202108</v>
      </c>
      <c r="N2612">
        <v>20230506</v>
      </c>
      <c r="O2612" t="s">
        <v>27</v>
      </c>
      <c r="T2612">
        <v>0</v>
      </c>
      <c r="U2612">
        <v>45851</v>
      </c>
      <c r="V2612">
        <v>0</v>
      </c>
      <c r="W2612">
        <v>0</v>
      </c>
      <c r="X2612">
        <v>0</v>
      </c>
      <c r="Y2612">
        <v>6400</v>
      </c>
      <c r="Z2612">
        <v>0</v>
      </c>
      <c r="AB2612">
        <v>0</v>
      </c>
      <c r="AC2612">
        <v>3.71</v>
      </c>
      <c r="AD2612">
        <v>6400</v>
      </c>
    </row>
    <row r="2613" spans="1:30">
      <c r="A2613">
        <v>1</v>
      </c>
      <c r="B2613" t="s">
        <v>51</v>
      </c>
      <c r="C2613" t="s">
        <v>55</v>
      </c>
      <c r="D2613" t="s">
        <v>56</v>
      </c>
      <c r="E2613" t="str">
        <f t="shared" si="120"/>
        <v>SPA-Liberal Arts</v>
      </c>
      <c r="F2613" t="s">
        <v>54</v>
      </c>
      <c r="G2613" t="s">
        <v>26</v>
      </c>
      <c r="H2613" t="s">
        <v>116</v>
      </c>
      <c r="I2613">
        <f t="shared" si="121"/>
        <v>1</v>
      </c>
      <c r="J2613">
        <f t="shared" si="122"/>
        <v>0</v>
      </c>
      <c r="K2613" s="1">
        <v>6500</v>
      </c>
      <c r="L2613">
        <v>202108</v>
      </c>
      <c r="N2613">
        <v>20230506</v>
      </c>
      <c r="O2613" t="s">
        <v>27</v>
      </c>
      <c r="P2613">
        <v>15423</v>
      </c>
      <c r="Q2613">
        <v>16262</v>
      </c>
      <c r="T2613">
        <v>0</v>
      </c>
      <c r="U2613">
        <v>25898.15</v>
      </c>
      <c r="V2613">
        <v>6500</v>
      </c>
      <c r="W2613">
        <v>6500</v>
      </c>
      <c r="X2613">
        <v>6500</v>
      </c>
      <c r="Y2613">
        <v>4000</v>
      </c>
      <c r="Z2613">
        <v>0</v>
      </c>
      <c r="AB2613">
        <v>0</v>
      </c>
      <c r="AC2613">
        <v>3.26</v>
      </c>
      <c r="AD2613">
        <v>4000</v>
      </c>
    </row>
    <row r="2614" spans="1:30">
      <c r="A2614">
        <v>1</v>
      </c>
      <c r="B2614" t="s">
        <v>51</v>
      </c>
      <c r="C2614" t="s">
        <v>60</v>
      </c>
      <c r="D2614" t="s">
        <v>61</v>
      </c>
      <c r="E2614" t="str">
        <f t="shared" si="120"/>
        <v>SPA-Applied Sciences</v>
      </c>
      <c r="F2614" t="s">
        <v>54</v>
      </c>
      <c r="G2614" t="s">
        <v>28</v>
      </c>
      <c r="H2614" t="s">
        <v>115</v>
      </c>
      <c r="I2614">
        <f t="shared" si="121"/>
        <v>0</v>
      </c>
      <c r="J2614">
        <f t="shared" si="122"/>
        <v>1</v>
      </c>
      <c r="K2614" s="1">
        <v>0</v>
      </c>
      <c r="L2614">
        <v>202108</v>
      </c>
      <c r="N2614">
        <v>20230506</v>
      </c>
      <c r="O2614" t="s">
        <v>27</v>
      </c>
      <c r="P2614">
        <v>35777</v>
      </c>
      <c r="Q2614">
        <v>44225</v>
      </c>
      <c r="T2614">
        <v>0</v>
      </c>
      <c r="U2614">
        <v>29892</v>
      </c>
      <c r="V2614">
        <v>0</v>
      </c>
      <c r="W2614">
        <v>0</v>
      </c>
      <c r="X2614">
        <v>0</v>
      </c>
      <c r="Y2614">
        <v>12779</v>
      </c>
      <c r="Z2614">
        <v>0</v>
      </c>
      <c r="AB2614">
        <v>0</v>
      </c>
      <c r="AC2614">
        <v>3.9</v>
      </c>
      <c r="AD2614">
        <v>4100</v>
      </c>
    </row>
    <row r="2615" spans="1:30">
      <c r="A2615">
        <v>1</v>
      </c>
      <c r="B2615" t="s">
        <v>51</v>
      </c>
      <c r="C2615" t="s">
        <v>60</v>
      </c>
      <c r="D2615" t="s">
        <v>61</v>
      </c>
      <c r="E2615" t="str">
        <f t="shared" si="120"/>
        <v>SPA-Applied Sciences</v>
      </c>
      <c r="F2615" t="s">
        <v>54</v>
      </c>
      <c r="G2615" t="s">
        <v>26</v>
      </c>
      <c r="H2615" t="s">
        <v>116</v>
      </c>
      <c r="I2615">
        <f t="shared" si="121"/>
        <v>1</v>
      </c>
      <c r="J2615">
        <f t="shared" si="122"/>
        <v>0</v>
      </c>
      <c r="K2615" s="1">
        <v>6500</v>
      </c>
      <c r="L2615">
        <v>202208</v>
      </c>
      <c r="N2615">
        <v>20230506</v>
      </c>
      <c r="O2615" t="s">
        <v>27</v>
      </c>
      <c r="P2615">
        <v>49966</v>
      </c>
      <c r="T2615">
        <v>0</v>
      </c>
      <c r="U2615">
        <v>23480.59</v>
      </c>
      <c r="V2615">
        <v>6500</v>
      </c>
      <c r="W2615">
        <v>6500</v>
      </c>
      <c r="X2615">
        <v>6500</v>
      </c>
      <c r="Y2615">
        <v>5000</v>
      </c>
      <c r="Z2615">
        <v>0</v>
      </c>
      <c r="AB2615">
        <v>0</v>
      </c>
      <c r="AC2615">
        <v>4</v>
      </c>
      <c r="AD2615">
        <v>5000</v>
      </c>
    </row>
    <row r="2616" spans="1:30">
      <c r="A2616">
        <v>1</v>
      </c>
      <c r="B2616" t="s">
        <v>24</v>
      </c>
      <c r="C2616">
        <v>30</v>
      </c>
      <c r="D2616" t="s">
        <v>40</v>
      </c>
      <c r="E2616" t="str">
        <f t="shared" si="120"/>
        <v>SWA-Engineering Mineral Resources</v>
      </c>
      <c r="F2616" t="s">
        <v>31</v>
      </c>
      <c r="G2616" t="s">
        <v>28</v>
      </c>
      <c r="H2616" t="s">
        <v>113</v>
      </c>
      <c r="I2616">
        <f t="shared" si="121"/>
        <v>1</v>
      </c>
      <c r="J2616">
        <f t="shared" si="122"/>
        <v>0</v>
      </c>
      <c r="K2616" s="1">
        <v>6000</v>
      </c>
      <c r="L2616">
        <v>201805</v>
      </c>
      <c r="N2616">
        <v>20230514</v>
      </c>
      <c r="O2616" t="s">
        <v>27</v>
      </c>
      <c r="P2616">
        <v>6296</v>
      </c>
      <c r="T2616">
        <v>0</v>
      </c>
      <c r="U2616">
        <v>63945</v>
      </c>
      <c r="V2616">
        <v>6000</v>
      </c>
      <c r="W2616">
        <v>6000</v>
      </c>
      <c r="X2616">
        <v>6000</v>
      </c>
      <c r="Y2616">
        <v>53983</v>
      </c>
      <c r="Z2616">
        <v>0</v>
      </c>
      <c r="AA2616">
        <v>48924</v>
      </c>
      <c r="AB2616">
        <v>0</v>
      </c>
      <c r="AC2616">
        <v>3.77</v>
      </c>
      <c r="AD2616">
        <v>36898</v>
      </c>
    </row>
    <row r="2617" spans="1:30">
      <c r="A2617">
        <v>1</v>
      </c>
      <c r="B2617" t="s">
        <v>24</v>
      </c>
      <c r="C2617">
        <v>21</v>
      </c>
      <c r="D2617" t="s">
        <v>41</v>
      </c>
      <c r="E2617" t="str">
        <f t="shared" si="120"/>
        <v>SWA-Business and Economics</v>
      </c>
      <c r="F2617" t="s">
        <v>25</v>
      </c>
      <c r="G2617" t="s">
        <v>26</v>
      </c>
      <c r="H2617" t="s">
        <v>109</v>
      </c>
      <c r="I2617">
        <f t="shared" si="121"/>
        <v>1</v>
      </c>
      <c r="J2617">
        <f t="shared" si="122"/>
        <v>0</v>
      </c>
      <c r="K2617" s="1">
        <v>25000</v>
      </c>
      <c r="L2617">
        <v>201908</v>
      </c>
      <c r="N2617">
        <v>20230514</v>
      </c>
      <c r="O2617" t="s">
        <v>27</v>
      </c>
      <c r="P2617">
        <v>9262</v>
      </c>
      <c r="Q2617">
        <v>11024</v>
      </c>
      <c r="R2617">
        <v>8290</v>
      </c>
      <c r="S2617">
        <v>4800</v>
      </c>
      <c r="T2617">
        <v>0</v>
      </c>
      <c r="U2617">
        <v>127916.37</v>
      </c>
      <c r="V2617">
        <v>25000</v>
      </c>
      <c r="W2617">
        <v>25000</v>
      </c>
      <c r="X2617">
        <v>25000</v>
      </c>
      <c r="Y2617">
        <v>85095</v>
      </c>
      <c r="Z2617">
        <v>3749</v>
      </c>
      <c r="AB2617">
        <v>0</v>
      </c>
      <c r="AC2617">
        <v>3.7</v>
      </c>
      <c r="AD2617">
        <v>85095</v>
      </c>
    </row>
    <row r="2618" spans="1:30">
      <c r="A2618">
        <v>1</v>
      </c>
      <c r="B2618" t="s">
        <v>24</v>
      </c>
      <c r="C2618">
        <v>84</v>
      </c>
      <c r="D2618" t="s">
        <v>42</v>
      </c>
      <c r="E2618" t="str">
        <f t="shared" si="120"/>
        <v>SWA-Public Health</v>
      </c>
      <c r="F2618" t="s">
        <v>25</v>
      </c>
      <c r="G2618" t="s">
        <v>28</v>
      </c>
      <c r="H2618" t="s">
        <v>110</v>
      </c>
      <c r="I2618">
        <f t="shared" si="121"/>
        <v>0</v>
      </c>
      <c r="J2618">
        <f t="shared" si="122"/>
        <v>1</v>
      </c>
      <c r="K2618" s="1">
        <v>0</v>
      </c>
      <c r="L2618">
        <v>201308</v>
      </c>
      <c r="N2618">
        <v>20230514</v>
      </c>
      <c r="O2618" t="s">
        <v>27</v>
      </c>
      <c r="T2618">
        <v>0</v>
      </c>
      <c r="U2618">
        <v>69265.45</v>
      </c>
      <c r="V2618">
        <v>35000</v>
      </c>
      <c r="W2618">
        <v>0</v>
      </c>
      <c r="X2618">
        <v>0</v>
      </c>
      <c r="Y2618">
        <v>0</v>
      </c>
      <c r="Z2618">
        <v>0</v>
      </c>
      <c r="AB2618">
        <v>0</v>
      </c>
      <c r="AC2618">
        <v>2.64</v>
      </c>
      <c r="AD2618">
        <v>0</v>
      </c>
    </row>
    <row r="2619" spans="1:30">
      <c r="A2619">
        <v>1</v>
      </c>
      <c r="B2619" t="s">
        <v>32</v>
      </c>
      <c r="C2619">
        <v>30</v>
      </c>
      <c r="D2619" t="s">
        <v>40</v>
      </c>
      <c r="E2619" t="str">
        <f t="shared" si="120"/>
        <v>SOA-Engineering Mineral Resources</v>
      </c>
      <c r="F2619" t="s">
        <v>30</v>
      </c>
      <c r="G2619" t="s">
        <v>26</v>
      </c>
      <c r="H2619" t="s">
        <v>111</v>
      </c>
      <c r="I2619">
        <f t="shared" si="121"/>
        <v>1</v>
      </c>
      <c r="J2619">
        <f t="shared" si="122"/>
        <v>0</v>
      </c>
      <c r="K2619" s="1">
        <v>35284</v>
      </c>
      <c r="L2619">
        <v>202205</v>
      </c>
      <c r="N2619">
        <v>20230514</v>
      </c>
      <c r="O2619" t="s">
        <v>27</v>
      </c>
      <c r="P2619">
        <v>7551</v>
      </c>
      <c r="Q2619">
        <v>102</v>
      </c>
      <c r="S2619">
        <v>0</v>
      </c>
      <c r="T2619">
        <v>0</v>
      </c>
      <c r="U2619">
        <v>21786.19</v>
      </c>
      <c r="V2619">
        <v>35284</v>
      </c>
      <c r="W2619">
        <v>35284</v>
      </c>
      <c r="X2619">
        <v>35284</v>
      </c>
      <c r="Y2619">
        <v>0</v>
      </c>
      <c r="Z2619">
        <v>0</v>
      </c>
      <c r="AB2619">
        <v>0</v>
      </c>
      <c r="AC2619">
        <v>3.18</v>
      </c>
      <c r="AD2619">
        <v>0</v>
      </c>
    </row>
    <row r="2620" spans="1:30">
      <c r="A2620">
        <v>1</v>
      </c>
      <c r="B2620" t="s">
        <v>24</v>
      </c>
      <c r="C2620">
        <v>30</v>
      </c>
      <c r="D2620" t="s">
        <v>40</v>
      </c>
      <c r="E2620" t="str">
        <f t="shared" si="120"/>
        <v>SWA-Engineering Mineral Resources</v>
      </c>
      <c r="F2620" t="s">
        <v>25</v>
      </c>
      <c r="G2620" t="s">
        <v>26</v>
      </c>
      <c r="H2620" t="s">
        <v>109</v>
      </c>
      <c r="I2620">
        <f t="shared" si="121"/>
        <v>0</v>
      </c>
      <c r="J2620">
        <f t="shared" si="122"/>
        <v>1</v>
      </c>
      <c r="K2620" s="1">
        <v>0</v>
      </c>
      <c r="L2620">
        <v>201805</v>
      </c>
      <c r="N2620">
        <v>20230514</v>
      </c>
      <c r="O2620" t="s">
        <v>27</v>
      </c>
      <c r="T2620">
        <v>0</v>
      </c>
      <c r="U2620">
        <v>195257</v>
      </c>
      <c r="V2620">
        <v>0</v>
      </c>
      <c r="W2620">
        <v>0</v>
      </c>
      <c r="X2620">
        <v>0</v>
      </c>
      <c r="Y2620">
        <v>0</v>
      </c>
      <c r="Z2620">
        <v>0</v>
      </c>
      <c r="AB2620">
        <v>0</v>
      </c>
      <c r="AC2620">
        <v>3.18</v>
      </c>
      <c r="AD2620">
        <v>0</v>
      </c>
    </row>
    <row r="2621" spans="1:30">
      <c r="A2621">
        <v>1</v>
      </c>
      <c r="B2621" t="s">
        <v>32</v>
      </c>
      <c r="C2621">
        <v>86</v>
      </c>
      <c r="D2621" t="s">
        <v>34</v>
      </c>
      <c r="E2621" t="str">
        <f t="shared" si="120"/>
        <v>SOA-Nursing</v>
      </c>
      <c r="F2621" t="s">
        <v>30</v>
      </c>
      <c r="G2621" t="s">
        <v>28</v>
      </c>
      <c r="H2621" t="s">
        <v>114</v>
      </c>
      <c r="I2621">
        <f t="shared" si="121"/>
        <v>1</v>
      </c>
      <c r="J2621">
        <f t="shared" si="122"/>
        <v>0</v>
      </c>
      <c r="K2621" s="1">
        <v>61500</v>
      </c>
      <c r="L2621">
        <v>202008</v>
      </c>
      <c r="N2621">
        <v>20230514</v>
      </c>
      <c r="O2621" t="s">
        <v>29</v>
      </c>
      <c r="P2621">
        <v>15054</v>
      </c>
      <c r="Q2621">
        <v>15672</v>
      </c>
      <c r="R2621">
        <v>8063</v>
      </c>
      <c r="T2621">
        <v>0</v>
      </c>
      <c r="U2621">
        <v>32510</v>
      </c>
      <c r="V2621">
        <v>61500</v>
      </c>
      <c r="W2621">
        <v>61500</v>
      </c>
      <c r="X2621">
        <v>61500</v>
      </c>
      <c r="Y2621">
        <v>0</v>
      </c>
      <c r="Z2621">
        <v>0</v>
      </c>
      <c r="AB2621">
        <v>0</v>
      </c>
      <c r="AC2621">
        <v>3.25</v>
      </c>
      <c r="AD2621">
        <v>0</v>
      </c>
    </row>
    <row r="2622" spans="1:30">
      <c r="A2622">
        <v>1</v>
      </c>
      <c r="B2622" t="s">
        <v>24</v>
      </c>
      <c r="C2622">
        <v>21</v>
      </c>
      <c r="D2622" t="s">
        <v>41</v>
      </c>
      <c r="E2622" t="str">
        <f t="shared" si="120"/>
        <v>SWA-Business and Economics</v>
      </c>
      <c r="F2622" t="s">
        <v>30</v>
      </c>
      <c r="G2622" t="s">
        <v>26</v>
      </c>
      <c r="H2622" t="s">
        <v>111</v>
      </c>
      <c r="I2622">
        <f t="shared" si="121"/>
        <v>0</v>
      </c>
      <c r="J2622">
        <f t="shared" si="122"/>
        <v>1</v>
      </c>
      <c r="K2622" s="1">
        <v>0</v>
      </c>
      <c r="L2622">
        <v>202205</v>
      </c>
      <c r="N2622">
        <v>20230514</v>
      </c>
      <c r="O2622" t="s">
        <v>27</v>
      </c>
      <c r="R2622">
        <v>89360</v>
      </c>
      <c r="S2622">
        <v>85660</v>
      </c>
      <c r="T2622">
        <v>1</v>
      </c>
      <c r="U2622">
        <v>59955</v>
      </c>
      <c r="V2622">
        <v>0</v>
      </c>
      <c r="W2622">
        <v>0</v>
      </c>
      <c r="X2622">
        <v>0</v>
      </c>
      <c r="Y2622">
        <v>1250</v>
      </c>
      <c r="Z2622">
        <v>0</v>
      </c>
      <c r="AB2622">
        <v>0</v>
      </c>
      <c r="AC2622">
        <v>3.8</v>
      </c>
      <c r="AD2622">
        <v>0</v>
      </c>
    </row>
    <row r="2623" spans="1:30">
      <c r="A2623">
        <v>1</v>
      </c>
      <c r="B2623" t="s">
        <v>24</v>
      </c>
      <c r="C2623">
        <v>55</v>
      </c>
      <c r="D2623" t="s">
        <v>35</v>
      </c>
      <c r="E2623" t="str">
        <f t="shared" si="120"/>
        <v>SWA-College of Applied Human Sci</v>
      </c>
      <c r="F2623" t="s">
        <v>30</v>
      </c>
      <c r="G2623" t="s">
        <v>26</v>
      </c>
      <c r="H2623" t="s">
        <v>111</v>
      </c>
      <c r="I2623">
        <f t="shared" si="121"/>
        <v>0</v>
      </c>
      <c r="J2623">
        <f t="shared" si="122"/>
        <v>1</v>
      </c>
      <c r="K2623" s="1">
        <v>0</v>
      </c>
      <c r="L2623">
        <v>202108</v>
      </c>
      <c r="N2623">
        <v>20230514</v>
      </c>
      <c r="O2623" t="s">
        <v>27</v>
      </c>
      <c r="T2623">
        <v>0</v>
      </c>
      <c r="U2623">
        <v>58641.79</v>
      </c>
      <c r="V2623">
        <v>60532</v>
      </c>
      <c r="W2623">
        <v>60532</v>
      </c>
      <c r="X2623">
        <v>60532</v>
      </c>
      <c r="Y2623">
        <v>0</v>
      </c>
      <c r="Z2623">
        <v>0</v>
      </c>
      <c r="AA2623">
        <v>24255</v>
      </c>
      <c r="AB2623">
        <v>0</v>
      </c>
      <c r="AC2623">
        <v>3.75</v>
      </c>
      <c r="AD2623">
        <v>0</v>
      </c>
    </row>
    <row r="2624" spans="1:30">
      <c r="A2624">
        <v>1</v>
      </c>
      <c r="B2624" t="s">
        <v>32</v>
      </c>
      <c r="C2624">
        <v>86</v>
      </c>
      <c r="D2624" t="s">
        <v>34</v>
      </c>
      <c r="E2624" t="str">
        <f t="shared" si="120"/>
        <v>SOA-Nursing</v>
      </c>
      <c r="F2624" t="s">
        <v>30</v>
      </c>
      <c r="G2624" t="s">
        <v>28</v>
      </c>
      <c r="H2624" t="s">
        <v>114</v>
      </c>
      <c r="I2624">
        <f t="shared" si="121"/>
        <v>0</v>
      </c>
      <c r="J2624">
        <f t="shared" si="122"/>
        <v>1</v>
      </c>
      <c r="K2624" s="1">
        <v>0</v>
      </c>
      <c r="L2624">
        <v>202008</v>
      </c>
      <c r="N2624">
        <v>20230514</v>
      </c>
      <c r="O2624" t="s">
        <v>27</v>
      </c>
      <c r="S2624">
        <v>0</v>
      </c>
      <c r="T2624">
        <v>0</v>
      </c>
      <c r="U2624">
        <v>36527</v>
      </c>
      <c r="V2624">
        <v>0</v>
      </c>
      <c r="W2624">
        <v>0</v>
      </c>
      <c r="X2624">
        <v>0</v>
      </c>
      <c r="Y2624">
        <v>0</v>
      </c>
      <c r="Z2624">
        <v>0</v>
      </c>
      <c r="AB2624">
        <v>0</v>
      </c>
      <c r="AC2624">
        <v>3.16</v>
      </c>
      <c r="AD2624">
        <v>0</v>
      </c>
    </row>
    <row r="2625" spans="1:30">
      <c r="A2625">
        <v>1</v>
      </c>
      <c r="B2625" t="s">
        <v>24</v>
      </c>
      <c r="C2625">
        <v>21</v>
      </c>
      <c r="D2625" t="s">
        <v>41</v>
      </c>
      <c r="E2625" t="str">
        <f t="shared" si="120"/>
        <v>SWA-Business and Economics</v>
      </c>
      <c r="F2625" t="s">
        <v>25</v>
      </c>
      <c r="G2625" t="s">
        <v>28</v>
      </c>
      <c r="H2625" t="s">
        <v>110</v>
      </c>
      <c r="I2625">
        <f t="shared" si="121"/>
        <v>1</v>
      </c>
      <c r="J2625">
        <f t="shared" si="122"/>
        <v>0</v>
      </c>
      <c r="K2625" s="1">
        <v>26500</v>
      </c>
      <c r="L2625">
        <v>201508</v>
      </c>
      <c r="N2625">
        <v>20230514</v>
      </c>
      <c r="O2625" t="s">
        <v>27</v>
      </c>
      <c r="P2625">
        <v>3683</v>
      </c>
      <c r="Q2625">
        <v>8915</v>
      </c>
      <c r="R2625">
        <v>5541</v>
      </c>
      <c r="S2625">
        <v>4988</v>
      </c>
      <c r="T2625">
        <v>0</v>
      </c>
      <c r="U2625">
        <v>65224.959999999999</v>
      </c>
      <c r="V2625">
        <v>26500</v>
      </c>
      <c r="W2625">
        <v>26500</v>
      </c>
      <c r="X2625">
        <v>26500</v>
      </c>
      <c r="Y2625">
        <v>9550</v>
      </c>
      <c r="Z2625">
        <v>11203</v>
      </c>
      <c r="AB2625">
        <v>0</v>
      </c>
      <c r="AC2625">
        <v>2.59</v>
      </c>
      <c r="AD2625">
        <v>2500</v>
      </c>
    </row>
    <row r="2626" spans="1:30">
      <c r="A2626">
        <v>1</v>
      </c>
      <c r="B2626" t="s">
        <v>57</v>
      </c>
      <c r="C2626" t="s">
        <v>62</v>
      </c>
      <c r="D2626" t="s">
        <v>63</v>
      </c>
      <c r="E2626" t="str">
        <f t="shared" si="120"/>
        <v>STA-Bus, Hum, Soc Sci at WVUIT</v>
      </c>
      <c r="F2626" t="s">
        <v>25</v>
      </c>
      <c r="G2626" t="s">
        <v>28</v>
      </c>
      <c r="H2626" t="s">
        <v>110</v>
      </c>
      <c r="I2626">
        <f t="shared" si="121"/>
        <v>0</v>
      </c>
      <c r="J2626">
        <f t="shared" si="122"/>
        <v>1</v>
      </c>
      <c r="K2626" s="1">
        <v>0</v>
      </c>
      <c r="L2626">
        <v>202205</v>
      </c>
      <c r="N2626">
        <v>20230506</v>
      </c>
      <c r="O2626" t="s">
        <v>29</v>
      </c>
      <c r="P2626">
        <v>7620</v>
      </c>
      <c r="Q2626">
        <v>2883</v>
      </c>
      <c r="T2626">
        <v>0</v>
      </c>
      <c r="U2626">
        <v>9754</v>
      </c>
      <c r="V2626">
        <v>0</v>
      </c>
      <c r="W2626">
        <v>0</v>
      </c>
      <c r="X2626">
        <v>0</v>
      </c>
      <c r="Y2626">
        <v>0</v>
      </c>
      <c r="Z2626">
        <v>3175</v>
      </c>
      <c r="AB2626">
        <v>0</v>
      </c>
      <c r="AC2626">
        <v>3.21</v>
      </c>
      <c r="AD2626">
        <v>0</v>
      </c>
    </row>
    <row r="2627" spans="1:30">
      <c r="A2627">
        <v>1</v>
      </c>
      <c r="B2627" t="s">
        <v>57</v>
      </c>
      <c r="C2627" t="s">
        <v>58</v>
      </c>
      <c r="D2627" t="s">
        <v>59</v>
      </c>
      <c r="E2627" t="str">
        <f t="shared" ref="E2627:E2690" si="123">B2627&amp; "-" &amp; D2627</f>
        <v>STA-Engr and Sciences at WVUIT</v>
      </c>
      <c r="F2627" t="s">
        <v>25</v>
      </c>
      <c r="G2627" t="s">
        <v>26</v>
      </c>
      <c r="H2627" t="s">
        <v>109</v>
      </c>
      <c r="I2627">
        <f t="shared" ref="I2627:I2690" si="124">IF(K2627&gt;0,1,0)</f>
        <v>0</v>
      </c>
      <c r="J2627">
        <f t="shared" ref="J2627:J2690" si="125">IF(K2627=0,1,0)</f>
        <v>1</v>
      </c>
      <c r="K2627" s="1">
        <v>0</v>
      </c>
      <c r="L2627">
        <v>201808</v>
      </c>
      <c r="N2627">
        <v>20230506</v>
      </c>
      <c r="O2627" t="s">
        <v>27</v>
      </c>
      <c r="T2627">
        <v>0</v>
      </c>
      <c r="U2627">
        <v>167683.21</v>
      </c>
      <c r="V2627">
        <v>0</v>
      </c>
      <c r="W2627">
        <v>0</v>
      </c>
      <c r="X2627">
        <v>0</v>
      </c>
      <c r="Y2627">
        <v>73000</v>
      </c>
      <c r="Z2627">
        <v>0</v>
      </c>
      <c r="AA2627">
        <v>65116</v>
      </c>
      <c r="AB2627">
        <v>0</v>
      </c>
      <c r="AC2627">
        <v>2.56</v>
      </c>
      <c r="AD2627">
        <v>15000</v>
      </c>
    </row>
    <row r="2628" spans="1:30">
      <c r="A2628">
        <v>1</v>
      </c>
      <c r="B2628" t="s">
        <v>57</v>
      </c>
      <c r="C2628" t="s">
        <v>58</v>
      </c>
      <c r="D2628" t="s">
        <v>59</v>
      </c>
      <c r="E2628" t="str">
        <f t="shared" si="123"/>
        <v>STA-Engr and Sciences at WVUIT</v>
      </c>
      <c r="F2628" t="s">
        <v>25</v>
      </c>
      <c r="G2628" t="s">
        <v>28</v>
      </c>
      <c r="H2628" t="s">
        <v>110</v>
      </c>
      <c r="I2628">
        <f t="shared" si="124"/>
        <v>0</v>
      </c>
      <c r="J2628">
        <f t="shared" si="125"/>
        <v>1</v>
      </c>
      <c r="K2628" s="1">
        <v>0</v>
      </c>
      <c r="L2628">
        <v>201908</v>
      </c>
      <c r="N2628">
        <v>20230506</v>
      </c>
      <c r="O2628" t="s">
        <v>27</v>
      </c>
      <c r="S2628">
        <v>92752</v>
      </c>
      <c r="T2628">
        <v>0</v>
      </c>
      <c r="U2628">
        <v>36110</v>
      </c>
      <c r="V2628">
        <v>0</v>
      </c>
      <c r="W2628">
        <v>0</v>
      </c>
      <c r="X2628">
        <v>0</v>
      </c>
      <c r="Y2628">
        <v>0</v>
      </c>
      <c r="Z2628">
        <v>0</v>
      </c>
      <c r="AB2628">
        <v>0</v>
      </c>
      <c r="AC2628">
        <v>2.77</v>
      </c>
      <c r="AD2628">
        <v>0</v>
      </c>
    </row>
    <row r="2629" spans="1:30">
      <c r="A2629">
        <v>1</v>
      </c>
      <c r="B2629" t="s">
        <v>24</v>
      </c>
      <c r="C2629">
        <v>55</v>
      </c>
      <c r="D2629" t="s">
        <v>35</v>
      </c>
      <c r="E2629" t="str">
        <f t="shared" si="123"/>
        <v>SWA-College of Applied Human Sci</v>
      </c>
      <c r="F2629" t="s">
        <v>25</v>
      </c>
      <c r="G2629" t="s">
        <v>26</v>
      </c>
      <c r="H2629" t="s">
        <v>109</v>
      </c>
      <c r="I2629">
        <f t="shared" si="124"/>
        <v>1</v>
      </c>
      <c r="J2629">
        <f t="shared" si="125"/>
        <v>0</v>
      </c>
      <c r="K2629" s="1">
        <v>21687</v>
      </c>
      <c r="L2629">
        <v>201908</v>
      </c>
      <c r="N2629">
        <v>20230514</v>
      </c>
      <c r="O2629" t="s">
        <v>27</v>
      </c>
      <c r="P2629">
        <v>7452</v>
      </c>
      <c r="Q2629">
        <v>4143</v>
      </c>
      <c r="R2629">
        <v>460</v>
      </c>
      <c r="S2629">
        <v>60</v>
      </c>
      <c r="T2629">
        <v>0</v>
      </c>
      <c r="U2629">
        <v>122261.56</v>
      </c>
      <c r="V2629">
        <v>109383</v>
      </c>
      <c r="W2629">
        <v>109383</v>
      </c>
      <c r="X2629">
        <v>109383</v>
      </c>
      <c r="Y2629">
        <v>0</v>
      </c>
      <c r="Z2629">
        <v>9009</v>
      </c>
      <c r="AB2629">
        <v>0</v>
      </c>
      <c r="AC2629">
        <v>2.33</v>
      </c>
      <c r="AD2629">
        <v>0</v>
      </c>
    </row>
    <row r="2630" spans="1:30">
      <c r="A2630">
        <v>1</v>
      </c>
      <c r="B2630" t="s">
        <v>24</v>
      </c>
      <c r="C2630">
        <v>21</v>
      </c>
      <c r="D2630" t="s">
        <v>41</v>
      </c>
      <c r="E2630" t="str">
        <f t="shared" si="123"/>
        <v>SWA-Business and Economics</v>
      </c>
      <c r="F2630" t="s">
        <v>25</v>
      </c>
      <c r="G2630" t="s">
        <v>28</v>
      </c>
      <c r="H2630" t="s">
        <v>110</v>
      </c>
      <c r="I2630">
        <f t="shared" si="124"/>
        <v>1</v>
      </c>
      <c r="J2630">
        <f t="shared" si="125"/>
        <v>0</v>
      </c>
      <c r="K2630" s="1">
        <v>25000</v>
      </c>
      <c r="L2630">
        <v>201908</v>
      </c>
      <c r="N2630">
        <v>20230514</v>
      </c>
      <c r="O2630" t="s">
        <v>27</v>
      </c>
      <c r="P2630">
        <v>0</v>
      </c>
      <c r="Q2630">
        <v>1099</v>
      </c>
      <c r="R2630">
        <v>0</v>
      </c>
      <c r="S2630">
        <v>0</v>
      </c>
      <c r="T2630">
        <v>0</v>
      </c>
      <c r="U2630">
        <v>55725.07</v>
      </c>
      <c r="V2630">
        <v>36113</v>
      </c>
      <c r="W2630">
        <v>25000</v>
      </c>
      <c r="X2630">
        <v>25000</v>
      </c>
      <c r="Y2630">
        <v>98</v>
      </c>
      <c r="Z2630">
        <v>40673</v>
      </c>
      <c r="AB2630">
        <v>0</v>
      </c>
      <c r="AC2630">
        <v>2.84</v>
      </c>
      <c r="AD2630">
        <v>98</v>
      </c>
    </row>
    <row r="2631" spans="1:30">
      <c r="A2631">
        <v>1</v>
      </c>
      <c r="B2631" t="s">
        <v>24</v>
      </c>
      <c r="C2631">
        <v>14</v>
      </c>
      <c r="D2631" t="s">
        <v>36</v>
      </c>
      <c r="E2631" t="str">
        <f t="shared" si="123"/>
        <v>SWA-Arts and Sciences</v>
      </c>
      <c r="F2631" t="s">
        <v>25</v>
      </c>
      <c r="G2631" t="s">
        <v>26</v>
      </c>
      <c r="H2631" t="s">
        <v>109</v>
      </c>
      <c r="I2631">
        <f t="shared" si="124"/>
        <v>0</v>
      </c>
      <c r="J2631">
        <f t="shared" si="125"/>
        <v>1</v>
      </c>
      <c r="K2631" s="1">
        <v>0</v>
      </c>
      <c r="L2631">
        <v>202008</v>
      </c>
      <c r="N2631">
        <v>20230514</v>
      </c>
      <c r="O2631" t="s">
        <v>27</v>
      </c>
      <c r="R2631">
        <v>60937</v>
      </c>
      <c r="T2631">
        <v>0</v>
      </c>
      <c r="U2631">
        <v>98907</v>
      </c>
      <c r="V2631">
        <v>0</v>
      </c>
      <c r="W2631">
        <v>0</v>
      </c>
      <c r="X2631">
        <v>0</v>
      </c>
      <c r="Y2631">
        <v>33000</v>
      </c>
      <c r="Z2631">
        <v>0</v>
      </c>
      <c r="AB2631">
        <v>0</v>
      </c>
      <c r="AC2631">
        <v>3.05</v>
      </c>
      <c r="AD2631">
        <v>33000</v>
      </c>
    </row>
    <row r="2632" spans="1:30">
      <c r="A2632">
        <v>1</v>
      </c>
      <c r="B2632" t="s">
        <v>24</v>
      </c>
      <c r="C2632">
        <v>21</v>
      </c>
      <c r="D2632" t="s">
        <v>41</v>
      </c>
      <c r="E2632" t="str">
        <f t="shared" si="123"/>
        <v>SWA-Business and Economics</v>
      </c>
      <c r="F2632" t="s">
        <v>25</v>
      </c>
      <c r="G2632" t="s">
        <v>28</v>
      </c>
      <c r="H2632" t="s">
        <v>110</v>
      </c>
      <c r="I2632">
        <f t="shared" si="124"/>
        <v>1</v>
      </c>
      <c r="J2632">
        <f t="shared" si="125"/>
        <v>0</v>
      </c>
      <c r="K2632" s="1">
        <v>29000</v>
      </c>
      <c r="L2632">
        <v>201908</v>
      </c>
      <c r="N2632">
        <v>20230514</v>
      </c>
      <c r="O2632" t="s">
        <v>27</v>
      </c>
      <c r="P2632">
        <v>21810</v>
      </c>
      <c r="Q2632">
        <v>17940</v>
      </c>
      <c r="R2632">
        <v>34605</v>
      </c>
      <c r="S2632">
        <v>27671</v>
      </c>
      <c r="T2632">
        <v>0</v>
      </c>
      <c r="U2632">
        <v>52366.400000000001</v>
      </c>
      <c r="V2632">
        <v>53696</v>
      </c>
      <c r="W2632">
        <v>53696</v>
      </c>
      <c r="X2632">
        <v>53696</v>
      </c>
      <c r="Y2632">
        <v>35750</v>
      </c>
      <c r="Z2632">
        <v>0</v>
      </c>
      <c r="AB2632">
        <v>0</v>
      </c>
      <c r="AC2632">
        <v>3.3</v>
      </c>
      <c r="AD2632">
        <v>16000</v>
      </c>
    </row>
    <row r="2633" spans="1:30">
      <c r="A2633">
        <v>1</v>
      </c>
      <c r="B2633" t="s">
        <v>24</v>
      </c>
      <c r="C2633">
        <v>55</v>
      </c>
      <c r="D2633" t="s">
        <v>35</v>
      </c>
      <c r="E2633" t="str">
        <f t="shared" si="123"/>
        <v>SWA-College of Applied Human Sci</v>
      </c>
      <c r="F2633" t="s">
        <v>25</v>
      </c>
      <c r="G2633" t="s">
        <v>26</v>
      </c>
      <c r="H2633" t="s">
        <v>109</v>
      </c>
      <c r="I2633">
        <f t="shared" si="124"/>
        <v>1</v>
      </c>
      <c r="J2633">
        <f t="shared" si="125"/>
        <v>0</v>
      </c>
      <c r="K2633" s="1">
        <v>27000</v>
      </c>
      <c r="L2633">
        <v>201908</v>
      </c>
      <c r="N2633">
        <v>20230514</v>
      </c>
      <c r="O2633" t="s">
        <v>27</v>
      </c>
      <c r="P2633">
        <v>0</v>
      </c>
      <c r="Q2633">
        <v>64331</v>
      </c>
      <c r="R2633">
        <v>51642</v>
      </c>
      <c r="S2633">
        <v>60505</v>
      </c>
      <c r="T2633">
        <v>0</v>
      </c>
      <c r="U2633">
        <v>131152.01</v>
      </c>
      <c r="V2633">
        <v>80640</v>
      </c>
      <c r="W2633">
        <v>27000</v>
      </c>
      <c r="X2633">
        <v>27000</v>
      </c>
      <c r="Y2633">
        <v>38000</v>
      </c>
      <c r="Z2633">
        <v>0</v>
      </c>
      <c r="AB2633">
        <v>0</v>
      </c>
      <c r="AC2633">
        <v>3.56</v>
      </c>
      <c r="AD2633">
        <v>38000</v>
      </c>
    </row>
    <row r="2634" spans="1:30">
      <c r="A2634">
        <v>1</v>
      </c>
      <c r="B2634" t="s">
        <v>24</v>
      </c>
      <c r="C2634">
        <v>14</v>
      </c>
      <c r="D2634" t="s">
        <v>36</v>
      </c>
      <c r="E2634" t="str">
        <f t="shared" si="123"/>
        <v>SWA-Arts and Sciences</v>
      </c>
      <c r="F2634" t="s">
        <v>25</v>
      </c>
      <c r="G2634" t="s">
        <v>28</v>
      </c>
      <c r="H2634" t="s">
        <v>110</v>
      </c>
      <c r="I2634">
        <f t="shared" si="124"/>
        <v>1</v>
      </c>
      <c r="J2634">
        <f t="shared" si="125"/>
        <v>0</v>
      </c>
      <c r="K2634" s="1">
        <v>14000</v>
      </c>
      <c r="L2634">
        <v>202105</v>
      </c>
      <c r="N2634">
        <v>20230514</v>
      </c>
      <c r="O2634" t="s">
        <v>27</v>
      </c>
      <c r="P2634">
        <v>36564</v>
      </c>
      <c r="Q2634">
        <v>49538</v>
      </c>
      <c r="T2634">
        <v>0</v>
      </c>
      <c r="U2634">
        <v>43604</v>
      </c>
      <c r="V2634">
        <v>37197</v>
      </c>
      <c r="W2634">
        <v>14000</v>
      </c>
      <c r="X2634">
        <v>14000</v>
      </c>
      <c r="Y2634">
        <v>13000</v>
      </c>
      <c r="Z2634">
        <v>0</v>
      </c>
      <c r="AB2634">
        <v>0</v>
      </c>
      <c r="AC2634">
        <v>3.72</v>
      </c>
      <c r="AD2634">
        <v>13000</v>
      </c>
    </row>
    <row r="2635" spans="1:30">
      <c r="A2635">
        <v>1</v>
      </c>
      <c r="B2635" t="s">
        <v>32</v>
      </c>
      <c r="C2635">
        <v>21</v>
      </c>
      <c r="D2635" t="s">
        <v>41</v>
      </c>
      <c r="E2635" t="str">
        <f t="shared" si="123"/>
        <v>SOA-Business and Economics</v>
      </c>
      <c r="F2635" t="s">
        <v>30</v>
      </c>
      <c r="G2635" t="s">
        <v>26</v>
      </c>
      <c r="H2635" t="s">
        <v>111</v>
      </c>
      <c r="I2635">
        <f t="shared" si="124"/>
        <v>0</v>
      </c>
      <c r="J2635">
        <f t="shared" si="125"/>
        <v>1</v>
      </c>
      <c r="K2635" s="1">
        <v>0</v>
      </c>
      <c r="L2635">
        <v>202108</v>
      </c>
      <c r="N2635">
        <v>20230514</v>
      </c>
      <c r="O2635" t="s">
        <v>27</v>
      </c>
      <c r="T2635">
        <v>0</v>
      </c>
      <c r="U2635">
        <v>30340</v>
      </c>
      <c r="V2635">
        <v>0</v>
      </c>
      <c r="W2635">
        <v>0</v>
      </c>
      <c r="X2635">
        <v>0</v>
      </c>
      <c r="Y2635">
        <v>0</v>
      </c>
      <c r="Z2635">
        <v>0</v>
      </c>
      <c r="AB2635">
        <v>0</v>
      </c>
      <c r="AC2635">
        <v>3.91</v>
      </c>
      <c r="AD2635">
        <v>0</v>
      </c>
    </row>
    <row r="2636" spans="1:30">
      <c r="A2636">
        <v>1</v>
      </c>
      <c r="B2636" t="s">
        <v>32</v>
      </c>
      <c r="C2636">
        <v>86</v>
      </c>
      <c r="D2636" t="s">
        <v>34</v>
      </c>
      <c r="E2636" t="str">
        <f t="shared" si="123"/>
        <v>SOA-Nursing</v>
      </c>
      <c r="F2636" t="s">
        <v>30</v>
      </c>
      <c r="G2636" t="s">
        <v>28</v>
      </c>
      <c r="H2636" t="s">
        <v>114</v>
      </c>
      <c r="I2636">
        <f t="shared" si="124"/>
        <v>1</v>
      </c>
      <c r="J2636">
        <f t="shared" si="125"/>
        <v>0</v>
      </c>
      <c r="K2636" s="1">
        <v>68668</v>
      </c>
      <c r="L2636">
        <v>202008</v>
      </c>
      <c r="N2636">
        <v>20230514</v>
      </c>
      <c r="O2636" t="s">
        <v>29</v>
      </c>
      <c r="P2636">
        <v>3879</v>
      </c>
      <c r="Q2636">
        <v>1496</v>
      </c>
      <c r="R2636">
        <v>0</v>
      </c>
      <c r="T2636">
        <v>0</v>
      </c>
      <c r="U2636">
        <v>39834.07</v>
      </c>
      <c r="V2636">
        <v>68668</v>
      </c>
      <c r="W2636">
        <v>68668</v>
      </c>
      <c r="X2636">
        <v>68668</v>
      </c>
      <c r="Y2636">
        <v>0</v>
      </c>
      <c r="Z2636">
        <v>0</v>
      </c>
      <c r="AB2636">
        <v>0</v>
      </c>
      <c r="AC2636">
        <v>3.5</v>
      </c>
      <c r="AD2636">
        <v>0</v>
      </c>
    </row>
    <row r="2637" spans="1:30">
      <c r="A2637">
        <v>1</v>
      </c>
      <c r="B2637" t="s">
        <v>24</v>
      </c>
      <c r="C2637">
        <v>14</v>
      </c>
      <c r="D2637" t="s">
        <v>36</v>
      </c>
      <c r="E2637" t="str">
        <f t="shared" si="123"/>
        <v>SWA-Arts and Sciences</v>
      </c>
      <c r="F2637" t="s">
        <v>25</v>
      </c>
      <c r="G2637" t="s">
        <v>26</v>
      </c>
      <c r="H2637" t="s">
        <v>109</v>
      </c>
      <c r="I2637">
        <f t="shared" si="124"/>
        <v>0</v>
      </c>
      <c r="J2637">
        <f t="shared" si="125"/>
        <v>1</v>
      </c>
      <c r="K2637" s="1">
        <v>0</v>
      </c>
      <c r="L2637">
        <v>201808</v>
      </c>
      <c r="N2637">
        <v>20230514</v>
      </c>
      <c r="O2637" t="s">
        <v>27</v>
      </c>
      <c r="P2637">
        <v>109650</v>
      </c>
      <c r="Q2637">
        <v>47877</v>
      </c>
      <c r="R2637">
        <v>40667</v>
      </c>
      <c r="S2637">
        <v>36334</v>
      </c>
      <c r="T2637">
        <v>0</v>
      </c>
      <c r="U2637">
        <v>161180.15</v>
      </c>
      <c r="V2637">
        <v>131501</v>
      </c>
      <c r="W2637">
        <v>131501</v>
      </c>
      <c r="X2637">
        <v>131501</v>
      </c>
      <c r="Y2637">
        <v>0</v>
      </c>
      <c r="Z2637">
        <v>0</v>
      </c>
      <c r="AB2637">
        <v>0</v>
      </c>
      <c r="AC2637">
        <v>2.54</v>
      </c>
      <c r="AD2637">
        <v>0</v>
      </c>
    </row>
    <row r="2638" spans="1:30">
      <c r="A2638">
        <v>1</v>
      </c>
      <c r="B2638" t="s">
        <v>24</v>
      </c>
      <c r="C2638">
        <v>30</v>
      </c>
      <c r="D2638" t="s">
        <v>40</v>
      </c>
      <c r="E2638" t="str">
        <f t="shared" si="123"/>
        <v>SWA-Engineering Mineral Resources</v>
      </c>
      <c r="F2638" t="s">
        <v>25</v>
      </c>
      <c r="G2638" t="s">
        <v>26</v>
      </c>
      <c r="H2638" t="s">
        <v>109</v>
      </c>
      <c r="I2638">
        <f t="shared" si="124"/>
        <v>1</v>
      </c>
      <c r="J2638">
        <f t="shared" si="125"/>
        <v>0</v>
      </c>
      <c r="K2638" s="1">
        <v>26000</v>
      </c>
      <c r="L2638">
        <v>201908</v>
      </c>
      <c r="N2638">
        <v>20230514</v>
      </c>
      <c r="O2638" t="s">
        <v>27</v>
      </c>
      <c r="P2638">
        <v>26833</v>
      </c>
      <c r="Q2638">
        <v>41106</v>
      </c>
      <c r="R2638">
        <v>30691</v>
      </c>
      <c r="S2638">
        <v>36687</v>
      </c>
      <c r="T2638">
        <v>0</v>
      </c>
      <c r="U2638">
        <v>124989.52</v>
      </c>
      <c r="V2638">
        <v>76500</v>
      </c>
      <c r="W2638">
        <v>26000</v>
      </c>
      <c r="X2638">
        <v>26000</v>
      </c>
      <c r="Y2638">
        <v>64000</v>
      </c>
      <c r="Z2638">
        <v>0</v>
      </c>
      <c r="AB2638">
        <v>0</v>
      </c>
      <c r="AC2638">
        <v>2.97</v>
      </c>
      <c r="AD2638">
        <v>64000</v>
      </c>
    </row>
    <row r="2639" spans="1:30">
      <c r="A2639">
        <v>1</v>
      </c>
      <c r="B2639" t="s">
        <v>24</v>
      </c>
      <c r="C2639">
        <v>83</v>
      </c>
      <c r="D2639" t="s">
        <v>38</v>
      </c>
      <c r="E2639" t="str">
        <f t="shared" si="123"/>
        <v>SWA-Medicine</v>
      </c>
      <c r="F2639" t="s">
        <v>25</v>
      </c>
      <c r="G2639" t="s">
        <v>28</v>
      </c>
      <c r="H2639" t="s">
        <v>110</v>
      </c>
      <c r="I2639">
        <f t="shared" si="124"/>
        <v>0</v>
      </c>
      <c r="J2639">
        <f t="shared" si="125"/>
        <v>1</v>
      </c>
      <c r="K2639" s="1">
        <v>0</v>
      </c>
      <c r="L2639">
        <v>201908</v>
      </c>
      <c r="N2639">
        <v>20230514</v>
      </c>
      <c r="O2639" t="s">
        <v>29</v>
      </c>
      <c r="P2639">
        <v>27440</v>
      </c>
      <c r="Q2639">
        <v>13451</v>
      </c>
      <c r="R2639">
        <v>14529</v>
      </c>
      <c r="S2639">
        <v>12992</v>
      </c>
      <c r="T2639">
        <v>0</v>
      </c>
      <c r="U2639">
        <v>64288.08</v>
      </c>
      <c r="V2639">
        <v>0</v>
      </c>
      <c r="W2639">
        <v>0</v>
      </c>
      <c r="X2639">
        <v>0</v>
      </c>
      <c r="Y2639">
        <v>27250</v>
      </c>
      <c r="Z2639">
        <v>0</v>
      </c>
      <c r="AB2639">
        <v>0</v>
      </c>
      <c r="AC2639">
        <v>3.31</v>
      </c>
      <c r="AD2639">
        <v>6000</v>
      </c>
    </row>
    <row r="2640" spans="1:30">
      <c r="A2640">
        <v>1</v>
      </c>
      <c r="B2640" t="s">
        <v>24</v>
      </c>
      <c r="C2640">
        <v>55</v>
      </c>
      <c r="D2640" t="s">
        <v>35</v>
      </c>
      <c r="E2640" t="str">
        <f t="shared" si="123"/>
        <v>SWA-College of Applied Human Sci</v>
      </c>
      <c r="F2640" t="s">
        <v>25</v>
      </c>
      <c r="G2640" t="s">
        <v>28</v>
      </c>
      <c r="H2640" t="s">
        <v>110</v>
      </c>
      <c r="I2640">
        <f t="shared" si="124"/>
        <v>1</v>
      </c>
      <c r="J2640">
        <f t="shared" si="125"/>
        <v>0</v>
      </c>
      <c r="K2640" s="1">
        <v>29500</v>
      </c>
      <c r="L2640">
        <v>201808</v>
      </c>
      <c r="N2640">
        <v>20230514</v>
      </c>
      <c r="O2640" t="s">
        <v>27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60307.6</v>
      </c>
      <c r="V2640">
        <v>29500</v>
      </c>
      <c r="W2640">
        <v>29500</v>
      </c>
      <c r="X2640">
        <v>29500</v>
      </c>
      <c r="Y2640">
        <v>14095</v>
      </c>
      <c r="Z2640">
        <v>48425</v>
      </c>
      <c r="AB2640">
        <v>0</v>
      </c>
      <c r="AC2640">
        <v>3.87</v>
      </c>
      <c r="AD2640">
        <v>14095</v>
      </c>
    </row>
    <row r="2641" spans="1:30">
      <c r="A2641">
        <v>1</v>
      </c>
      <c r="B2641" t="s">
        <v>24</v>
      </c>
      <c r="C2641">
        <v>14</v>
      </c>
      <c r="D2641" t="s">
        <v>36</v>
      </c>
      <c r="E2641" t="str">
        <f t="shared" si="123"/>
        <v>SWA-Arts and Sciences</v>
      </c>
      <c r="F2641" t="s">
        <v>25</v>
      </c>
      <c r="G2641" t="s">
        <v>28</v>
      </c>
      <c r="H2641" t="s">
        <v>110</v>
      </c>
      <c r="I2641">
        <f t="shared" si="124"/>
        <v>0</v>
      </c>
      <c r="J2641">
        <f t="shared" si="125"/>
        <v>1</v>
      </c>
      <c r="K2641" s="1">
        <v>0</v>
      </c>
      <c r="L2641">
        <v>201908</v>
      </c>
      <c r="N2641">
        <v>20230514</v>
      </c>
      <c r="O2641" t="s">
        <v>27</v>
      </c>
      <c r="P2641">
        <v>27337</v>
      </c>
      <c r="Q2641">
        <v>88342</v>
      </c>
      <c r="R2641">
        <v>32203</v>
      </c>
      <c r="S2641">
        <v>29304</v>
      </c>
      <c r="T2641">
        <v>0</v>
      </c>
      <c r="U2641">
        <v>40344</v>
      </c>
      <c r="V2641">
        <v>0</v>
      </c>
      <c r="W2641">
        <v>0</v>
      </c>
      <c r="X2641">
        <v>0</v>
      </c>
      <c r="Y2641">
        <v>30966</v>
      </c>
      <c r="Z2641">
        <v>0</v>
      </c>
      <c r="AB2641">
        <v>0</v>
      </c>
      <c r="AC2641">
        <v>3.81</v>
      </c>
      <c r="AD2641">
        <v>10000</v>
      </c>
    </row>
    <row r="2642" spans="1:30">
      <c r="A2642">
        <v>1</v>
      </c>
      <c r="B2642" t="s">
        <v>24</v>
      </c>
      <c r="C2642">
        <v>21</v>
      </c>
      <c r="D2642" t="s">
        <v>41</v>
      </c>
      <c r="E2642" t="str">
        <f t="shared" si="123"/>
        <v>SWA-Business and Economics</v>
      </c>
      <c r="F2642" t="s">
        <v>25</v>
      </c>
      <c r="G2642" t="s">
        <v>26</v>
      </c>
      <c r="H2642" t="s">
        <v>109</v>
      </c>
      <c r="I2642">
        <f t="shared" si="124"/>
        <v>0</v>
      </c>
      <c r="J2642">
        <f t="shared" si="125"/>
        <v>1</v>
      </c>
      <c r="K2642" s="1">
        <v>0</v>
      </c>
      <c r="L2642">
        <v>201908</v>
      </c>
      <c r="N2642">
        <v>20230514</v>
      </c>
      <c r="O2642" t="s">
        <v>27</v>
      </c>
      <c r="T2642">
        <v>0</v>
      </c>
      <c r="U2642">
        <v>130165.12</v>
      </c>
      <c r="V2642">
        <v>0</v>
      </c>
      <c r="W2642">
        <v>0</v>
      </c>
      <c r="X2642">
        <v>0</v>
      </c>
      <c r="Y2642">
        <v>0</v>
      </c>
      <c r="Z2642">
        <v>0</v>
      </c>
      <c r="AB2642">
        <v>0</v>
      </c>
      <c r="AC2642">
        <v>2.4700000000000002</v>
      </c>
      <c r="AD2642">
        <v>0</v>
      </c>
    </row>
    <row r="2643" spans="1:30">
      <c r="A2643">
        <v>1</v>
      </c>
      <c r="B2643" t="s">
        <v>24</v>
      </c>
      <c r="C2643">
        <v>83</v>
      </c>
      <c r="D2643" t="s">
        <v>38</v>
      </c>
      <c r="E2643" t="str">
        <f t="shared" si="123"/>
        <v>SWA-Medicine</v>
      </c>
      <c r="F2643" t="s">
        <v>25</v>
      </c>
      <c r="G2643" t="s">
        <v>26</v>
      </c>
      <c r="H2643" t="s">
        <v>109</v>
      </c>
      <c r="I2643">
        <f t="shared" si="124"/>
        <v>1</v>
      </c>
      <c r="J2643">
        <f t="shared" si="125"/>
        <v>0</v>
      </c>
      <c r="K2643" s="1">
        <v>26018</v>
      </c>
      <c r="L2643">
        <v>201908</v>
      </c>
      <c r="N2643">
        <v>20230514</v>
      </c>
      <c r="O2643" t="s">
        <v>27</v>
      </c>
      <c r="P2643">
        <v>34540</v>
      </c>
      <c r="Q2643">
        <v>23129</v>
      </c>
      <c r="R2643">
        <v>21052</v>
      </c>
      <c r="S2643">
        <v>14726</v>
      </c>
      <c r="T2643">
        <v>0</v>
      </c>
      <c r="U2643">
        <v>100756.31</v>
      </c>
      <c r="V2643">
        <v>93480</v>
      </c>
      <c r="W2643">
        <v>26018</v>
      </c>
      <c r="X2643">
        <v>26018</v>
      </c>
      <c r="Y2643">
        <v>43500</v>
      </c>
      <c r="Z2643">
        <v>0</v>
      </c>
      <c r="AB2643">
        <v>0</v>
      </c>
      <c r="AC2643">
        <v>3.64</v>
      </c>
      <c r="AD2643">
        <v>43500</v>
      </c>
    </row>
    <row r="2644" spans="1:30">
      <c r="A2644">
        <v>1</v>
      </c>
      <c r="B2644" t="s">
        <v>24</v>
      </c>
      <c r="C2644">
        <v>14</v>
      </c>
      <c r="D2644" t="s">
        <v>36</v>
      </c>
      <c r="E2644" t="str">
        <f t="shared" si="123"/>
        <v>SWA-Arts and Sciences</v>
      </c>
      <c r="F2644" t="s">
        <v>25</v>
      </c>
      <c r="G2644" t="s">
        <v>28</v>
      </c>
      <c r="H2644" t="s">
        <v>110</v>
      </c>
      <c r="I2644">
        <f t="shared" si="124"/>
        <v>0</v>
      </c>
      <c r="J2644">
        <f t="shared" si="125"/>
        <v>1</v>
      </c>
      <c r="K2644" s="1">
        <v>0</v>
      </c>
      <c r="L2644">
        <v>201901</v>
      </c>
      <c r="N2644">
        <v>20230514</v>
      </c>
      <c r="O2644" t="s">
        <v>27</v>
      </c>
      <c r="Q2644">
        <v>18370</v>
      </c>
      <c r="S2644">
        <v>23657</v>
      </c>
      <c r="T2644">
        <v>0</v>
      </c>
      <c r="U2644">
        <v>73752.14</v>
      </c>
      <c r="V2644">
        <v>0</v>
      </c>
      <c r="W2644">
        <v>0</v>
      </c>
      <c r="X2644">
        <v>0</v>
      </c>
      <c r="Y2644">
        <v>5435</v>
      </c>
      <c r="Z2644">
        <v>0</v>
      </c>
      <c r="AB2644">
        <v>0</v>
      </c>
      <c r="AC2644">
        <v>3.05</v>
      </c>
      <c r="AD2644">
        <v>2500</v>
      </c>
    </row>
    <row r="2645" spans="1:30">
      <c r="A2645">
        <v>1</v>
      </c>
      <c r="B2645" t="s">
        <v>24</v>
      </c>
      <c r="C2645">
        <v>30</v>
      </c>
      <c r="D2645" t="s">
        <v>40</v>
      </c>
      <c r="E2645" t="str">
        <f t="shared" si="123"/>
        <v>SWA-Engineering Mineral Resources</v>
      </c>
      <c r="F2645" t="s">
        <v>25</v>
      </c>
      <c r="G2645" t="s">
        <v>28</v>
      </c>
      <c r="H2645" t="s">
        <v>110</v>
      </c>
      <c r="I2645">
        <f t="shared" si="124"/>
        <v>1</v>
      </c>
      <c r="J2645">
        <f t="shared" si="125"/>
        <v>0</v>
      </c>
      <c r="K2645" s="1">
        <v>4026</v>
      </c>
      <c r="L2645">
        <v>201808</v>
      </c>
      <c r="N2645">
        <v>20230514</v>
      </c>
      <c r="O2645" t="s">
        <v>27</v>
      </c>
      <c r="P2645">
        <v>2704</v>
      </c>
      <c r="Q2645">
        <v>8158</v>
      </c>
      <c r="R2645">
        <v>6921</v>
      </c>
      <c r="S2645">
        <v>1103</v>
      </c>
      <c r="T2645">
        <v>0</v>
      </c>
      <c r="U2645">
        <v>67439.13</v>
      </c>
      <c r="V2645">
        <v>4026</v>
      </c>
      <c r="W2645">
        <v>4026</v>
      </c>
      <c r="X2645">
        <v>4026</v>
      </c>
      <c r="Y2645">
        <v>10925</v>
      </c>
      <c r="Z2645">
        <v>22912</v>
      </c>
      <c r="AB2645">
        <v>4273.2</v>
      </c>
      <c r="AC2645">
        <v>3.2</v>
      </c>
      <c r="AD2645">
        <v>3000</v>
      </c>
    </row>
    <row r="2646" spans="1:30">
      <c r="A2646">
        <v>1</v>
      </c>
      <c r="B2646" t="s">
        <v>24</v>
      </c>
      <c r="C2646">
        <v>30</v>
      </c>
      <c r="D2646" t="s">
        <v>40</v>
      </c>
      <c r="E2646" t="str">
        <f t="shared" si="123"/>
        <v>SWA-Engineering Mineral Resources</v>
      </c>
      <c r="F2646" t="s">
        <v>30</v>
      </c>
      <c r="G2646" t="s">
        <v>26</v>
      </c>
      <c r="H2646" t="s">
        <v>111</v>
      </c>
      <c r="I2646">
        <f t="shared" si="124"/>
        <v>0</v>
      </c>
      <c r="J2646">
        <f t="shared" si="125"/>
        <v>1</v>
      </c>
      <c r="K2646" s="1">
        <v>0</v>
      </c>
      <c r="L2646">
        <v>202108</v>
      </c>
      <c r="N2646">
        <v>20230514</v>
      </c>
      <c r="O2646" t="s">
        <v>27</v>
      </c>
      <c r="R2646">
        <v>7344</v>
      </c>
      <c r="S2646">
        <v>12163</v>
      </c>
      <c r="T2646">
        <v>0</v>
      </c>
      <c r="U2646">
        <v>60413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52815</v>
      </c>
      <c r="AB2646">
        <v>0</v>
      </c>
      <c r="AC2646">
        <v>3.88</v>
      </c>
      <c r="AD2646">
        <v>0</v>
      </c>
    </row>
    <row r="2647" spans="1:30">
      <c r="A2647">
        <v>1</v>
      </c>
      <c r="B2647" t="s">
        <v>24</v>
      </c>
      <c r="C2647">
        <v>14</v>
      </c>
      <c r="D2647" t="s">
        <v>36</v>
      </c>
      <c r="E2647" t="str">
        <f t="shared" si="123"/>
        <v>SWA-Arts and Sciences</v>
      </c>
      <c r="F2647" t="s">
        <v>25</v>
      </c>
      <c r="G2647" t="s">
        <v>26</v>
      </c>
      <c r="H2647" t="s">
        <v>109</v>
      </c>
      <c r="I2647">
        <f t="shared" si="124"/>
        <v>1</v>
      </c>
      <c r="J2647">
        <f t="shared" si="125"/>
        <v>0</v>
      </c>
      <c r="K2647" s="1">
        <v>18000</v>
      </c>
      <c r="L2647">
        <v>201908</v>
      </c>
      <c r="N2647">
        <v>20230514</v>
      </c>
      <c r="O2647" t="s">
        <v>27</v>
      </c>
      <c r="P2647">
        <v>32492</v>
      </c>
      <c r="Q2647">
        <v>7316</v>
      </c>
      <c r="T2647">
        <v>0</v>
      </c>
      <c r="U2647">
        <v>131426.63</v>
      </c>
      <c r="V2647">
        <v>33000</v>
      </c>
      <c r="W2647">
        <v>33000</v>
      </c>
      <c r="X2647">
        <v>33000</v>
      </c>
      <c r="Y2647">
        <v>0</v>
      </c>
      <c r="Z2647">
        <v>0</v>
      </c>
      <c r="AB2647">
        <v>0</v>
      </c>
      <c r="AC2647">
        <v>2.83</v>
      </c>
      <c r="AD2647">
        <v>0</v>
      </c>
    </row>
    <row r="2648" spans="1:30">
      <c r="A2648">
        <v>1</v>
      </c>
      <c r="B2648" t="s">
        <v>24</v>
      </c>
      <c r="C2648">
        <v>83</v>
      </c>
      <c r="D2648" t="s">
        <v>38</v>
      </c>
      <c r="E2648" t="str">
        <f t="shared" si="123"/>
        <v>SWA-Medicine</v>
      </c>
      <c r="F2648" t="s">
        <v>25</v>
      </c>
      <c r="G2648" t="s">
        <v>28</v>
      </c>
      <c r="H2648" t="s">
        <v>110</v>
      </c>
      <c r="I2648">
        <f t="shared" si="124"/>
        <v>0</v>
      </c>
      <c r="J2648">
        <f t="shared" si="125"/>
        <v>1</v>
      </c>
      <c r="K2648" s="1">
        <v>0</v>
      </c>
      <c r="L2648">
        <v>201908</v>
      </c>
      <c r="N2648">
        <v>20230514</v>
      </c>
      <c r="O2648" t="s">
        <v>29</v>
      </c>
      <c r="P2648">
        <v>0</v>
      </c>
      <c r="Q2648">
        <v>0</v>
      </c>
      <c r="R2648">
        <v>140</v>
      </c>
      <c r="S2648">
        <v>0</v>
      </c>
      <c r="T2648">
        <v>0</v>
      </c>
      <c r="U2648">
        <v>62614.73</v>
      </c>
      <c r="V2648">
        <v>0</v>
      </c>
      <c r="W2648">
        <v>0</v>
      </c>
      <c r="X2648">
        <v>0</v>
      </c>
      <c r="Y2648">
        <v>54674</v>
      </c>
      <c r="Z2648">
        <v>38007</v>
      </c>
      <c r="AA2648">
        <v>17706</v>
      </c>
      <c r="AB2648">
        <v>0</v>
      </c>
      <c r="AC2648">
        <v>3.82</v>
      </c>
      <c r="AD2648">
        <v>17718</v>
      </c>
    </row>
    <row r="2649" spans="1:30">
      <c r="A2649">
        <v>1</v>
      </c>
      <c r="B2649" t="s">
        <v>24</v>
      </c>
      <c r="C2649">
        <v>49</v>
      </c>
      <c r="D2649" t="s">
        <v>39</v>
      </c>
      <c r="E2649" t="str">
        <f t="shared" si="123"/>
        <v>SWA-Reed College of Media</v>
      </c>
      <c r="F2649" t="s">
        <v>25</v>
      </c>
      <c r="G2649" t="s">
        <v>26</v>
      </c>
      <c r="H2649" t="s">
        <v>109</v>
      </c>
      <c r="I2649">
        <f t="shared" si="124"/>
        <v>0</v>
      </c>
      <c r="J2649">
        <f t="shared" si="125"/>
        <v>1</v>
      </c>
      <c r="K2649" s="1">
        <v>0</v>
      </c>
      <c r="L2649">
        <v>201908</v>
      </c>
      <c r="N2649">
        <v>20230514</v>
      </c>
      <c r="O2649" t="s">
        <v>27</v>
      </c>
      <c r="Q2649">
        <v>7569</v>
      </c>
      <c r="R2649">
        <v>5815</v>
      </c>
      <c r="S2649">
        <v>21904</v>
      </c>
      <c r="T2649">
        <v>0</v>
      </c>
      <c r="U2649">
        <v>51392.59</v>
      </c>
      <c r="V2649">
        <v>0</v>
      </c>
      <c r="W2649">
        <v>0</v>
      </c>
      <c r="X2649">
        <v>0</v>
      </c>
      <c r="Y2649">
        <v>4500</v>
      </c>
      <c r="Z2649">
        <v>0</v>
      </c>
      <c r="AB2649">
        <v>0</v>
      </c>
      <c r="AC2649">
        <v>3.23</v>
      </c>
      <c r="AD2649">
        <v>4500</v>
      </c>
    </row>
    <row r="2650" spans="1:30">
      <c r="A2650">
        <v>1</v>
      </c>
      <c r="B2650" t="s">
        <v>24</v>
      </c>
      <c r="C2650">
        <v>55</v>
      </c>
      <c r="D2650" t="s">
        <v>35</v>
      </c>
      <c r="E2650" t="str">
        <f t="shared" si="123"/>
        <v>SWA-College of Applied Human Sci</v>
      </c>
      <c r="F2650" t="s">
        <v>25</v>
      </c>
      <c r="G2650" t="s">
        <v>26</v>
      </c>
      <c r="H2650" t="s">
        <v>109</v>
      </c>
      <c r="I2650">
        <f t="shared" si="124"/>
        <v>0</v>
      </c>
      <c r="J2650">
        <f t="shared" si="125"/>
        <v>1</v>
      </c>
      <c r="K2650" s="1">
        <v>0</v>
      </c>
      <c r="L2650">
        <v>201908</v>
      </c>
      <c r="N2650">
        <v>20230514</v>
      </c>
      <c r="O2650" t="s">
        <v>27</v>
      </c>
      <c r="S2650">
        <v>43250</v>
      </c>
      <c r="T2650">
        <v>0</v>
      </c>
      <c r="U2650">
        <v>50552.03</v>
      </c>
      <c r="V2650">
        <v>0</v>
      </c>
      <c r="W2650">
        <v>0</v>
      </c>
      <c r="X2650">
        <v>0</v>
      </c>
      <c r="Y2650">
        <v>0</v>
      </c>
      <c r="Z2650">
        <v>0</v>
      </c>
      <c r="AB2650">
        <v>0</v>
      </c>
      <c r="AC2650">
        <v>2.93</v>
      </c>
      <c r="AD2650">
        <v>0</v>
      </c>
    </row>
    <row r="2651" spans="1:30">
      <c r="A2651">
        <v>1</v>
      </c>
      <c r="B2651" t="s">
        <v>24</v>
      </c>
      <c r="C2651">
        <v>86</v>
      </c>
      <c r="D2651" t="s">
        <v>34</v>
      </c>
      <c r="E2651" t="str">
        <f t="shared" si="123"/>
        <v>SWA-Nursing</v>
      </c>
      <c r="F2651" t="s">
        <v>25</v>
      </c>
      <c r="G2651" t="s">
        <v>28</v>
      </c>
      <c r="H2651" t="s">
        <v>110</v>
      </c>
      <c r="I2651">
        <f t="shared" si="124"/>
        <v>1</v>
      </c>
      <c r="J2651">
        <f t="shared" si="125"/>
        <v>0</v>
      </c>
      <c r="K2651" s="1">
        <v>19500</v>
      </c>
      <c r="L2651">
        <v>201908</v>
      </c>
      <c r="N2651">
        <v>20230514</v>
      </c>
      <c r="O2651" t="s">
        <v>27</v>
      </c>
      <c r="P2651">
        <v>24462</v>
      </c>
      <c r="Q2651">
        <v>23235</v>
      </c>
      <c r="R2651">
        <v>17337</v>
      </c>
      <c r="S2651">
        <v>30316</v>
      </c>
      <c r="T2651">
        <v>0</v>
      </c>
      <c r="U2651">
        <v>58502.62</v>
      </c>
      <c r="V2651">
        <v>19500</v>
      </c>
      <c r="W2651">
        <v>19500</v>
      </c>
      <c r="X2651">
        <v>19500</v>
      </c>
      <c r="Y2651">
        <v>35250</v>
      </c>
      <c r="Z2651">
        <v>0</v>
      </c>
      <c r="AB2651">
        <v>0</v>
      </c>
      <c r="AC2651">
        <v>4</v>
      </c>
      <c r="AD2651">
        <v>14000</v>
      </c>
    </row>
    <row r="2652" spans="1:30">
      <c r="A2652">
        <v>1</v>
      </c>
      <c r="B2652" t="s">
        <v>24</v>
      </c>
      <c r="C2652">
        <v>14</v>
      </c>
      <c r="D2652" t="s">
        <v>36</v>
      </c>
      <c r="E2652" t="str">
        <f t="shared" si="123"/>
        <v>SWA-Arts and Sciences</v>
      </c>
      <c r="F2652" t="s">
        <v>25</v>
      </c>
      <c r="G2652" t="s">
        <v>26</v>
      </c>
      <c r="H2652" t="s">
        <v>109</v>
      </c>
      <c r="I2652">
        <f t="shared" si="124"/>
        <v>1</v>
      </c>
      <c r="J2652">
        <f t="shared" si="125"/>
        <v>0</v>
      </c>
      <c r="K2652" s="1">
        <v>20091</v>
      </c>
      <c r="L2652">
        <v>201808</v>
      </c>
      <c r="N2652">
        <v>20230514</v>
      </c>
      <c r="O2652" t="s">
        <v>27</v>
      </c>
      <c r="P2652">
        <v>30277</v>
      </c>
      <c r="Q2652">
        <v>1710</v>
      </c>
      <c r="R2652">
        <v>41614</v>
      </c>
      <c r="S2652">
        <v>34786</v>
      </c>
      <c r="T2652">
        <v>0</v>
      </c>
      <c r="U2652">
        <v>126177.08</v>
      </c>
      <c r="V2652">
        <v>20091</v>
      </c>
      <c r="W2652">
        <v>20091</v>
      </c>
      <c r="X2652">
        <v>20091</v>
      </c>
      <c r="Y2652">
        <v>39000</v>
      </c>
      <c r="Z2652">
        <v>5345</v>
      </c>
      <c r="AB2652">
        <v>0</v>
      </c>
      <c r="AC2652">
        <v>3.36</v>
      </c>
      <c r="AD2652">
        <v>39000</v>
      </c>
    </row>
    <row r="2653" spans="1:30">
      <c r="A2653">
        <v>1</v>
      </c>
      <c r="B2653" t="s">
        <v>24</v>
      </c>
      <c r="C2653">
        <v>7</v>
      </c>
      <c r="D2653" t="s">
        <v>43</v>
      </c>
      <c r="E2653" t="str">
        <f t="shared" si="123"/>
        <v>SWA-Agriculture Natural Res &amp; Dsg</v>
      </c>
      <c r="F2653" t="s">
        <v>25</v>
      </c>
      <c r="G2653" t="s">
        <v>26</v>
      </c>
      <c r="H2653" t="s">
        <v>109</v>
      </c>
      <c r="I2653">
        <f t="shared" si="124"/>
        <v>1</v>
      </c>
      <c r="J2653">
        <f t="shared" si="125"/>
        <v>0</v>
      </c>
      <c r="K2653" s="1">
        <v>13000</v>
      </c>
      <c r="L2653">
        <v>202108</v>
      </c>
      <c r="N2653">
        <v>20230514</v>
      </c>
      <c r="O2653" t="s">
        <v>29</v>
      </c>
      <c r="P2653">
        <v>9310</v>
      </c>
      <c r="Q2653">
        <v>9265</v>
      </c>
      <c r="T2653">
        <v>0</v>
      </c>
      <c r="U2653">
        <v>80647</v>
      </c>
      <c r="V2653">
        <v>57992</v>
      </c>
      <c r="W2653">
        <v>57992</v>
      </c>
      <c r="X2653">
        <v>57992</v>
      </c>
      <c r="Y2653">
        <v>25000</v>
      </c>
      <c r="Z2653">
        <v>0</v>
      </c>
      <c r="AB2653">
        <v>0</v>
      </c>
      <c r="AC2653">
        <v>3.33</v>
      </c>
      <c r="AD2653">
        <v>25000</v>
      </c>
    </row>
    <row r="2654" spans="1:30">
      <c r="A2654">
        <v>1</v>
      </c>
      <c r="B2654" t="s">
        <v>24</v>
      </c>
      <c r="C2654">
        <v>14</v>
      </c>
      <c r="D2654" t="s">
        <v>36</v>
      </c>
      <c r="E2654" t="str">
        <f t="shared" si="123"/>
        <v>SWA-Arts and Sciences</v>
      </c>
      <c r="F2654" t="s">
        <v>30</v>
      </c>
      <c r="G2654" t="s">
        <v>26</v>
      </c>
      <c r="H2654" t="s">
        <v>111</v>
      </c>
      <c r="I2654">
        <f t="shared" si="124"/>
        <v>0</v>
      </c>
      <c r="J2654">
        <f t="shared" si="125"/>
        <v>1</v>
      </c>
      <c r="K2654" s="1">
        <v>0</v>
      </c>
      <c r="L2654">
        <v>202108</v>
      </c>
      <c r="N2654">
        <v>20230514</v>
      </c>
      <c r="O2654" t="s">
        <v>27</v>
      </c>
      <c r="T2654">
        <v>0</v>
      </c>
      <c r="U2654">
        <v>57057.78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51408</v>
      </c>
      <c r="AB2654">
        <v>0</v>
      </c>
      <c r="AC2654">
        <v>4</v>
      </c>
      <c r="AD2654">
        <v>0</v>
      </c>
    </row>
    <row r="2655" spans="1:30">
      <c r="A2655">
        <v>1</v>
      </c>
      <c r="B2655" t="s">
        <v>24</v>
      </c>
      <c r="C2655">
        <v>7</v>
      </c>
      <c r="D2655" t="s">
        <v>43</v>
      </c>
      <c r="E2655" t="str">
        <f t="shared" si="123"/>
        <v>SWA-Agriculture Natural Res &amp; Dsg</v>
      </c>
      <c r="F2655" t="s">
        <v>25</v>
      </c>
      <c r="G2655" t="s">
        <v>26</v>
      </c>
      <c r="H2655" t="s">
        <v>109</v>
      </c>
      <c r="I2655">
        <f t="shared" si="124"/>
        <v>1</v>
      </c>
      <c r="J2655">
        <f t="shared" si="125"/>
        <v>0</v>
      </c>
      <c r="K2655" s="1">
        <v>24250</v>
      </c>
      <c r="L2655">
        <v>202001</v>
      </c>
      <c r="N2655">
        <v>20230514</v>
      </c>
      <c r="O2655" t="s">
        <v>27</v>
      </c>
      <c r="P2655">
        <v>24219</v>
      </c>
      <c r="Q2655">
        <v>32955</v>
      </c>
      <c r="R2655">
        <v>156953</v>
      </c>
      <c r="S2655">
        <v>18220</v>
      </c>
      <c r="T2655">
        <v>0</v>
      </c>
      <c r="U2655">
        <v>40026.17</v>
      </c>
      <c r="V2655">
        <v>24250</v>
      </c>
      <c r="W2655">
        <v>24250</v>
      </c>
      <c r="X2655">
        <v>24250</v>
      </c>
      <c r="Y2655">
        <v>1200</v>
      </c>
      <c r="Z2655">
        <v>0</v>
      </c>
      <c r="AB2655">
        <v>0</v>
      </c>
      <c r="AC2655">
        <v>3.87</v>
      </c>
      <c r="AD2655">
        <v>0</v>
      </c>
    </row>
    <row r="2656" spans="1:30">
      <c r="A2656">
        <v>1</v>
      </c>
      <c r="B2656" t="s">
        <v>24</v>
      </c>
      <c r="C2656">
        <v>89</v>
      </c>
      <c r="D2656" t="s">
        <v>46</v>
      </c>
      <c r="E2656" t="str">
        <f t="shared" si="123"/>
        <v>SWA-Pharmacy</v>
      </c>
      <c r="F2656" t="s">
        <v>31</v>
      </c>
      <c r="G2656" t="s">
        <v>26</v>
      </c>
      <c r="H2656" t="s">
        <v>112</v>
      </c>
      <c r="I2656">
        <f t="shared" si="124"/>
        <v>0</v>
      </c>
      <c r="J2656">
        <f t="shared" si="125"/>
        <v>1</v>
      </c>
      <c r="K2656" s="1">
        <v>0</v>
      </c>
      <c r="L2656">
        <v>201908</v>
      </c>
      <c r="N2656">
        <v>20230514</v>
      </c>
      <c r="O2656" t="s">
        <v>27</v>
      </c>
      <c r="T2656">
        <v>0</v>
      </c>
      <c r="U2656">
        <v>192489.81</v>
      </c>
      <c r="V2656">
        <v>0</v>
      </c>
      <c r="W2656">
        <v>0</v>
      </c>
      <c r="X2656">
        <v>0</v>
      </c>
      <c r="Y2656">
        <v>48804</v>
      </c>
      <c r="Z2656">
        <v>0</v>
      </c>
      <c r="AA2656">
        <v>49579</v>
      </c>
      <c r="AB2656">
        <v>0</v>
      </c>
      <c r="AC2656">
        <v>3.31</v>
      </c>
      <c r="AD2656">
        <v>22000</v>
      </c>
    </row>
    <row r="2657" spans="1:30">
      <c r="A2657">
        <v>1</v>
      </c>
      <c r="B2657" t="s">
        <v>32</v>
      </c>
      <c r="C2657">
        <v>21</v>
      </c>
      <c r="D2657" t="s">
        <v>41</v>
      </c>
      <c r="E2657" t="str">
        <f t="shared" si="123"/>
        <v>SOA-Business and Economics</v>
      </c>
      <c r="F2657" t="s">
        <v>30</v>
      </c>
      <c r="G2657" t="s">
        <v>26</v>
      </c>
      <c r="H2657" t="s">
        <v>111</v>
      </c>
      <c r="I2657">
        <f t="shared" si="124"/>
        <v>0</v>
      </c>
      <c r="J2657">
        <f t="shared" si="125"/>
        <v>1</v>
      </c>
      <c r="K2657" s="1">
        <v>0</v>
      </c>
      <c r="L2657">
        <v>202108</v>
      </c>
      <c r="N2657">
        <v>20230514</v>
      </c>
      <c r="O2657" t="s">
        <v>27</v>
      </c>
      <c r="T2657">
        <v>0</v>
      </c>
      <c r="U2657">
        <v>32267.82</v>
      </c>
      <c r="V2657">
        <v>0</v>
      </c>
      <c r="W2657">
        <v>0</v>
      </c>
      <c r="X2657">
        <v>0</v>
      </c>
      <c r="Y2657">
        <v>0</v>
      </c>
      <c r="Z2657">
        <v>0</v>
      </c>
      <c r="AB2657">
        <v>0</v>
      </c>
      <c r="AC2657">
        <v>3.56</v>
      </c>
      <c r="AD2657">
        <v>0</v>
      </c>
    </row>
    <row r="2658" spans="1:30">
      <c r="A2658">
        <v>1</v>
      </c>
      <c r="B2658" t="s">
        <v>24</v>
      </c>
      <c r="C2658">
        <v>55</v>
      </c>
      <c r="D2658" t="s">
        <v>35</v>
      </c>
      <c r="E2658" t="str">
        <f t="shared" si="123"/>
        <v>SWA-College of Applied Human Sci</v>
      </c>
      <c r="F2658" t="s">
        <v>25</v>
      </c>
      <c r="G2658" t="s">
        <v>28</v>
      </c>
      <c r="H2658" t="s">
        <v>110</v>
      </c>
      <c r="I2658">
        <f t="shared" si="124"/>
        <v>1</v>
      </c>
      <c r="J2658">
        <f t="shared" si="125"/>
        <v>0</v>
      </c>
      <c r="K2658" s="1">
        <v>11375</v>
      </c>
      <c r="L2658">
        <v>201808</v>
      </c>
      <c r="N2658">
        <v>20230514</v>
      </c>
      <c r="O2658" t="s">
        <v>29</v>
      </c>
      <c r="P2658">
        <v>973</v>
      </c>
      <c r="Q2658">
        <v>174</v>
      </c>
      <c r="R2658">
        <v>342</v>
      </c>
      <c r="S2658">
        <v>0</v>
      </c>
      <c r="T2658">
        <v>0</v>
      </c>
      <c r="U2658">
        <v>55729.26</v>
      </c>
      <c r="V2658">
        <v>11375</v>
      </c>
      <c r="W2658">
        <v>11375</v>
      </c>
      <c r="X2658">
        <v>11375</v>
      </c>
      <c r="Y2658">
        <v>51500</v>
      </c>
      <c r="Z2658">
        <v>42114</v>
      </c>
      <c r="AB2658">
        <v>0</v>
      </c>
      <c r="AC2658">
        <v>3.55</v>
      </c>
      <c r="AD2658">
        <v>12000</v>
      </c>
    </row>
    <row r="2659" spans="1:30">
      <c r="A2659">
        <v>1</v>
      </c>
      <c r="B2659" t="s">
        <v>24</v>
      </c>
      <c r="C2659">
        <v>49</v>
      </c>
      <c r="D2659" t="s">
        <v>39</v>
      </c>
      <c r="E2659" t="str">
        <f t="shared" si="123"/>
        <v>SWA-Reed College of Media</v>
      </c>
      <c r="F2659" t="s">
        <v>25</v>
      </c>
      <c r="G2659" t="s">
        <v>26</v>
      </c>
      <c r="H2659" t="s">
        <v>109</v>
      </c>
      <c r="I2659">
        <f t="shared" si="124"/>
        <v>0</v>
      </c>
      <c r="J2659">
        <f t="shared" si="125"/>
        <v>1</v>
      </c>
      <c r="K2659" s="1">
        <v>0</v>
      </c>
      <c r="L2659">
        <v>201701</v>
      </c>
      <c r="N2659">
        <v>20230514</v>
      </c>
      <c r="O2659" t="s">
        <v>27</v>
      </c>
      <c r="T2659">
        <v>0</v>
      </c>
      <c r="U2659">
        <v>57909</v>
      </c>
      <c r="V2659">
        <v>0</v>
      </c>
      <c r="W2659">
        <v>0</v>
      </c>
      <c r="X2659">
        <v>0</v>
      </c>
      <c r="Y2659">
        <v>0</v>
      </c>
      <c r="Z2659">
        <v>0</v>
      </c>
      <c r="AB2659">
        <v>0</v>
      </c>
      <c r="AC2659">
        <v>2.62</v>
      </c>
      <c r="AD2659">
        <v>0</v>
      </c>
    </row>
    <row r="2660" spans="1:30">
      <c r="A2660">
        <v>1</v>
      </c>
      <c r="B2660" t="s">
        <v>24</v>
      </c>
      <c r="C2660">
        <v>21</v>
      </c>
      <c r="D2660" t="s">
        <v>41</v>
      </c>
      <c r="E2660" t="str">
        <f t="shared" si="123"/>
        <v>SWA-Business and Economics</v>
      </c>
      <c r="F2660" t="s">
        <v>30</v>
      </c>
      <c r="G2660" t="s">
        <v>28</v>
      </c>
      <c r="H2660" t="s">
        <v>114</v>
      </c>
      <c r="I2660">
        <f t="shared" si="124"/>
        <v>1</v>
      </c>
      <c r="J2660">
        <f t="shared" si="125"/>
        <v>0</v>
      </c>
      <c r="K2660" s="1">
        <v>29273</v>
      </c>
      <c r="L2660">
        <v>202205</v>
      </c>
      <c r="N2660">
        <v>20230514</v>
      </c>
      <c r="O2660" t="s">
        <v>27</v>
      </c>
      <c r="P2660">
        <v>0</v>
      </c>
      <c r="Q2660">
        <v>1573</v>
      </c>
      <c r="R2660">
        <v>18981</v>
      </c>
      <c r="S2660">
        <v>15645</v>
      </c>
      <c r="T2660">
        <v>2</v>
      </c>
      <c r="U2660">
        <v>24543</v>
      </c>
      <c r="V2660">
        <v>29273</v>
      </c>
      <c r="W2660">
        <v>29273</v>
      </c>
      <c r="X2660">
        <v>29273</v>
      </c>
      <c r="Y2660">
        <v>2925</v>
      </c>
      <c r="Z2660">
        <v>0</v>
      </c>
      <c r="AA2660">
        <v>13725</v>
      </c>
      <c r="AB2660">
        <v>815.98</v>
      </c>
      <c r="AC2660">
        <v>3.75</v>
      </c>
      <c r="AD2660">
        <v>0</v>
      </c>
    </row>
    <row r="2661" spans="1:30">
      <c r="A2661">
        <v>1</v>
      </c>
      <c r="B2661" t="s">
        <v>51</v>
      </c>
      <c r="C2661" t="s">
        <v>60</v>
      </c>
      <c r="D2661" t="s">
        <v>61</v>
      </c>
      <c r="E2661" t="str">
        <f t="shared" si="123"/>
        <v>SPA-Applied Sciences</v>
      </c>
      <c r="F2661" t="s">
        <v>25</v>
      </c>
      <c r="G2661" t="s">
        <v>28</v>
      </c>
      <c r="H2661" t="s">
        <v>110</v>
      </c>
      <c r="I2661">
        <f t="shared" si="124"/>
        <v>1</v>
      </c>
      <c r="J2661">
        <f t="shared" si="125"/>
        <v>0</v>
      </c>
      <c r="K2661" s="1">
        <v>5500</v>
      </c>
      <c r="L2661">
        <v>202201</v>
      </c>
      <c r="N2661">
        <v>20230506</v>
      </c>
      <c r="O2661" t="s">
        <v>27</v>
      </c>
      <c r="P2661">
        <v>6555</v>
      </c>
      <c r="T2661">
        <v>0</v>
      </c>
      <c r="U2661">
        <v>11811</v>
      </c>
      <c r="V2661">
        <v>5500</v>
      </c>
      <c r="W2661">
        <v>5500</v>
      </c>
      <c r="X2661">
        <v>5500</v>
      </c>
      <c r="Y2661">
        <v>0</v>
      </c>
      <c r="Z2661">
        <v>3200</v>
      </c>
      <c r="AB2661">
        <v>0</v>
      </c>
      <c r="AC2661">
        <v>3.31</v>
      </c>
      <c r="AD2661">
        <v>0</v>
      </c>
    </row>
    <row r="2662" spans="1:30">
      <c r="A2662">
        <v>1</v>
      </c>
      <c r="B2662" t="s">
        <v>24</v>
      </c>
      <c r="C2662">
        <v>14</v>
      </c>
      <c r="D2662" t="s">
        <v>36</v>
      </c>
      <c r="E2662" t="str">
        <f t="shared" si="123"/>
        <v>SWA-Arts and Sciences</v>
      </c>
      <c r="F2662" t="s">
        <v>25</v>
      </c>
      <c r="G2662" t="s">
        <v>28</v>
      </c>
      <c r="H2662" t="s">
        <v>110</v>
      </c>
      <c r="I2662">
        <f t="shared" si="124"/>
        <v>0</v>
      </c>
      <c r="J2662">
        <f t="shared" si="125"/>
        <v>1</v>
      </c>
      <c r="K2662" s="1">
        <v>0</v>
      </c>
      <c r="L2662">
        <v>201908</v>
      </c>
      <c r="N2662">
        <v>20230514</v>
      </c>
      <c r="O2662" t="s">
        <v>27</v>
      </c>
      <c r="P2662">
        <v>70844</v>
      </c>
      <c r="Q2662">
        <v>59930</v>
      </c>
      <c r="R2662">
        <v>31797</v>
      </c>
      <c r="S2662">
        <v>28391</v>
      </c>
      <c r="T2662">
        <v>0</v>
      </c>
      <c r="U2662">
        <v>49718.64</v>
      </c>
      <c r="V2662">
        <v>0</v>
      </c>
      <c r="W2662">
        <v>0</v>
      </c>
      <c r="X2662">
        <v>0</v>
      </c>
      <c r="Y2662">
        <v>24250</v>
      </c>
      <c r="Z2662">
        <v>0</v>
      </c>
      <c r="AB2662">
        <v>0</v>
      </c>
      <c r="AC2662">
        <v>3.51</v>
      </c>
      <c r="AD2662">
        <v>5000</v>
      </c>
    </row>
    <row r="2663" spans="1:30">
      <c r="A2663">
        <v>1</v>
      </c>
      <c r="B2663" t="s">
        <v>24</v>
      </c>
      <c r="C2663">
        <v>80</v>
      </c>
      <c r="D2663" t="s">
        <v>44</v>
      </c>
      <c r="E2663" t="str">
        <f t="shared" si="123"/>
        <v>SWA-Dentistry</v>
      </c>
      <c r="F2663" t="s">
        <v>31</v>
      </c>
      <c r="G2663" t="s">
        <v>28</v>
      </c>
      <c r="H2663" t="s">
        <v>113</v>
      </c>
      <c r="I2663">
        <f t="shared" si="124"/>
        <v>0</v>
      </c>
      <c r="J2663">
        <f t="shared" si="125"/>
        <v>1</v>
      </c>
      <c r="K2663" s="1">
        <v>0</v>
      </c>
      <c r="L2663">
        <v>201908</v>
      </c>
      <c r="N2663">
        <v>20230514</v>
      </c>
      <c r="O2663" t="s">
        <v>27</v>
      </c>
      <c r="S2663">
        <v>0</v>
      </c>
      <c r="T2663">
        <v>0</v>
      </c>
      <c r="U2663">
        <v>179161</v>
      </c>
      <c r="V2663">
        <v>0</v>
      </c>
      <c r="W2663">
        <v>0</v>
      </c>
      <c r="X2663">
        <v>0</v>
      </c>
      <c r="Y2663">
        <v>0</v>
      </c>
      <c r="Z2663">
        <v>0</v>
      </c>
      <c r="AB2663">
        <v>0</v>
      </c>
      <c r="AC2663">
        <v>3.01</v>
      </c>
      <c r="AD2663">
        <v>0</v>
      </c>
    </row>
    <row r="2664" spans="1:30">
      <c r="A2664">
        <v>1</v>
      </c>
      <c r="B2664" t="s">
        <v>24</v>
      </c>
      <c r="C2664">
        <v>80</v>
      </c>
      <c r="D2664" t="s">
        <v>44</v>
      </c>
      <c r="E2664" t="str">
        <f t="shared" si="123"/>
        <v>SWA-Dentistry</v>
      </c>
      <c r="F2664" t="s">
        <v>31</v>
      </c>
      <c r="G2664" t="s">
        <v>26</v>
      </c>
      <c r="H2664" t="s">
        <v>112</v>
      </c>
      <c r="I2664">
        <f t="shared" si="124"/>
        <v>0</v>
      </c>
      <c r="J2664">
        <f t="shared" si="125"/>
        <v>1</v>
      </c>
      <c r="K2664" s="1">
        <v>0</v>
      </c>
      <c r="L2664">
        <v>201908</v>
      </c>
      <c r="N2664">
        <v>20230514</v>
      </c>
      <c r="O2664" t="s">
        <v>27</v>
      </c>
      <c r="T2664">
        <v>0</v>
      </c>
      <c r="U2664">
        <v>355292</v>
      </c>
      <c r="V2664">
        <v>0</v>
      </c>
      <c r="W2664">
        <v>0</v>
      </c>
      <c r="X2664">
        <v>0</v>
      </c>
      <c r="Y2664">
        <v>0</v>
      </c>
      <c r="Z2664">
        <v>0</v>
      </c>
      <c r="AB2664">
        <v>0</v>
      </c>
      <c r="AC2664">
        <v>3.63</v>
      </c>
      <c r="AD2664">
        <v>0</v>
      </c>
    </row>
    <row r="2665" spans="1:30">
      <c r="A2665">
        <v>1</v>
      </c>
      <c r="B2665" t="s">
        <v>24</v>
      </c>
      <c r="C2665">
        <v>30</v>
      </c>
      <c r="D2665" t="s">
        <v>40</v>
      </c>
      <c r="E2665" t="str">
        <f t="shared" si="123"/>
        <v>SWA-Engineering Mineral Resources</v>
      </c>
      <c r="F2665" t="s">
        <v>25</v>
      </c>
      <c r="G2665" t="s">
        <v>28</v>
      </c>
      <c r="H2665" t="s">
        <v>110</v>
      </c>
      <c r="I2665">
        <f t="shared" si="124"/>
        <v>1</v>
      </c>
      <c r="J2665">
        <f t="shared" si="125"/>
        <v>0</v>
      </c>
      <c r="K2665" s="1">
        <v>16133</v>
      </c>
      <c r="L2665">
        <v>201808</v>
      </c>
      <c r="N2665">
        <v>20230514</v>
      </c>
      <c r="O2665" t="s">
        <v>29</v>
      </c>
      <c r="P2665">
        <v>2303</v>
      </c>
      <c r="Q2665">
        <v>0</v>
      </c>
      <c r="R2665">
        <v>1941</v>
      </c>
      <c r="S2665">
        <v>0</v>
      </c>
      <c r="T2665">
        <v>0</v>
      </c>
      <c r="U2665">
        <v>76170.23</v>
      </c>
      <c r="V2665">
        <v>16133</v>
      </c>
      <c r="W2665">
        <v>16133</v>
      </c>
      <c r="X2665">
        <v>16133</v>
      </c>
      <c r="Y2665">
        <v>44500</v>
      </c>
      <c r="Z2665">
        <v>47163</v>
      </c>
      <c r="AB2665">
        <v>0</v>
      </c>
      <c r="AC2665">
        <v>3.46</v>
      </c>
      <c r="AD2665">
        <v>23500</v>
      </c>
    </row>
    <row r="2666" spans="1:30">
      <c r="A2666">
        <v>1</v>
      </c>
      <c r="B2666" t="s">
        <v>24</v>
      </c>
      <c r="C2666">
        <v>86</v>
      </c>
      <c r="D2666" t="s">
        <v>34</v>
      </c>
      <c r="E2666" t="str">
        <f t="shared" si="123"/>
        <v>SWA-Nursing</v>
      </c>
      <c r="F2666" t="s">
        <v>25</v>
      </c>
      <c r="G2666" t="s">
        <v>26</v>
      </c>
      <c r="H2666" t="s">
        <v>109</v>
      </c>
      <c r="I2666">
        <f t="shared" si="124"/>
        <v>1</v>
      </c>
      <c r="J2666">
        <f t="shared" si="125"/>
        <v>0</v>
      </c>
      <c r="K2666" s="1">
        <v>26000</v>
      </c>
      <c r="L2666">
        <v>201908</v>
      </c>
      <c r="N2666">
        <v>20230514</v>
      </c>
      <c r="O2666" t="s">
        <v>27</v>
      </c>
      <c r="P2666">
        <v>85087</v>
      </c>
      <c r="Q2666">
        <v>60987</v>
      </c>
      <c r="R2666">
        <v>22058</v>
      </c>
      <c r="S2666">
        <v>54992</v>
      </c>
      <c r="T2666">
        <v>0</v>
      </c>
      <c r="U2666">
        <v>126327.16</v>
      </c>
      <c r="V2666">
        <v>26000</v>
      </c>
      <c r="W2666">
        <v>26000</v>
      </c>
      <c r="X2666">
        <v>26000</v>
      </c>
      <c r="Y2666">
        <v>59000</v>
      </c>
      <c r="Z2666">
        <v>0</v>
      </c>
      <c r="AB2666">
        <v>0</v>
      </c>
      <c r="AC2666">
        <v>3.73</v>
      </c>
      <c r="AD2666">
        <v>58000</v>
      </c>
    </row>
    <row r="2667" spans="1:30">
      <c r="A2667">
        <v>1</v>
      </c>
      <c r="B2667" t="s">
        <v>24</v>
      </c>
      <c r="C2667">
        <v>7</v>
      </c>
      <c r="D2667" t="s">
        <v>43</v>
      </c>
      <c r="E2667" t="str">
        <f t="shared" si="123"/>
        <v>SWA-Agriculture Natural Res &amp; Dsg</v>
      </c>
      <c r="F2667" t="s">
        <v>25</v>
      </c>
      <c r="G2667" t="s">
        <v>26</v>
      </c>
      <c r="H2667" t="s">
        <v>109</v>
      </c>
      <c r="I2667">
        <f t="shared" si="124"/>
        <v>1</v>
      </c>
      <c r="J2667">
        <f t="shared" si="125"/>
        <v>0</v>
      </c>
      <c r="K2667" s="1">
        <v>26000</v>
      </c>
      <c r="L2667">
        <v>201908</v>
      </c>
      <c r="N2667">
        <v>20230514</v>
      </c>
      <c r="O2667" t="s">
        <v>27</v>
      </c>
      <c r="P2667">
        <v>38099</v>
      </c>
      <c r="Q2667">
        <v>43361</v>
      </c>
      <c r="R2667">
        <v>43975</v>
      </c>
      <c r="S2667">
        <v>64459</v>
      </c>
      <c r="T2667">
        <v>0</v>
      </c>
      <c r="U2667">
        <v>64571.53</v>
      </c>
      <c r="V2667">
        <v>49791</v>
      </c>
      <c r="W2667">
        <v>49791</v>
      </c>
      <c r="X2667">
        <v>49791</v>
      </c>
      <c r="Y2667">
        <v>16008</v>
      </c>
      <c r="Z2667">
        <v>0</v>
      </c>
      <c r="AB2667">
        <v>0</v>
      </c>
      <c r="AC2667">
        <v>3.87</v>
      </c>
      <c r="AD2667">
        <v>16008</v>
      </c>
    </row>
    <row r="2668" spans="1:30">
      <c r="A2668">
        <v>1</v>
      </c>
      <c r="B2668" t="s">
        <v>24</v>
      </c>
      <c r="C2668">
        <v>30</v>
      </c>
      <c r="D2668" t="s">
        <v>40</v>
      </c>
      <c r="E2668" t="str">
        <f t="shared" si="123"/>
        <v>SWA-Engineering Mineral Resources</v>
      </c>
      <c r="F2668" t="s">
        <v>25</v>
      </c>
      <c r="G2668" t="s">
        <v>26</v>
      </c>
      <c r="H2668" t="s">
        <v>109</v>
      </c>
      <c r="I2668">
        <f t="shared" si="124"/>
        <v>1</v>
      </c>
      <c r="J2668">
        <f t="shared" si="125"/>
        <v>0</v>
      </c>
      <c r="K2668" s="1">
        <v>43500</v>
      </c>
      <c r="L2668">
        <v>201608</v>
      </c>
      <c r="N2668">
        <v>20230514</v>
      </c>
      <c r="O2668" t="s">
        <v>29</v>
      </c>
      <c r="P2668">
        <v>0</v>
      </c>
      <c r="Q2668">
        <v>0</v>
      </c>
      <c r="R2668">
        <v>2919</v>
      </c>
      <c r="S2668">
        <v>7021</v>
      </c>
      <c r="T2668">
        <v>0</v>
      </c>
      <c r="U2668">
        <v>108041.41</v>
      </c>
      <c r="V2668">
        <v>130418</v>
      </c>
      <c r="W2668">
        <v>123123</v>
      </c>
      <c r="X2668">
        <v>123123</v>
      </c>
      <c r="Y2668">
        <v>3200</v>
      </c>
      <c r="Z2668">
        <v>28744</v>
      </c>
      <c r="AB2668">
        <v>0</v>
      </c>
      <c r="AC2668">
        <v>2.99</v>
      </c>
      <c r="AD2668">
        <v>3200</v>
      </c>
    </row>
    <row r="2669" spans="1:30">
      <c r="A2669">
        <v>1</v>
      </c>
      <c r="B2669" t="s">
        <v>24</v>
      </c>
      <c r="C2669">
        <v>14</v>
      </c>
      <c r="D2669" t="s">
        <v>36</v>
      </c>
      <c r="E2669" t="str">
        <f t="shared" si="123"/>
        <v>SWA-Arts and Sciences</v>
      </c>
      <c r="F2669" t="s">
        <v>25</v>
      </c>
      <c r="G2669" t="s">
        <v>26</v>
      </c>
      <c r="H2669" t="s">
        <v>109</v>
      </c>
      <c r="I2669">
        <f t="shared" si="124"/>
        <v>0</v>
      </c>
      <c r="J2669">
        <f t="shared" si="125"/>
        <v>1</v>
      </c>
      <c r="K2669" s="1">
        <v>0</v>
      </c>
      <c r="L2669">
        <v>201908</v>
      </c>
      <c r="N2669">
        <v>20230514</v>
      </c>
      <c r="O2669" t="s">
        <v>27</v>
      </c>
      <c r="T2669">
        <v>0</v>
      </c>
      <c r="U2669">
        <v>137936.43</v>
      </c>
      <c r="V2669">
        <v>0</v>
      </c>
      <c r="W2669">
        <v>0</v>
      </c>
      <c r="X2669">
        <v>0</v>
      </c>
      <c r="Y2669">
        <v>154291.22</v>
      </c>
      <c r="Z2669">
        <v>0</v>
      </c>
      <c r="AB2669">
        <v>0</v>
      </c>
      <c r="AC2669">
        <v>2.84</v>
      </c>
      <c r="AD2669">
        <v>154291.22</v>
      </c>
    </row>
    <row r="2670" spans="1:30">
      <c r="A2670">
        <v>1</v>
      </c>
      <c r="B2670" t="s">
        <v>24</v>
      </c>
      <c r="C2670">
        <v>7</v>
      </c>
      <c r="D2670" t="s">
        <v>43</v>
      </c>
      <c r="E2670" t="str">
        <f t="shared" si="123"/>
        <v>SWA-Agriculture Natural Res &amp; Dsg</v>
      </c>
      <c r="F2670" t="s">
        <v>25</v>
      </c>
      <c r="G2670" t="s">
        <v>28</v>
      </c>
      <c r="H2670" t="s">
        <v>110</v>
      </c>
      <c r="I2670">
        <f t="shared" si="124"/>
        <v>0</v>
      </c>
      <c r="J2670">
        <f t="shared" si="125"/>
        <v>1</v>
      </c>
      <c r="K2670" s="1">
        <v>0</v>
      </c>
      <c r="L2670">
        <v>202008</v>
      </c>
      <c r="N2670">
        <v>20230514</v>
      </c>
      <c r="O2670" t="s">
        <v>27</v>
      </c>
      <c r="P2670">
        <v>25681</v>
      </c>
      <c r="Q2670">
        <v>3758</v>
      </c>
      <c r="R2670">
        <v>27515</v>
      </c>
      <c r="S2670">
        <v>29316</v>
      </c>
      <c r="T2670">
        <v>0</v>
      </c>
      <c r="U2670">
        <v>31122</v>
      </c>
      <c r="V2670">
        <v>0</v>
      </c>
      <c r="W2670">
        <v>0</v>
      </c>
      <c r="X2670">
        <v>0</v>
      </c>
      <c r="Y2670">
        <v>4500</v>
      </c>
      <c r="Z2670">
        <v>2745</v>
      </c>
      <c r="AB2670">
        <v>0</v>
      </c>
      <c r="AC2670">
        <v>3.38</v>
      </c>
      <c r="AD2670">
        <v>4500</v>
      </c>
    </row>
    <row r="2671" spans="1:30">
      <c r="A2671">
        <v>1</v>
      </c>
      <c r="B2671" t="s">
        <v>24</v>
      </c>
      <c r="C2671">
        <v>30</v>
      </c>
      <c r="D2671" t="s">
        <v>40</v>
      </c>
      <c r="E2671" t="str">
        <f t="shared" si="123"/>
        <v>SWA-Engineering Mineral Resources</v>
      </c>
      <c r="F2671" t="s">
        <v>30</v>
      </c>
      <c r="G2671" t="s">
        <v>28</v>
      </c>
      <c r="H2671" t="s">
        <v>114</v>
      </c>
      <c r="I2671">
        <f t="shared" si="124"/>
        <v>0</v>
      </c>
      <c r="J2671">
        <f t="shared" si="125"/>
        <v>1</v>
      </c>
      <c r="K2671" s="1">
        <v>0</v>
      </c>
      <c r="L2671">
        <v>202105</v>
      </c>
      <c r="N2671">
        <v>20230514</v>
      </c>
      <c r="O2671" t="s">
        <v>27</v>
      </c>
      <c r="Q2671">
        <v>0</v>
      </c>
      <c r="R2671">
        <v>381706</v>
      </c>
      <c r="S2671">
        <v>427195</v>
      </c>
      <c r="T2671">
        <v>0</v>
      </c>
      <c r="U2671">
        <v>24615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18715</v>
      </c>
      <c r="AB2671">
        <v>0</v>
      </c>
      <c r="AC2671">
        <v>3.9</v>
      </c>
      <c r="AD2671">
        <v>0</v>
      </c>
    </row>
    <row r="2672" spans="1:30">
      <c r="A2672">
        <v>1</v>
      </c>
      <c r="B2672" t="s">
        <v>24</v>
      </c>
      <c r="C2672">
        <v>83</v>
      </c>
      <c r="D2672" t="s">
        <v>38</v>
      </c>
      <c r="E2672" t="str">
        <f t="shared" si="123"/>
        <v>SWA-Medicine</v>
      </c>
      <c r="F2672" t="s">
        <v>30</v>
      </c>
      <c r="G2672" t="s">
        <v>28</v>
      </c>
      <c r="H2672" t="s">
        <v>114</v>
      </c>
      <c r="I2672">
        <f t="shared" si="124"/>
        <v>1</v>
      </c>
      <c r="J2672">
        <f t="shared" si="125"/>
        <v>0</v>
      </c>
      <c r="K2672" s="1">
        <v>41500</v>
      </c>
      <c r="L2672">
        <v>202005</v>
      </c>
      <c r="N2672">
        <v>20230514</v>
      </c>
      <c r="O2672" t="s">
        <v>27</v>
      </c>
      <c r="P2672">
        <v>9011</v>
      </c>
      <c r="Q2672">
        <v>2175</v>
      </c>
      <c r="R2672">
        <v>8245</v>
      </c>
      <c r="S2672">
        <v>5285</v>
      </c>
      <c r="T2672">
        <v>1</v>
      </c>
      <c r="U2672">
        <v>48979</v>
      </c>
      <c r="V2672">
        <v>53225</v>
      </c>
      <c r="W2672">
        <v>53225</v>
      </c>
      <c r="X2672">
        <v>53225</v>
      </c>
      <c r="Y2672">
        <v>0</v>
      </c>
      <c r="Z2672">
        <v>10045</v>
      </c>
      <c r="AB2672">
        <v>0</v>
      </c>
      <c r="AC2672">
        <v>4</v>
      </c>
      <c r="AD2672">
        <v>0</v>
      </c>
    </row>
    <row r="2673" spans="1:30">
      <c r="A2673">
        <v>1</v>
      </c>
      <c r="B2673" t="s">
        <v>24</v>
      </c>
      <c r="C2673">
        <v>14</v>
      </c>
      <c r="D2673" t="s">
        <v>36</v>
      </c>
      <c r="E2673" t="str">
        <f t="shared" si="123"/>
        <v>SWA-Arts and Sciences</v>
      </c>
      <c r="F2673" t="s">
        <v>25</v>
      </c>
      <c r="G2673" t="s">
        <v>28</v>
      </c>
      <c r="H2673" t="s">
        <v>110</v>
      </c>
      <c r="I2673">
        <f t="shared" si="124"/>
        <v>1</v>
      </c>
      <c r="J2673">
        <f t="shared" si="125"/>
        <v>0</v>
      </c>
      <c r="K2673" s="1">
        <v>5500</v>
      </c>
      <c r="L2673">
        <v>201908</v>
      </c>
      <c r="N2673">
        <v>20230514</v>
      </c>
      <c r="O2673" t="s">
        <v>29</v>
      </c>
      <c r="P2673">
        <v>21039</v>
      </c>
      <c r="Q2673">
        <v>11472</v>
      </c>
      <c r="R2673">
        <v>26699</v>
      </c>
      <c r="S2673">
        <v>22032</v>
      </c>
      <c r="T2673">
        <v>0</v>
      </c>
      <c r="U2673">
        <v>50579.99</v>
      </c>
      <c r="V2673">
        <v>5500</v>
      </c>
      <c r="W2673">
        <v>5500</v>
      </c>
      <c r="X2673">
        <v>5500</v>
      </c>
      <c r="Y2673">
        <v>57437</v>
      </c>
      <c r="Z2673">
        <v>0</v>
      </c>
      <c r="AA2673">
        <v>21187</v>
      </c>
      <c r="AB2673">
        <v>0</v>
      </c>
      <c r="AC2673">
        <v>4</v>
      </c>
      <c r="AD2673">
        <v>14000</v>
      </c>
    </row>
    <row r="2674" spans="1:30">
      <c r="A2674">
        <v>1</v>
      </c>
      <c r="B2674" t="s">
        <v>24</v>
      </c>
      <c r="C2674">
        <v>14</v>
      </c>
      <c r="D2674" t="s">
        <v>36</v>
      </c>
      <c r="E2674" t="str">
        <f t="shared" si="123"/>
        <v>SWA-Arts and Sciences</v>
      </c>
      <c r="F2674" t="s">
        <v>25</v>
      </c>
      <c r="G2674" t="s">
        <v>26</v>
      </c>
      <c r="H2674" t="s">
        <v>109</v>
      </c>
      <c r="I2674">
        <f t="shared" si="124"/>
        <v>0</v>
      </c>
      <c r="J2674">
        <f t="shared" si="125"/>
        <v>1</v>
      </c>
      <c r="K2674" s="1">
        <v>0</v>
      </c>
      <c r="L2674">
        <v>201908</v>
      </c>
      <c r="N2674">
        <v>20230514</v>
      </c>
      <c r="O2674" t="s">
        <v>27</v>
      </c>
      <c r="P2674">
        <v>34031</v>
      </c>
      <c r="Q2674">
        <v>36112</v>
      </c>
      <c r="R2674">
        <v>26269</v>
      </c>
      <c r="S2674">
        <v>12204</v>
      </c>
      <c r="T2674">
        <v>0</v>
      </c>
      <c r="U2674">
        <v>91021.47</v>
      </c>
      <c r="V2674">
        <v>0</v>
      </c>
      <c r="W2674">
        <v>0</v>
      </c>
      <c r="X2674">
        <v>0</v>
      </c>
      <c r="Y2674">
        <v>13500</v>
      </c>
      <c r="Z2674">
        <v>0</v>
      </c>
      <c r="AA2674">
        <v>16722</v>
      </c>
      <c r="AB2674">
        <v>0</v>
      </c>
      <c r="AC2674">
        <v>3.23</v>
      </c>
      <c r="AD2674">
        <v>13500</v>
      </c>
    </row>
    <row r="2675" spans="1:30">
      <c r="A2675">
        <v>1</v>
      </c>
      <c r="B2675" t="s">
        <v>24</v>
      </c>
      <c r="C2675">
        <v>14</v>
      </c>
      <c r="D2675" t="s">
        <v>36</v>
      </c>
      <c r="E2675" t="str">
        <f t="shared" si="123"/>
        <v>SWA-Arts and Sciences</v>
      </c>
      <c r="F2675" t="s">
        <v>25</v>
      </c>
      <c r="G2675" t="s">
        <v>26</v>
      </c>
      <c r="H2675" t="s">
        <v>109</v>
      </c>
      <c r="I2675">
        <f t="shared" si="124"/>
        <v>1</v>
      </c>
      <c r="J2675">
        <f t="shared" si="125"/>
        <v>0</v>
      </c>
      <c r="K2675" s="1">
        <v>25000</v>
      </c>
      <c r="L2675">
        <v>201908</v>
      </c>
      <c r="N2675">
        <v>20230514</v>
      </c>
      <c r="O2675" t="s">
        <v>27</v>
      </c>
      <c r="P2675">
        <v>2617</v>
      </c>
      <c r="Q2675">
        <v>6392</v>
      </c>
      <c r="R2675">
        <v>9849</v>
      </c>
      <c r="S2675">
        <v>1978</v>
      </c>
      <c r="T2675">
        <v>0</v>
      </c>
      <c r="U2675">
        <v>118990.08</v>
      </c>
      <c r="V2675">
        <v>151235</v>
      </c>
      <c r="W2675">
        <v>25000</v>
      </c>
      <c r="X2675">
        <v>25000</v>
      </c>
      <c r="Y2675">
        <v>35</v>
      </c>
      <c r="Z2675">
        <v>10221</v>
      </c>
      <c r="AB2675">
        <v>0</v>
      </c>
      <c r="AC2675">
        <v>2.69</v>
      </c>
      <c r="AD2675">
        <v>35</v>
      </c>
    </row>
    <row r="2676" spans="1:30">
      <c r="A2676">
        <v>1</v>
      </c>
      <c r="B2676" t="s">
        <v>24</v>
      </c>
      <c r="C2676">
        <v>7</v>
      </c>
      <c r="D2676" t="s">
        <v>43</v>
      </c>
      <c r="E2676" t="str">
        <f t="shared" si="123"/>
        <v>SWA-Agriculture Natural Res &amp; Dsg</v>
      </c>
      <c r="F2676" t="s">
        <v>25</v>
      </c>
      <c r="G2676" t="s">
        <v>28</v>
      </c>
      <c r="H2676" t="s">
        <v>110</v>
      </c>
      <c r="I2676">
        <f t="shared" si="124"/>
        <v>1</v>
      </c>
      <c r="J2676">
        <f t="shared" si="125"/>
        <v>0</v>
      </c>
      <c r="K2676" s="1">
        <v>16750</v>
      </c>
      <c r="L2676">
        <v>202008</v>
      </c>
      <c r="N2676">
        <v>20230514</v>
      </c>
      <c r="O2676" t="s">
        <v>27</v>
      </c>
      <c r="P2676">
        <v>0</v>
      </c>
      <c r="Q2676">
        <v>81109</v>
      </c>
      <c r="R2676">
        <v>45350</v>
      </c>
      <c r="T2676">
        <v>0</v>
      </c>
      <c r="U2676">
        <v>39510.15</v>
      </c>
      <c r="V2676">
        <v>16750</v>
      </c>
      <c r="W2676">
        <v>16750</v>
      </c>
      <c r="X2676">
        <v>16750</v>
      </c>
      <c r="Y2676">
        <v>18375</v>
      </c>
      <c r="Z2676">
        <v>0</v>
      </c>
      <c r="AB2676">
        <v>0</v>
      </c>
      <c r="AC2676">
        <v>3.87</v>
      </c>
      <c r="AD2676">
        <v>6250</v>
      </c>
    </row>
    <row r="2677" spans="1:30">
      <c r="A2677">
        <v>1</v>
      </c>
      <c r="B2677" t="s">
        <v>24</v>
      </c>
      <c r="C2677">
        <v>55</v>
      </c>
      <c r="D2677" t="s">
        <v>35</v>
      </c>
      <c r="E2677" t="str">
        <f t="shared" si="123"/>
        <v>SWA-College of Applied Human Sci</v>
      </c>
      <c r="F2677" t="s">
        <v>25</v>
      </c>
      <c r="G2677" t="s">
        <v>26</v>
      </c>
      <c r="H2677" t="s">
        <v>109</v>
      </c>
      <c r="I2677">
        <f t="shared" si="124"/>
        <v>1</v>
      </c>
      <c r="J2677">
        <f t="shared" si="125"/>
        <v>0</v>
      </c>
      <c r="K2677" s="1">
        <v>8250</v>
      </c>
      <c r="L2677">
        <v>201908</v>
      </c>
      <c r="N2677">
        <v>20230514</v>
      </c>
      <c r="O2677" t="s">
        <v>27</v>
      </c>
      <c r="R2677">
        <v>111371</v>
      </c>
      <c r="S2677">
        <v>70790</v>
      </c>
      <c r="T2677">
        <v>0</v>
      </c>
      <c r="U2677">
        <v>150777.26</v>
      </c>
      <c r="V2677">
        <v>23250</v>
      </c>
      <c r="W2677">
        <v>8250</v>
      </c>
      <c r="X2677">
        <v>8250</v>
      </c>
      <c r="Y2677">
        <v>17391</v>
      </c>
      <c r="Z2677">
        <v>0</v>
      </c>
      <c r="AB2677">
        <v>0</v>
      </c>
      <c r="AC2677">
        <v>3.08</v>
      </c>
      <c r="AD2677">
        <v>17391</v>
      </c>
    </row>
    <row r="2678" spans="1:30">
      <c r="A2678">
        <v>1</v>
      </c>
      <c r="B2678" t="s">
        <v>24</v>
      </c>
      <c r="C2678">
        <v>21</v>
      </c>
      <c r="D2678" t="s">
        <v>41</v>
      </c>
      <c r="E2678" t="str">
        <f t="shared" si="123"/>
        <v>SWA-Business and Economics</v>
      </c>
      <c r="F2678" t="s">
        <v>25</v>
      </c>
      <c r="G2678" t="s">
        <v>28</v>
      </c>
      <c r="H2678" t="s">
        <v>110</v>
      </c>
      <c r="I2678">
        <f t="shared" si="124"/>
        <v>0</v>
      </c>
      <c r="J2678">
        <f t="shared" si="125"/>
        <v>1</v>
      </c>
      <c r="K2678" s="1">
        <v>0</v>
      </c>
      <c r="L2678">
        <v>201908</v>
      </c>
      <c r="N2678">
        <v>20230514</v>
      </c>
      <c r="O2678" t="s">
        <v>27</v>
      </c>
      <c r="P2678">
        <v>25454</v>
      </c>
      <c r="Q2678">
        <v>27972</v>
      </c>
      <c r="R2678">
        <v>33977</v>
      </c>
      <c r="S2678">
        <v>18625</v>
      </c>
      <c r="T2678">
        <v>0</v>
      </c>
      <c r="U2678">
        <v>54314.32</v>
      </c>
      <c r="V2678">
        <v>0</v>
      </c>
      <c r="W2678">
        <v>0</v>
      </c>
      <c r="X2678">
        <v>0</v>
      </c>
      <c r="Y2678">
        <v>34250</v>
      </c>
      <c r="Z2678">
        <v>0</v>
      </c>
      <c r="AB2678">
        <v>0</v>
      </c>
      <c r="AC2678">
        <v>3.57</v>
      </c>
      <c r="AD2678">
        <v>15000</v>
      </c>
    </row>
    <row r="2679" spans="1:30">
      <c r="A2679">
        <v>1</v>
      </c>
      <c r="B2679" t="s">
        <v>24</v>
      </c>
      <c r="C2679">
        <v>14</v>
      </c>
      <c r="D2679" t="s">
        <v>36</v>
      </c>
      <c r="E2679" t="str">
        <f t="shared" si="123"/>
        <v>SWA-Arts and Sciences</v>
      </c>
      <c r="F2679" t="s">
        <v>25</v>
      </c>
      <c r="G2679" t="s">
        <v>26</v>
      </c>
      <c r="H2679" t="s">
        <v>109</v>
      </c>
      <c r="I2679">
        <f t="shared" si="124"/>
        <v>0</v>
      </c>
      <c r="J2679">
        <f t="shared" si="125"/>
        <v>1</v>
      </c>
      <c r="K2679" s="1">
        <v>0</v>
      </c>
      <c r="L2679">
        <v>202108</v>
      </c>
      <c r="N2679">
        <v>20230514</v>
      </c>
      <c r="O2679" t="s">
        <v>27</v>
      </c>
      <c r="T2679">
        <v>0</v>
      </c>
      <c r="U2679">
        <v>65326.93</v>
      </c>
      <c r="V2679">
        <v>0</v>
      </c>
      <c r="W2679">
        <v>0</v>
      </c>
      <c r="X2679">
        <v>0</v>
      </c>
      <c r="Y2679">
        <v>92189</v>
      </c>
      <c r="Z2679">
        <v>0</v>
      </c>
      <c r="AB2679">
        <v>0</v>
      </c>
      <c r="AC2679">
        <v>3.44</v>
      </c>
      <c r="AD2679">
        <v>92189</v>
      </c>
    </row>
    <row r="2680" spans="1:30">
      <c r="A2680">
        <v>1</v>
      </c>
      <c r="B2680" t="s">
        <v>24</v>
      </c>
      <c r="C2680">
        <v>21</v>
      </c>
      <c r="D2680" t="s">
        <v>41</v>
      </c>
      <c r="E2680" t="str">
        <f t="shared" si="123"/>
        <v>SWA-Business and Economics</v>
      </c>
      <c r="F2680" t="s">
        <v>25</v>
      </c>
      <c r="G2680" t="s">
        <v>26</v>
      </c>
      <c r="H2680" t="s">
        <v>109</v>
      </c>
      <c r="I2680">
        <f t="shared" si="124"/>
        <v>0</v>
      </c>
      <c r="J2680">
        <f t="shared" si="125"/>
        <v>1</v>
      </c>
      <c r="K2680" s="1">
        <v>0</v>
      </c>
      <c r="L2680">
        <v>201908</v>
      </c>
      <c r="N2680">
        <v>20230514</v>
      </c>
      <c r="O2680" t="s">
        <v>27</v>
      </c>
      <c r="T2680">
        <v>0</v>
      </c>
      <c r="U2680">
        <v>125517.01</v>
      </c>
      <c r="V2680">
        <v>0</v>
      </c>
      <c r="W2680">
        <v>0</v>
      </c>
      <c r="X2680">
        <v>0</v>
      </c>
      <c r="Y2680">
        <v>28000</v>
      </c>
      <c r="Z2680">
        <v>0</v>
      </c>
      <c r="AB2680">
        <v>0</v>
      </c>
      <c r="AC2680">
        <v>3.53</v>
      </c>
      <c r="AD2680">
        <v>28000</v>
      </c>
    </row>
    <row r="2681" spans="1:30">
      <c r="A2681">
        <v>1</v>
      </c>
      <c r="B2681" t="s">
        <v>24</v>
      </c>
      <c r="C2681">
        <v>30</v>
      </c>
      <c r="D2681" t="s">
        <v>40</v>
      </c>
      <c r="E2681" t="str">
        <f t="shared" si="123"/>
        <v>SWA-Engineering Mineral Resources</v>
      </c>
      <c r="F2681" t="s">
        <v>25</v>
      </c>
      <c r="G2681" t="s">
        <v>26</v>
      </c>
      <c r="H2681" t="s">
        <v>109</v>
      </c>
      <c r="I2681">
        <f t="shared" si="124"/>
        <v>1</v>
      </c>
      <c r="J2681">
        <f t="shared" si="125"/>
        <v>0</v>
      </c>
      <c r="K2681" s="1">
        <v>5500</v>
      </c>
      <c r="L2681">
        <v>201908</v>
      </c>
      <c r="N2681">
        <v>20230514</v>
      </c>
      <c r="O2681" t="s">
        <v>27</v>
      </c>
      <c r="P2681">
        <v>40228</v>
      </c>
      <c r="Q2681">
        <v>48201</v>
      </c>
      <c r="R2681">
        <v>80521</v>
      </c>
      <c r="S2681">
        <v>67930</v>
      </c>
      <c r="T2681">
        <v>0</v>
      </c>
      <c r="U2681">
        <v>135052.29999999999</v>
      </c>
      <c r="V2681">
        <v>5500</v>
      </c>
      <c r="W2681">
        <v>5500</v>
      </c>
      <c r="X2681">
        <v>5500</v>
      </c>
      <c r="Y2681">
        <v>38000</v>
      </c>
      <c r="Z2681">
        <v>0</v>
      </c>
      <c r="AA2681">
        <v>20046.3</v>
      </c>
      <c r="AB2681">
        <v>0</v>
      </c>
      <c r="AC2681">
        <v>3.46</v>
      </c>
      <c r="AD2681">
        <v>38000</v>
      </c>
    </row>
    <row r="2682" spans="1:30">
      <c r="A2682">
        <v>1</v>
      </c>
      <c r="B2682" t="s">
        <v>24</v>
      </c>
      <c r="C2682">
        <v>14</v>
      </c>
      <c r="D2682" t="s">
        <v>36</v>
      </c>
      <c r="E2682" t="str">
        <f t="shared" si="123"/>
        <v>SWA-Arts and Sciences</v>
      </c>
      <c r="F2682" t="s">
        <v>25</v>
      </c>
      <c r="G2682" t="s">
        <v>28</v>
      </c>
      <c r="H2682" t="s">
        <v>110</v>
      </c>
      <c r="I2682">
        <f t="shared" si="124"/>
        <v>0</v>
      </c>
      <c r="J2682">
        <f t="shared" si="125"/>
        <v>1</v>
      </c>
      <c r="K2682" s="1">
        <v>0</v>
      </c>
      <c r="L2682">
        <v>202001</v>
      </c>
      <c r="N2682">
        <v>20230514</v>
      </c>
      <c r="O2682" t="s">
        <v>27</v>
      </c>
      <c r="P2682">
        <v>0</v>
      </c>
      <c r="Q2682">
        <v>19244</v>
      </c>
      <c r="R2682">
        <v>12719</v>
      </c>
      <c r="S2682">
        <v>7565</v>
      </c>
      <c r="T2682">
        <v>0</v>
      </c>
      <c r="U2682">
        <v>33300.57</v>
      </c>
      <c r="V2682">
        <v>0</v>
      </c>
      <c r="W2682">
        <v>0</v>
      </c>
      <c r="X2682">
        <v>0</v>
      </c>
      <c r="Y2682">
        <v>4500</v>
      </c>
      <c r="Z2682">
        <v>11095</v>
      </c>
      <c r="AB2682">
        <v>0</v>
      </c>
      <c r="AC2682">
        <v>3.94</v>
      </c>
      <c r="AD2682">
        <v>4500</v>
      </c>
    </row>
    <row r="2683" spans="1:30">
      <c r="A2683">
        <v>1</v>
      </c>
      <c r="B2683" t="s">
        <v>32</v>
      </c>
      <c r="C2683">
        <v>14</v>
      </c>
      <c r="D2683" t="s">
        <v>36</v>
      </c>
      <c r="E2683" t="str">
        <f t="shared" si="123"/>
        <v>SOA-Arts and Sciences</v>
      </c>
      <c r="F2683" t="s">
        <v>25</v>
      </c>
      <c r="G2683" t="s">
        <v>28</v>
      </c>
      <c r="H2683" t="s">
        <v>110</v>
      </c>
      <c r="I2683">
        <f t="shared" si="124"/>
        <v>0</v>
      </c>
      <c r="J2683">
        <f t="shared" si="125"/>
        <v>1</v>
      </c>
      <c r="K2683" s="1">
        <v>0</v>
      </c>
      <c r="L2683">
        <v>200608</v>
      </c>
      <c r="N2683">
        <v>20230514</v>
      </c>
      <c r="O2683" t="s">
        <v>27</v>
      </c>
      <c r="P2683">
        <v>0</v>
      </c>
      <c r="Q2683">
        <v>0</v>
      </c>
      <c r="T2683">
        <v>0</v>
      </c>
      <c r="U2683">
        <v>7182</v>
      </c>
      <c r="V2683">
        <v>0</v>
      </c>
      <c r="W2683">
        <v>0</v>
      </c>
      <c r="X2683">
        <v>0</v>
      </c>
      <c r="Y2683">
        <v>0</v>
      </c>
      <c r="Z2683">
        <v>8460</v>
      </c>
      <c r="AB2683">
        <v>0</v>
      </c>
      <c r="AC2683">
        <v>3.18</v>
      </c>
      <c r="AD2683">
        <v>750</v>
      </c>
    </row>
    <row r="2684" spans="1:30">
      <c r="A2684">
        <v>1</v>
      </c>
      <c r="B2684" t="s">
        <v>24</v>
      </c>
      <c r="C2684">
        <v>21</v>
      </c>
      <c r="D2684" t="s">
        <v>41</v>
      </c>
      <c r="E2684" t="str">
        <f t="shared" si="123"/>
        <v>SWA-Business and Economics</v>
      </c>
      <c r="F2684" t="s">
        <v>25</v>
      </c>
      <c r="G2684" t="s">
        <v>26</v>
      </c>
      <c r="H2684" t="s">
        <v>109</v>
      </c>
      <c r="I2684">
        <f t="shared" si="124"/>
        <v>1</v>
      </c>
      <c r="J2684">
        <f t="shared" si="125"/>
        <v>0</v>
      </c>
      <c r="K2684" s="1">
        <v>19000</v>
      </c>
      <c r="L2684">
        <v>201908</v>
      </c>
      <c r="N2684">
        <v>20230514</v>
      </c>
      <c r="O2684" t="s">
        <v>27</v>
      </c>
      <c r="P2684">
        <v>0</v>
      </c>
      <c r="Q2684">
        <v>44</v>
      </c>
      <c r="R2684">
        <v>0</v>
      </c>
      <c r="S2684">
        <v>0</v>
      </c>
      <c r="T2684">
        <v>0</v>
      </c>
      <c r="U2684">
        <v>121410.43</v>
      </c>
      <c r="V2684">
        <v>19000</v>
      </c>
      <c r="W2684">
        <v>19000</v>
      </c>
      <c r="X2684">
        <v>19000</v>
      </c>
      <c r="Y2684">
        <v>0</v>
      </c>
      <c r="Z2684">
        <v>27834</v>
      </c>
      <c r="AB2684">
        <v>0</v>
      </c>
      <c r="AC2684">
        <v>3.43</v>
      </c>
      <c r="AD2684">
        <v>0</v>
      </c>
    </row>
    <row r="2685" spans="1:30">
      <c r="A2685">
        <v>1</v>
      </c>
      <c r="B2685" t="s">
        <v>24</v>
      </c>
      <c r="C2685">
        <v>55</v>
      </c>
      <c r="D2685" t="s">
        <v>35</v>
      </c>
      <c r="E2685" t="str">
        <f t="shared" si="123"/>
        <v>SWA-College of Applied Human Sci</v>
      </c>
      <c r="F2685" t="s">
        <v>25</v>
      </c>
      <c r="G2685" t="s">
        <v>26</v>
      </c>
      <c r="H2685" t="s">
        <v>109</v>
      </c>
      <c r="I2685">
        <f t="shared" si="124"/>
        <v>1</v>
      </c>
      <c r="J2685">
        <f t="shared" si="125"/>
        <v>0</v>
      </c>
      <c r="K2685" s="1">
        <v>18776</v>
      </c>
      <c r="L2685">
        <v>201908</v>
      </c>
      <c r="N2685">
        <v>20230514</v>
      </c>
      <c r="O2685" t="s">
        <v>27</v>
      </c>
      <c r="P2685">
        <v>19121</v>
      </c>
      <c r="Q2685">
        <v>15896</v>
      </c>
      <c r="R2685">
        <v>15306</v>
      </c>
      <c r="S2685">
        <v>15680</v>
      </c>
      <c r="T2685">
        <v>0</v>
      </c>
      <c r="U2685">
        <v>82329.320000000007</v>
      </c>
      <c r="V2685">
        <v>82178</v>
      </c>
      <c r="W2685">
        <v>18776</v>
      </c>
      <c r="X2685">
        <v>18776</v>
      </c>
      <c r="Y2685">
        <v>1500</v>
      </c>
      <c r="Z2685">
        <v>0</v>
      </c>
      <c r="AB2685">
        <v>0</v>
      </c>
      <c r="AC2685">
        <v>2.78</v>
      </c>
      <c r="AD2685">
        <v>1500</v>
      </c>
    </row>
    <row r="2686" spans="1:30">
      <c r="A2686">
        <v>1</v>
      </c>
      <c r="B2686" t="s">
        <v>32</v>
      </c>
      <c r="C2686">
        <v>21</v>
      </c>
      <c r="D2686" t="s">
        <v>41</v>
      </c>
      <c r="E2686" t="str">
        <f t="shared" si="123"/>
        <v>SOA-Business and Economics</v>
      </c>
      <c r="F2686" t="s">
        <v>25</v>
      </c>
      <c r="G2686" t="s">
        <v>26</v>
      </c>
      <c r="H2686" t="s">
        <v>109</v>
      </c>
      <c r="I2686">
        <f t="shared" si="124"/>
        <v>1</v>
      </c>
      <c r="J2686">
        <f t="shared" si="125"/>
        <v>0</v>
      </c>
      <c r="K2686" s="1">
        <v>19750</v>
      </c>
      <c r="L2686">
        <v>202201</v>
      </c>
      <c r="N2686">
        <v>20230514</v>
      </c>
      <c r="O2686" t="s">
        <v>27</v>
      </c>
      <c r="P2686">
        <v>65279</v>
      </c>
      <c r="Q2686">
        <v>89960</v>
      </c>
      <c r="T2686">
        <v>0</v>
      </c>
      <c r="U2686">
        <v>24861</v>
      </c>
      <c r="V2686">
        <v>19750</v>
      </c>
      <c r="W2686">
        <v>19750</v>
      </c>
      <c r="X2686">
        <v>19750</v>
      </c>
      <c r="Y2686">
        <v>0</v>
      </c>
      <c r="Z2686">
        <v>0</v>
      </c>
      <c r="AB2686">
        <v>0</v>
      </c>
      <c r="AC2686">
        <v>3.13</v>
      </c>
      <c r="AD2686">
        <v>0</v>
      </c>
    </row>
    <row r="2687" spans="1:30">
      <c r="A2687">
        <v>1</v>
      </c>
      <c r="B2687" t="s">
        <v>24</v>
      </c>
      <c r="C2687">
        <v>84</v>
      </c>
      <c r="D2687" t="s">
        <v>42</v>
      </c>
      <c r="E2687" t="str">
        <f t="shared" si="123"/>
        <v>SWA-Public Health</v>
      </c>
      <c r="F2687" t="s">
        <v>25</v>
      </c>
      <c r="G2687" t="s">
        <v>26</v>
      </c>
      <c r="H2687" t="s">
        <v>109</v>
      </c>
      <c r="I2687">
        <f t="shared" si="124"/>
        <v>1</v>
      </c>
      <c r="J2687">
        <f t="shared" si="125"/>
        <v>0</v>
      </c>
      <c r="K2687" s="1">
        <v>27000</v>
      </c>
      <c r="L2687">
        <v>201908</v>
      </c>
      <c r="N2687">
        <v>20230514</v>
      </c>
      <c r="O2687" t="s">
        <v>27</v>
      </c>
      <c r="P2687">
        <v>1618</v>
      </c>
      <c r="Q2687">
        <v>1378</v>
      </c>
      <c r="R2687">
        <v>3345</v>
      </c>
      <c r="S2687">
        <v>40</v>
      </c>
      <c r="T2687">
        <v>0</v>
      </c>
      <c r="U2687">
        <v>124970.13</v>
      </c>
      <c r="V2687">
        <v>27000</v>
      </c>
      <c r="W2687">
        <v>27000</v>
      </c>
      <c r="X2687">
        <v>27000</v>
      </c>
      <c r="Y2687">
        <v>64000</v>
      </c>
      <c r="Z2687">
        <v>21067</v>
      </c>
      <c r="AB2687">
        <v>1196.8800000000001</v>
      </c>
      <c r="AC2687">
        <v>3.02</v>
      </c>
      <c r="AD2687">
        <v>64000</v>
      </c>
    </row>
    <row r="2688" spans="1:30">
      <c r="A2688">
        <v>1</v>
      </c>
      <c r="B2688" t="s">
        <v>32</v>
      </c>
      <c r="C2688">
        <v>86</v>
      </c>
      <c r="D2688" t="s">
        <v>34</v>
      </c>
      <c r="E2688" t="str">
        <f t="shared" si="123"/>
        <v>SOA-Nursing</v>
      </c>
      <c r="F2688" t="s">
        <v>30</v>
      </c>
      <c r="G2688" t="s">
        <v>28</v>
      </c>
      <c r="H2688" t="s">
        <v>114</v>
      </c>
      <c r="I2688">
        <f t="shared" si="124"/>
        <v>0</v>
      </c>
      <c r="J2688">
        <f t="shared" si="125"/>
        <v>1</v>
      </c>
      <c r="K2688" s="1">
        <v>0</v>
      </c>
      <c r="L2688">
        <v>202008</v>
      </c>
      <c r="N2688">
        <v>20230514</v>
      </c>
      <c r="O2688" t="s">
        <v>27</v>
      </c>
      <c r="T2688">
        <v>0</v>
      </c>
      <c r="U2688">
        <v>32510</v>
      </c>
      <c r="V2688">
        <v>0</v>
      </c>
      <c r="W2688">
        <v>0</v>
      </c>
      <c r="X2688">
        <v>0</v>
      </c>
      <c r="Y2688">
        <v>5848</v>
      </c>
      <c r="Z2688">
        <v>0</v>
      </c>
      <c r="AA2688">
        <v>23043</v>
      </c>
      <c r="AB2688">
        <v>0</v>
      </c>
      <c r="AC2688">
        <v>3.33</v>
      </c>
      <c r="AD2688">
        <v>5848</v>
      </c>
    </row>
    <row r="2689" spans="1:30">
      <c r="A2689">
        <v>1</v>
      </c>
      <c r="B2689" t="s">
        <v>24</v>
      </c>
      <c r="C2689">
        <v>30</v>
      </c>
      <c r="D2689" t="s">
        <v>40</v>
      </c>
      <c r="E2689" t="str">
        <f t="shared" si="123"/>
        <v>SWA-Engineering Mineral Resources</v>
      </c>
      <c r="F2689" t="s">
        <v>25</v>
      </c>
      <c r="G2689" t="s">
        <v>26</v>
      </c>
      <c r="H2689" t="s">
        <v>109</v>
      </c>
      <c r="I2689">
        <f t="shared" si="124"/>
        <v>1</v>
      </c>
      <c r="J2689">
        <f t="shared" si="125"/>
        <v>0</v>
      </c>
      <c r="K2689" s="1">
        <v>19500</v>
      </c>
      <c r="L2689">
        <v>201908</v>
      </c>
      <c r="N2689">
        <v>20230514</v>
      </c>
      <c r="O2689" t="s">
        <v>27</v>
      </c>
      <c r="P2689">
        <v>80882</v>
      </c>
      <c r="Q2689">
        <v>186713</v>
      </c>
      <c r="R2689">
        <v>188089</v>
      </c>
      <c r="S2689">
        <v>134336</v>
      </c>
      <c r="T2689">
        <v>0</v>
      </c>
      <c r="U2689">
        <v>134341.41</v>
      </c>
      <c r="V2689">
        <v>19500</v>
      </c>
      <c r="W2689">
        <v>19500</v>
      </c>
      <c r="X2689">
        <v>19500</v>
      </c>
      <c r="Y2689">
        <v>47350</v>
      </c>
      <c r="Z2689">
        <v>0</v>
      </c>
      <c r="AA2689">
        <v>5750</v>
      </c>
      <c r="AB2689">
        <v>0</v>
      </c>
      <c r="AC2689">
        <v>3.71</v>
      </c>
      <c r="AD2689">
        <v>41600</v>
      </c>
    </row>
    <row r="2690" spans="1:30">
      <c r="A2690">
        <v>1</v>
      </c>
      <c r="B2690" t="s">
        <v>32</v>
      </c>
      <c r="C2690">
        <v>21</v>
      </c>
      <c r="D2690" t="s">
        <v>41</v>
      </c>
      <c r="E2690" t="str">
        <f t="shared" si="123"/>
        <v>SOA-Business and Economics</v>
      </c>
      <c r="F2690" t="s">
        <v>25</v>
      </c>
      <c r="G2690" t="s">
        <v>26</v>
      </c>
      <c r="H2690" t="s">
        <v>109</v>
      </c>
      <c r="I2690">
        <f t="shared" si="124"/>
        <v>1</v>
      </c>
      <c r="J2690">
        <f t="shared" si="125"/>
        <v>0</v>
      </c>
      <c r="K2690" s="1">
        <v>12500</v>
      </c>
      <c r="L2690">
        <v>201905</v>
      </c>
      <c r="N2690">
        <v>20230514</v>
      </c>
      <c r="O2690" t="s">
        <v>27</v>
      </c>
      <c r="P2690">
        <v>31541</v>
      </c>
      <c r="Q2690">
        <v>29705</v>
      </c>
      <c r="R2690">
        <v>50174</v>
      </c>
      <c r="S2690">
        <v>18217</v>
      </c>
      <c r="T2690">
        <v>0</v>
      </c>
      <c r="U2690">
        <v>87768.27</v>
      </c>
      <c r="V2690">
        <v>12500</v>
      </c>
      <c r="W2690">
        <v>12500</v>
      </c>
      <c r="X2690">
        <v>12500</v>
      </c>
      <c r="Y2690">
        <v>30000</v>
      </c>
      <c r="Z2690">
        <v>0</v>
      </c>
      <c r="AB2690">
        <v>0</v>
      </c>
      <c r="AC2690">
        <v>3.5</v>
      </c>
      <c r="AD2690">
        <v>30000</v>
      </c>
    </row>
    <row r="2691" spans="1:30">
      <c r="A2691">
        <v>1</v>
      </c>
      <c r="B2691" t="s">
        <v>24</v>
      </c>
      <c r="C2691">
        <v>21</v>
      </c>
      <c r="D2691" t="s">
        <v>41</v>
      </c>
      <c r="E2691" t="str">
        <f t="shared" ref="E2691:E2754" si="126">B2691&amp; "-" &amp; D2691</f>
        <v>SWA-Business and Economics</v>
      </c>
      <c r="F2691" t="s">
        <v>25</v>
      </c>
      <c r="G2691" t="s">
        <v>26</v>
      </c>
      <c r="H2691" t="s">
        <v>109</v>
      </c>
      <c r="I2691">
        <f t="shared" ref="I2691:I2754" si="127">IF(K2691&gt;0,1,0)</f>
        <v>0</v>
      </c>
      <c r="J2691">
        <f t="shared" ref="J2691:J2754" si="128">IF(K2691=0,1,0)</f>
        <v>1</v>
      </c>
      <c r="K2691" s="1">
        <v>0</v>
      </c>
      <c r="L2691">
        <v>202108</v>
      </c>
      <c r="N2691">
        <v>20230514</v>
      </c>
      <c r="O2691" t="s">
        <v>27</v>
      </c>
      <c r="T2691">
        <v>0</v>
      </c>
      <c r="U2691">
        <v>44419.02</v>
      </c>
      <c r="V2691">
        <v>0</v>
      </c>
      <c r="W2691">
        <v>0</v>
      </c>
      <c r="X2691">
        <v>0</v>
      </c>
      <c r="Y2691">
        <v>19720</v>
      </c>
      <c r="Z2691">
        <v>0</v>
      </c>
      <c r="AB2691">
        <v>0</v>
      </c>
      <c r="AC2691">
        <v>3.86</v>
      </c>
      <c r="AD2691">
        <v>19720</v>
      </c>
    </row>
    <row r="2692" spans="1:30">
      <c r="A2692">
        <v>1</v>
      </c>
      <c r="B2692" t="s">
        <v>24</v>
      </c>
      <c r="C2692">
        <v>7</v>
      </c>
      <c r="D2692" t="s">
        <v>43</v>
      </c>
      <c r="E2692" t="str">
        <f t="shared" si="126"/>
        <v>SWA-Agriculture Natural Res &amp; Dsg</v>
      </c>
      <c r="F2692" t="s">
        <v>25</v>
      </c>
      <c r="G2692" t="s">
        <v>26</v>
      </c>
      <c r="H2692" t="s">
        <v>109</v>
      </c>
      <c r="I2692">
        <f t="shared" si="127"/>
        <v>0</v>
      </c>
      <c r="J2692">
        <f t="shared" si="128"/>
        <v>1</v>
      </c>
      <c r="K2692" s="1">
        <v>0</v>
      </c>
      <c r="L2692">
        <v>201908</v>
      </c>
      <c r="N2692">
        <v>20230514</v>
      </c>
      <c r="O2692" t="s">
        <v>27</v>
      </c>
      <c r="T2692">
        <v>0</v>
      </c>
      <c r="U2692">
        <v>49876.75</v>
      </c>
      <c r="V2692">
        <v>0</v>
      </c>
      <c r="W2692">
        <v>0</v>
      </c>
      <c r="X2692">
        <v>0</v>
      </c>
      <c r="Y2692">
        <v>0</v>
      </c>
      <c r="Z2692">
        <v>0</v>
      </c>
      <c r="AB2692">
        <v>0</v>
      </c>
      <c r="AC2692">
        <v>3.31</v>
      </c>
      <c r="AD2692">
        <v>0</v>
      </c>
    </row>
    <row r="2693" spans="1:30">
      <c r="A2693">
        <v>1</v>
      </c>
      <c r="B2693" t="s">
        <v>24</v>
      </c>
      <c r="C2693">
        <v>30</v>
      </c>
      <c r="D2693" t="s">
        <v>40</v>
      </c>
      <c r="E2693" t="str">
        <f t="shared" si="126"/>
        <v>SWA-Engineering Mineral Resources</v>
      </c>
      <c r="F2693" t="s">
        <v>25</v>
      </c>
      <c r="G2693" t="s">
        <v>28</v>
      </c>
      <c r="H2693" t="s">
        <v>110</v>
      </c>
      <c r="I2693">
        <f t="shared" si="127"/>
        <v>1</v>
      </c>
      <c r="J2693">
        <f t="shared" si="128"/>
        <v>0</v>
      </c>
      <c r="K2693" s="1">
        <v>27000</v>
      </c>
      <c r="L2693">
        <v>201908</v>
      </c>
      <c r="N2693">
        <v>20230514</v>
      </c>
      <c r="O2693" t="s">
        <v>29</v>
      </c>
      <c r="P2693">
        <v>40782</v>
      </c>
      <c r="Q2693">
        <v>23034</v>
      </c>
      <c r="R2693">
        <v>10858</v>
      </c>
      <c r="S2693">
        <v>12714</v>
      </c>
      <c r="T2693">
        <v>0</v>
      </c>
      <c r="U2693">
        <v>51304.21</v>
      </c>
      <c r="V2693">
        <v>39588</v>
      </c>
      <c r="W2693">
        <v>27000</v>
      </c>
      <c r="X2693">
        <v>27000</v>
      </c>
      <c r="Y2693">
        <v>37250</v>
      </c>
      <c r="Z2693">
        <v>1674</v>
      </c>
      <c r="AB2693">
        <v>0</v>
      </c>
      <c r="AC2693">
        <v>3.64</v>
      </c>
      <c r="AD2693">
        <v>18000</v>
      </c>
    </row>
    <row r="2694" spans="1:30">
      <c r="A2694">
        <v>1</v>
      </c>
      <c r="B2694" t="s">
        <v>24</v>
      </c>
      <c r="C2694">
        <v>14</v>
      </c>
      <c r="D2694" t="s">
        <v>36</v>
      </c>
      <c r="E2694" t="str">
        <f t="shared" si="126"/>
        <v>SWA-Arts and Sciences</v>
      </c>
      <c r="F2694" t="s">
        <v>31</v>
      </c>
      <c r="G2694" t="s">
        <v>26</v>
      </c>
      <c r="H2694" t="s">
        <v>112</v>
      </c>
      <c r="I2694">
        <f t="shared" si="127"/>
        <v>0</v>
      </c>
      <c r="J2694">
        <f t="shared" si="128"/>
        <v>1</v>
      </c>
      <c r="K2694" s="1">
        <v>0</v>
      </c>
      <c r="L2694">
        <v>201608</v>
      </c>
      <c r="N2694">
        <v>20230514</v>
      </c>
      <c r="O2694" t="s">
        <v>27</v>
      </c>
      <c r="Q2694">
        <v>795</v>
      </c>
      <c r="T2694">
        <v>0</v>
      </c>
      <c r="U2694">
        <v>148110.57</v>
      </c>
      <c r="V2694">
        <v>0</v>
      </c>
      <c r="W2694">
        <v>0</v>
      </c>
      <c r="X2694">
        <v>0</v>
      </c>
      <c r="Y2694">
        <v>86472</v>
      </c>
      <c r="Z2694">
        <v>0</v>
      </c>
      <c r="AA2694">
        <v>131418</v>
      </c>
      <c r="AB2694">
        <v>0</v>
      </c>
      <c r="AC2694">
        <v>4</v>
      </c>
      <c r="AD2694">
        <v>57220</v>
      </c>
    </row>
    <row r="2695" spans="1:30">
      <c r="A2695">
        <v>1</v>
      </c>
      <c r="B2695" t="s">
        <v>24</v>
      </c>
      <c r="C2695">
        <v>83</v>
      </c>
      <c r="D2695" t="s">
        <v>38</v>
      </c>
      <c r="E2695" t="str">
        <f t="shared" si="126"/>
        <v>SWA-Medicine</v>
      </c>
      <c r="F2695" t="s">
        <v>31</v>
      </c>
      <c r="G2695" t="s">
        <v>28</v>
      </c>
      <c r="H2695" t="s">
        <v>113</v>
      </c>
      <c r="I2695">
        <f t="shared" si="127"/>
        <v>1</v>
      </c>
      <c r="J2695">
        <f t="shared" si="128"/>
        <v>0</v>
      </c>
      <c r="K2695" s="1">
        <v>149067</v>
      </c>
      <c r="L2695">
        <v>201908</v>
      </c>
      <c r="N2695">
        <v>20230514</v>
      </c>
      <c r="O2695" t="s">
        <v>29</v>
      </c>
      <c r="P2695">
        <v>0</v>
      </c>
      <c r="Q2695">
        <v>8716</v>
      </c>
      <c r="R2695">
        <v>4521</v>
      </c>
      <c r="S2695">
        <v>9939</v>
      </c>
      <c r="T2695">
        <v>0</v>
      </c>
      <c r="U2695">
        <v>139652</v>
      </c>
      <c r="V2695">
        <v>149067</v>
      </c>
      <c r="W2695">
        <v>149067</v>
      </c>
      <c r="X2695">
        <v>149067</v>
      </c>
      <c r="Y2695">
        <v>36656</v>
      </c>
      <c r="Z2695">
        <v>0</v>
      </c>
      <c r="AA2695">
        <v>35856</v>
      </c>
      <c r="AB2695">
        <v>0</v>
      </c>
      <c r="AC2695">
        <v>0</v>
      </c>
      <c r="AD2695">
        <v>0</v>
      </c>
    </row>
    <row r="2696" spans="1:30">
      <c r="A2696">
        <v>1</v>
      </c>
      <c r="B2696" t="s">
        <v>24</v>
      </c>
      <c r="C2696">
        <v>30</v>
      </c>
      <c r="D2696" t="s">
        <v>40</v>
      </c>
      <c r="E2696" t="str">
        <f t="shared" si="126"/>
        <v>SWA-Engineering Mineral Resources</v>
      </c>
      <c r="F2696" t="s">
        <v>25</v>
      </c>
      <c r="G2696" t="s">
        <v>28</v>
      </c>
      <c r="H2696" t="s">
        <v>110</v>
      </c>
      <c r="I2696">
        <f t="shared" si="127"/>
        <v>1</v>
      </c>
      <c r="J2696">
        <f t="shared" si="128"/>
        <v>0</v>
      </c>
      <c r="K2696" s="1">
        <v>26045</v>
      </c>
      <c r="L2696">
        <v>201908</v>
      </c>
      <c r="N2696">
        <v>20230514</v>
      </c>
      <c r="O2696" t="s">
        <v>29</v>
      </c>
      <c r="P2696">
        <v>20994</v>
      </c>
      <c r="Q2696">
        <v>5497</v>
      </c>
      <c r="R2696">
        <v>5755</v>
      </c>
      <c r="S2696">
        <v>7073</v>
      </c>
      <c r="T2696">
        <v>0</v>
      </c>
      <c r="U2696">
        <v>52781.61</v>
      </c>
      <c r="V2696">
        <v>35045</v>
      </c>
      <c r="W2696">
        <v>35045</v>
      </c>
      <c r="X2696">
        <v>35045</v>
      </c>
      <c r="Y2696">
        <v>27250</v>
      </c>
      <c r="Z2696">
        <v>6745</v>
      </c>
      <c r="AB2696">
        <v>0</v>
      </c>
      <c r="AC2696">
        <v>3.8</v>
      </c>
      <c r="AD2696">
        <v>10000</v>
      </c>
    </row>
    <row r="2697" spans="1:30">
      <c r="A2697">
        <v>1</v>
      </c>
      <c r="B2697" t="s">
        <v>24</v>
      </c>
      <c r="C2697">
        <v>83</v>
      </c>
      <c r="D2697" t="s">
        <v>38</v>
      </c>
      <c r="E2697" t="str">
        <f t="shared" si="126"/>
        <v>SWA-Medicine</v>
      </c>
      <c r="F2697" t="s">
        <v>25</v>
      </c>
      <c r="G2697" t="s">
        <v>28</v>
      </c>
      <c r="H2697" t="s">
        <v>110</v>
      </c>
      <c r="I2697">
        <f t="shared" si="127"/>
        <v>1</v>
      </c>
      <c r="J2697">
        <f t="shared" si="128"/>
        <v>0</v>
      </c>
      <c r="K2697" s="1">
        <v>4500</v>
      </c>
      <c r="L2697">
        <v>201908</v>
      </c>
      <c r="N2697">
        <v>20230514</v>
      </c>
      <c r="O2697" t="s">
        <v>27</v>
      </c>
      <c r="P2697">
        <v>4839</v>
      </c>
      <c r="Q2697">
        <v>8183</v>
      </c>
      <c r="R2697">
        <v>35797</v>
      </c>
      <c r="S2697">
        <v>67031</v>
      </c>
      <c r="T2697">
        <v>0</v>
      </c>
      <c r="U2697">
        <v>64071.71</v>
      </c>
      <c r="V2697">
        <v>4500</v>
      </c>
      <c r="W2697">
        <v>4500</v>
      </c>
      <c r="X2697">
        <v>4500</v>
      </c>
      <c r="Y2697">
        <v>12500</v>
      </c>
      <c r="Z2697">
        <v>8245</v>
      </c>
      <c r="AB2697">
        <v>11157.5</v>
      </c>
      <c r="AC2697">
        <v>3.21</v>
      </c>
      <c r="AD2697">
        <v>3000</v>
      </c>
    </row>
    <row r="2698" spans="1:30">
      <c r="A2698">
        <v>1</v>
      </c>
      <c r="B2698" t="s">
        <v>24</v>
      </c>
      <c r="C2698">
        <v>30</v>
      </c>
      <c r="D2698" t="s">
        <v>40</v>
      </c>
      <c r="E2698" t="str">
        <f t="shared" si="126"/>
        <v>SWA-Engineering Mineral Resources</v>
      </c>
      <c r="F2698" t="s">
        <v>25</v>
      </c>
      <c r="G2698" t="s">
        <v>26</v>
      </c>
      <c r="H2698" t="s">
        <v>109</v>
      </c>
      <c r="I2698">
        <f t="shared" si="127"/>
        <v>1</v>
      </c>
      <c r="J2698">
        <f t="shared" si="128"/>
        <v>0</v>
      </c>
      <c r="K2698" s="1">
        <v>7500</v>
      </c>
      <c r="L2698">
        <v>201908</v>
      </c>
      <c r="N2698">
        <v>20230514</v>
      </c>
      <c r="O2698" t="s">
        <v>27</v>
      </c>
      <c r="P2698">
        <v>49447</v>
      </c>
      <c r="Q2698">
        <v>34789</v>
      </c>
      <c r="R2698">
        <v>51053</v>
      </c>
      <c r="S2698">
        <v>62352</v>
      </c>
      <c r="T2698">
        <v>0</v>
      </c>
      <c r="U2698">
        <v>51578.68</v>
      </c>
      <c r="V2698">
        <v>12500</v>
      </c>
      <c r="W2698">
        <v>12500</v>
      </c>
      <c r="X2698">
        <v>12500</v>
      </c>
      <c r="Y2698">
        <v>8000</v>
      </c>
      <c r="Z2698">
        <v>0</v>
      </c>
      <c r="AB2698">
        <v>0</v>
      </c>
      <c r="AC2698">
        <v>3.51</v>
      </c>
      <c r="AD2698">
        <v>8000</v>
      </c>
    </row>
    <row r="2699" spans="1:30">
      <c r="A2699">
        <v>1</v>
      </c>
      <c r="B2699" t="s">
        <v>24</v>
      </c>
      <c r="C2699">
        <v>14</v>
      </c>
      <c r="D2699" t="s">
        <v>36</v>
      </c>
      <c r="E2699" t="str">
        <f t="shared" si="126"/>
        <v>SWA-Arts and Sciences</v>
      </c>
      <c r="F2699" t="s">
        <v>30</v>
      </c>
      <c r="G2699" t="s">
        <v>28</v>
      </c>
      <c r="H2699" t="s">
        <v>114</v>
      </c>
      <c r="I2699">
        <f t="shared" si="127"/>
        <v>0</v>
      </c>
      <c r="J2699">
        <f t="shared" si="128"/>
        <v>1</v>
      </c>
      <c r="K2699" s="1">
        <v>0</v>
      </c>
      <c r="L2699">
        <v>202008</v>
      </c>
      <c r="N2699">
        <v>20230514</v>
      </c>
      <c r="O2699" t="s">
        <v>27</v>
      </c>
      <c r="P2699">
        <v>3853</v>
      </c>
      <c r="Q2699">
        <v>0</v>
      </c>
      <c r="R2699">
        <v>8139</v>
      </c>
      <c r="S2699">
        <v>44767</v>
      </c>
      <c r="T2699">
        <v>0</v>
      </c>
      <c r="U2699">
        <v>41293.599999999999</v>
      </c>
      <c r="V2699">
        <v>0</v>
      </c>
      <c r="W2699">
        <v>0</v>
      </c>
      <c r="X2699">
        <v>0</v>
      </c>
      <c r="Y2699">
        <v>10400</v>
      </c>
      <c r="Z2699">
        <v>0</v>
      </c>
      <c r="AA2699">
        <v>32970</v>
      </c>
      <c r="AB2699">
        <v>0</v>
      </c>
      <c r="AC2699">
        <v>4</v>
      </c>
      <c r="AD2699">
        <v>0</v>
      </c>
    </row>
    <row r="2700" spans="1:30">
      <c r="A2700">
        <v>1</v>
      </c>
      <c r="B2700" t="s">
        <v>24</v>
      </c>
      <c r="C2700">
        <v>7</v>
      </c>
      <c r="D2700" t="s">
        <v>43</v>
      </c>
      <c r="E2700" t="str">
        <f t="shared" si="126"/>
        <v>SWA-Agriculture Natural Res &amp; Dsg</v>
      </c>
      <c r="F2700" t="s">
        <v>25</v>
      </c>
      <c r="G2700" t="s">
        <v>26</v>
      </c>
      <c r="H2700" t="s">
        <v>109</v>
      </c>
      <c r="I2700">
        <f t="shared" si="127"/>
        <v>0</v>
      </c>
      <c r="J2700">
        <f t="shared" si="128"/>
        <v>1</v>
      </c>
      <c r="K2700" s="1">
        <v>0</v>
      </c>
      <c r="L2700">
        <v>201908</v>
      </c>
      <c r="N2700">
        <v>20230514</v>
      </c>
      <c r="O2700" t="s">
        <v>27</v>
      </c>
      <c r="P2700">
        <v>53112</v>
      </c>
      <c r="Q2700">
        <v>51772</v>
      </c>
      <c r="R2700">
        <v>48091</v>
      </c>
      <c r="S2700">
        <v>38430</v>
      </c>
      <c r="T2700">
        <v>0</v>
      </c>
      <c r="U2700">
        <v>50341.31</v>
      </c>
      <c r="V2700">
        <v>0</v>
      </c>
      <c r="W2700">
        <v>0</v>
      </c>
      <c r="X2700">
        <v>0</v>
      </c>
      <c r="Y2700">
        <v>26000</v>
      </c>
      <c r="Z2700">
        <v>0</v>
      </c>
      <c r="AB2700">
        <v>0</v>
      </c>
      <c r="AC2700">
        <v>3.64</v>
      </c>
      <c r="AD2700">
        <v>26000</v>
      </c>
    </row>
    <row r="2701" spans="1:30">
      <c r="A2701">
        <v>1</v>
      </c>
      <c r="B2701" t="s">
        <v>24</v>
      </c>
      <c r="C2701">
        <v>21</v>
      </c>
      <c r="D2701" t="s">
        <v>41</v>
      </c>
      <c r="E2701" t="str">
        <f t="shared" si="126"/>
        <v>SWA-Business and Economics</v>
      </c>
      <c r="F2701" t="s">
        <v>25</v>
      </c>
      <c r="G2701" t="s">
        <v>26</v>
      </c>
      <c r="H2701" t="s">
        <v>109</v>
      </c>
      <c r="I2701">
        <f t="shared" si="127"/>
        <v>1</v>
      </c>
      <c r="J2701">
        <f t="shared" si="128"/>
        <v>0</v>
      </c>
      <c r="K2701" s="1">
        <v>25000</v>
      </c>
      <c r="L2701">
        <v>201908</v>
      </c>
      <c r="N2701">
        <v>20230514</v>
      </c>
      <c r="O2701" t="s">
        <v>27</v>
      </c>
      <c r="P2701">
        <v>45228</v>
      </c>
      <c r="Q2701">
        <v>48871</v>
      </c>
      <c r="R2701">
        <v>64709</v>
      </c>
      <c r="S2701">
        <v>2426</v>
      </c>
      <c r="T2701">
        <v>0</v>
      </c>
      <c r="U2701">
        <v>134846.25</v>
      </c>
      <c r="V2701">
        <v>142256</v>
      </c>
      <c r="W2701">
        <v>25000</v>
      </c>
      <c r="X2701">
        <v>25000</v>
      </c>
      <c r="Y2701">
        <v>0</v>
      </c>
      <c r="Z2701">
        <v>3745</v>
      </c>
      <c r="AB2701">
        <v>0</v>
      </c>
      <c r="AC2701">
        <v>2.52</v>
      </c>
      <c r="AD2701">
        <v>0</v>
      </c>
    </row>
    <row r="2702" spans="1:30">
      <c r="A2702">
        <v>1</v>
      </c>
      <c r="B2702" t="s">
        <v>24</v>
      </c>
      <c r="C2702">
        <v>80</v>
      </c>
      <c r="D2702" t="s">
        <v>44</v>
      </c>
      <c r="E2702" t="str">
        <f t="shared" si="126"/>
        <v>SWA-Dentistry</v>
      </c>
      <c r="F2702" t="s">
        <v>31</v>
      </c>
      <c r="G2702" t="s">
        <v>28</v>
      </c>
      <c r="H2702" t="s">
        <v>113</v>
      </c>
      <c r="I2702">
        <f t="shared" si="127"/>
        <v>1</v>
      </c>
      <c r="J2702">
        <f t="shared" si="128"/>
        <v>0</v>
      </c>
      <c r="K2702" s="1">
        <v>249070</v>
      </c>
      <c r="L2702">
        <v>201908</v>
      </c>
      <c r="N2702">
        <v>20230514</v>
      </c>
      <c r="O2702" t="s">
        <v>27</v>
      </c>
      <c r="P2702">
        <v>0</v>
      </c>
      <c r="Q2702">
        <v>424</v>
      </c>
      <c r="R2702">
        <v>468</v>
      </c>
      <c r="S2702">
        <v>13727</v>
      </c>
      <c r="T2702">
        <v>0</v>
      </c>
      <c r="U2702">
        <v>188157</v>
      </c>
      <c r="V2702">
        <v>249070</v>
      </c>
      <c r="W2702">
        <v>249070</v>
      </c>
      <c r="X2702">
        <v>249070</v>
      </c>
      <c r="Y2702">
        <v>750</v>
      </c>
      <c r="Z2702">
        <v>0</v>
      </c>
      <c r="AB2702">
        <v>0</v>
      </c>
      <c r="AC2702">
        <v>2.89</v>
      </c>
      <c r="AD2702">
        <v>0</v>
      </c>
    </row>
    <row r="2703" spans="1:30">
      <c r="A2703">
        <v>1</v>
      </c>
      <c r="B2703" t="s">
        <v>24</v>
      </c>
      <c r="C2703">
        <v>83</v>
      </c>
      <c r="D2703" t="s">
        <v>38</v>
      </c>
      <c r="E2703" t="str">
        <f t="shared" si="126"/>
        <v>SWA-Medicine</v>
      </c>
      <c r="F2703" t="s">
        <v>25</v>
      </c>
      <c r="G2703" t="s">
        <v>28</v>
      </c>
      <c r="H2703" t="s">
        <v>110</v>
      </c>
      <c r="I2703">
        <f t="shared" si="127"/>
        <v>1</v>
      </c>
      <c r="J2703">
        <f t="shared" si="128"/>
        <v>0</v>
      </c>
      <c r="K2703" s="1">
        <v>19500</v>
      </c>
      <c r="L2703">
        <v>202008</v>
      </c>
      <c r="N2703">
        <v>20230514</v>
      </c>
      <c r="O2703" t="s">
        <v>29</v>
      </c>
      <c r="P2703">
        <v>14566</v>
      </c>
      <c r="Q2703">
        <v>8669</v>
      </c>
      <c r="R2703">
        <v>11420</v>
      </c>
      <c r="T2703">
        <v>0</v>
      </c>
      <c r="U2703">
        <v>47195.81</v>
      </c>
      <c r="V2703">
        <v>46180</v>
      </c>
      <c r="W2703">
        <v>19500</v>
      </c>
      <c r="X2703">
        <v>19500</v>
      </c>
      <c r="Y2703">
        <v>29500</v>
      </c>
      <c r="Z2703">
        <v>3000</v>
      </c>
      <c r="AB2703">
        <v>0</v>
      </c>
      <c r="AC2703">
        <v>3.71</v>
      </c>
      <c r="AD2703">
        <v>15000</v>
      </c>
    </row>
    <row r="2704" spans="1:30">
      <c r="A2704">
        <v>1</v>
      </c>
      <c r="B2704" t="s">
        <v>32</v>
      </c>
      <c r="C2704">
        <v>14</v>
      </c>
      <c r="D2704" t="s">
        <v>36</v>
      </c>
      <c r="E2704" t="str">
        <f t="shared" si="126"/>
        <v>SOA-Arts and Sciences</v>
      </c>
      <c r="F2704" t="s">
        <v>25</v>
      </c>
      <c r="G2704" t="s">
        <v>26</v>
      </c>
      <c r="H2704" t="s">
        <v>109</v>
      </c>
      <c r="I2704">
        <f t="shared" si="127"/>
        <v>0</v>
      </c>
      <c r="J2704">
        <f t="shared" si="128"/>
        <v>1</v>
      </c>
      <c r="K2704" s="1">
        <v>0</v>
      </c>
      <c r="L2704">
        <v>202008</v>
      </c>
      <c r="N2704">
        <v>20230514</v>
      </c>
      <c r="O2704" t="s">
        <v>27</v>
      </c>
      <c r="T2704">
        <v>0</v>
      </c>
      <c r="U2704">
        <v>31917.759999999998</v>
      </c>
      <c r="V2704">
        <v>0</v>
      </c>
      <c r="W2704">
        <v>0</v>
      </c>
      <c r="X2704">
        <v>0</v>
      </c>
      <c r="Y2704">
        <v>0</v>
      </c>
      <c r="Z2704">
        <v>0</v>
      </c>
      <c r="AB2704">
        <v>0</v>
      </c>
      <c r="AC2704">
        <v>2.94</v>
      </c>
      <c r="AD2704">
        <v>0</v>
      </c>
    </row>
    <row r="2705" spans="1:30">
      <c r="A2705">
        <v>1</v>
      </c>
      <c r="B2705" t="s">
        <v>24</v>
      </c>
      <c r="C2705">
        <v>14</v>
      </c>
      <c r="D2705" t="s">
        <v>36</v>
      </c>
      <c r="E2705" t="str">
        <f t="shared" si="126"/>
        <v>SWA-Arts and Sciences</v>
      </c>
      <c r="F2705" t="s">
        <v>25</v>
      </c>
      <c r="G2705" t="s">
        <v>28</v>
      </c>
      <c r="H2705" t="s">
        <v>110</v>
      </c>
      <c r="I2705">
        <f t="shared" si="127"/>
        <v>1</v>
      </c>
      <c r="J2705">
        <f t="shared" si="128"/>
        <v>0</v>
      </c>
      <c r="K2705" s="1">
        <v>25000</v>
      </c>
      <c r="L2705">
        <v>201908</v>
      </c>
      <c r="N2705">
        <v>20230514</v>
      </c>
      <c r="O2705" t="s">
        <v>27</v>
      </c>
      <c r="P2705">
        <v>28812</v>
      </c>
      <c r="Q2705">
        <v>24911</v>
      </c>
      <c r="R2705">
        <v>20524</v>
      </c>
      <c r="S2705">
        <v>15184</v>
      </c>
      <c r="T2705">
        <v>0</v>
      </c>
      <c r="U2705">
        <v>52471.49</v>
      </c>
      <c r="V2705">
        <v>95682</v>
      </c>
      <c r="W2705">
        <v>75728</v>
      </c>
      <c r="X2705">
        <v>75728</v>
      </c>
      <c r="Y2705">
        <v>252</v>
      </c>
      <c r="Z2705">
        <v>0</v>
      </c>
      <c r="AB2705">
        <v>0</v>
      </c>
      <c r="AC2705">
        <v>3.24</v>
      </c>
      <c r="AD2705">
        <v>252</v>
      </c>
    </row>
    <row r="2706" spans="1:30">
      <c r="A2706">
        <v>1</v>
      </c>
      <c r="B2706" t="s">
        <v>32</v>
      </c>
      <c r="C2706">
        <v>21</v>
      </c>
      <c r="D2706" t="s">
        <v>41</v>
      </c>
      <c r="E2706" t="str">
        <f t="shared" si="126"/>
        <v>SOA-Business and Economics</v>
      </c>
      <c r="F2706" t="s">
        <v>25</v>
      </c>
      <c r="G2706" t="s">
        <v>26</v>
      </c>
      <c r="H2706" t="s">
        <v>109</v>
      </c>
      <c r="I2706">
        <f t="shared" si="127"/>
        <v>1</v>
      </c>
      <c r="J2706">
        <f t="shared" si="128"/>
        <v>0</v>
      </c>
      <c r="K2706" s="1">
        <v>27000</v>
      </c>
      <c r="L2706">
        <v>201808</v>
      </c>
      <c r="N2706">
        <v>20230514</v>
      </c>
      <c r="O2706" t="s">
        <v>27</v>
      </c>
      <c r="P2706">
        <v>16326</v>
      </c>
      <c r="Q2706">
        <v>17703</v>
      </c>
      <c r="R2706">
        <v>14287</v>
      </c>
      <c r="S2706">
        <v>30505</v>
      </c>
      <c r="T2706">
        <v>0</v>
      </c>
      <c r="U2706">
        <v>120494.01</v>
      </c>
      <c r="V2706">
        <v>62364</v>
      </c>
      <c r="W2706">
        <v>27000</v>
      </c>
      <c r="X2706">
        <v>27000</v>
      </c>
      <c r="Y2706">
        <v>2013</v>
      </c>
      <c r="Z2706">
        <v>0</v>
      </c>
      <c r="AB2706">
        <v>0</v>
      </c>
      <c r="AC2706">
        <v>2.31</v>
      </c>
      <c r="AD2706">
        <v>2013</v>
      </c>
    </row>
    <row r="2707" spans="1:30">
      <c r="A2707">
        <v>1</v>
      </c>
      <c r="B2707" t="s">
        <v>24</v>
      </c>
      <c r="C2707">
        <v>80</v>
      </c>
      <c r="D2707" t="s">
        <v>44</v>
      </c>
      <c r="E2707" t="str">
        <f t="shared" si="126"/>
        <v>SWA-Dentistry</v>
      </c>
      <c r="F2707" t="s">
        <v>31</v>
      </c>
      <c r="G2707" t="s">
        <v>28</v>
      </c>
      <c r="H2707" t="s">
        <v>113</v>
      </c>
      <c r="I2707">
        <f t="shared" si="127"/>
        <v>1</v>
      </c>
      <c r="J2707">
        <f t="shared" si="128"/>
        <v>0</v>
      </c>
      <c r="K2707" s="1">
        <v>169290</v>
      </c>
      <c r="L2707">
        <v>201908</v>
      </c>
      <c r="N2707">
        <v>20230514</v>
      </c>
      <c r="O2707" t="s">
        <v>27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179260.02</v>
      </c>
      <c r="V2707">
        <v>169290</v>
      </c>
      <c r="W2707">
        <v>169290</v>
      </c>
      <c r="X2707">
        <v>169290</v>
      </c>
      <c r="Y2707">
        <v>52142</v>
      </c>
      <c r="Z2707">
        <v>0</v>
      </c>
      <c r="AB2707">
        <v>0</v>
      </c>
      <c r="AC2707">
        <v>3.29</v>
      </c>
      <c r="AD2707">
        <v>0</v>
      </c>
    </row>
    <row r="2708" spans="1:30">
      <c r="A2708">
        <v>1</v>
      </c>
      <c r="B2708" t="s">
        <v>24</v>
      </c>
      <c r="C2708">
        <v>14</v>
      </c>
      <c r="D2708" t="s">
        <v>36</v>
      </c>
      <c r="E2708" t="str">
        <f t="shared" si="126"/>
        <v>SWA-Arts and Sciences</v>
      </c>
      <c r="F2708" t="s">
        <v>25</v>
      </c>
      <c r="G2708" t="s">
        <v>26</v>
      </c>
      <c r="H2708" t="s">
        <v>109</v>
      </c>
      <c r="I2708">
        <f t="shared" si="127"/>
        <v>0</v>
      </c>
      <c r="J2708">
        <f t="shared" si="128"/>
        <v>1</v>
      </c>
      <c r="K2708" s="1">
        <v>0</v>
      </c>
      <c r="L2708">
        <v>201908</v>
      </c>
      <c r="N2708">
        <v>20230514</v>
      </c>
      <c r="O2708" t="s">
        <v>27</v>
      </c>
      <c r="T2708">
        <v>0</v>
      </c>
      <c r="U2708">
        <v>137623.95000000001</v>
      </c>
      <c r="V2708">
        <v>0</v>
      </c>
      <c r="W2708">
        <v>0</v>
      </c>
      <c r="X2708">
        <v>0</v>
      </c>
      <c r="Y2708">
        <v>0</v>
      </c>
      <c r="Z2708">
        <v>0</v>
      </c>
      <c r="AB2708">
        <v>0</v>
      </c>
      <c r="AC2708">
        <v>2.98</v>
      </c>
      <c r="AD2708">
        <v>0</v>
      </c>
    </row>
    <row r="2709" spans="1:30">
      <c r="A2709">
        <v>1</v>
      </c>
      <c r="B2709" t="s">
        <v>57</v>
      </c>
      <c r="C2709" t="s">
        <v>58</v>
      </c>
      <c r="D2709" t="s">
        <v>59</v>
      </c>
      <c r="E2709" t="str">
        <f t="shared" si="126"/>
        <v>STA-Engr and Sciences at WVUIT</v>
      </c>
      <c r="F2709" t="s">
        <v>25</v>
      </c>
      <c r="G2709" t="s">
        <v>28</v>
      </c>
      <c r="H2709" t="s">
        <v>110</v>
      </c>
      <c r="I2709">
        <f t="shared" si="127"/>
        <v>1</v>
      </c>
      <c r="J2709">
        <f t="shared" si="128"/>
        <v>0</v>
      </c>
      <c r="K2709" s="1">
        <v>21750</v>
      </c>
      <c r="L2709">
        <v>201908</v>
      </c>
      <c r="N2709">
        <v>20230506</v>
      </c>
      <c r="O2709" t="s">
        <v>27</v>
      </c>
      <c r="P2709">
        <v>34181</v>
      </c>
      <c r="Q2709">
        <v>39119</v>
      </c>
      <c r="R2709">
        <v>20402</v>
      </c>
      <c r="S2709">
        <v>36060</v>
      </c>
      <c r="T2709">
        <v>0</v>
      </c>
      <c r="U2709">
        <v>59713.86</v>
      </c>
      <c r="V2709">
        <v>43256</v>
      </c>
      <c r="W2709">
        <v>43256</v>
      </c>
      <c r="X2709">
        <v>43256</v>
      </c>
      <c r="Y2709">
        <v>32913</v>
      </c>
      <c r="Z2709">
        <v>0</v>
      </c>
      <c r="AA2709">
        <v>11010</v>
      </c>
      <c r="AB2709">
        <v>0</v>
      </c>
      <c r="AC2709">
        <v>3.75</v>
      </c>
      <c r="AD2709">
        <v>1290</v>
      </c>
    </row>
    <row r="2710" spans="1:30">
      <c r="A2710">
        <v>1</v>
      </c>
      <c r="B2710" t="s">
        <v>57</v>
      </c>
      <c r="C2710" t="s">
        <v>58</v>
      </c>
      <c r="D2710" t="s">
        <v>59</v>
      </c>
      <c r="E2710" t="str">
        <f t="shared" si="126"/>
        <v>STA-Engr and Sciences at WVUIT</v>
      </c>
      <c r="F2710" t="s">
        <v>25</v>
      </c>
      <c r="G2710" t="s">
        <v>26</v>
      </c>
      <c r="H2710" t="s">
        <v>109</v>
      </c>
      <c r="I2710">
        <f t="shared" si="127"/>
        <v>0</v>
      </c>
      <c r="J2710">
        <f t="shared" si="128"/>
        <v>1</v>
      </c>
      <c r="K2710" s="1">
        <v>0</v>
      </c>
      <c r="L2710">
        <v>202008</v>
      </c>
      <c r="N2710">
        <v>20230506</v>
      </c>
      <c r="O2710" t="s">
        <v>27</v>
      </c>
      <c r="T2710">
        <v>0</v>
      </c>
      <c r="U2710">
        <v>93198.44</v>
      </c>
      <c r="V2710">
        <v>0</v>
      </c>
      <c r="W2710">
        <v>0</v>
      </c>
      <c r="X2710">
        <v>0</v>
      </c>
      <c r="Y2710">
        <v>54000</v>
      </c>
      <c r="Z2710">
        <v>0</v>
      </c>
      <c r="AA2710">
        <v>35000</v>
      </c>
      <c r="AB2710">
        <v>0</v>
      </c>
      <c r="AC2710">
        <v>3.58</v>
      </c>
      <c r="AD2710">
        <v>19000</v>
      </c>
    </row>
    <row r="2711" spans="1:30">
      <c r="A2711">
        <v>1</v>
      </c>
      <c r="B2711" t="s">
        <v>57</v>
      </c>
      <c r="C2711" t="s">
        <v>58</v>
      </c>
      <c r="D2711" t="s">
        <v>59</v>
      </c>
      <c r="E2711" t="str">
        <f t="shared" si="126"/>
        <v>STA-Engr and Sciences at WVUIT</v>
      </c>
      <c r="F2711" t="s">
        <v>25</v>
      </c>
      <c r="G2711" t="s">
        <v>28</v>
      </c>
      <c r="H2711" t="s">
        <v>110</v>
      </c>
      <c r="I2711">
        <f t="shared" si="127"/>
        <v>1</v>
      </c>
      <c r="J2711">
        <f t="shared" si="128"/>
        <v>0</v>
      </c>
      <c r="K2711" s="1">
        <v>7600</v>
      </c>
      <c r="L2711">
        <v>201908</v>
      </c>
      <c r="N2711">
        <v>20230506</v>
      </c>
      <c r="O2711" t="s">
        <v>29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59672.75</v>
      </c>
      <c r="V2711">
        <v>7600</v>
      </c>
      <c r="W2711">
        <v>7600</v>
      </c>
      <c r="X2711">
        <v>7600</v>
      </c>
      <c r="Y2711">
        <v>28750</v>
      </c>
      <c r="Z2711">
        <v>47484</v>
      </c>
      <c r="AA2711">
        <v>8000</v>
      </c>
      <c r="AB2711">
        <v>4300.22</v>
      </c>
      <c r="AC2711">
        <v>3.93</v>
      </c>
      <c r="AD2711">
        <v>1500</v>
      </c>
    </row>
    <row r="2712" spans="1:30">
      <c r="A2712">
        <v>1</v>
      </c>
      <c r="B2712" t="s">
        <v>57</v>
      </c>
      <c r="C2712" t="s">
        <v>62</v>
      </c>
      <c r="D2712" t="s">
        <v>63</v>
      </c>
      <c r="E2712" t="str">
        <f t="shared" si="126"/>
        <v>STA-Bus, Hum, Soc Sci at WVUIT</v>
      </c>
      <c r="F2712" t="s">
        <v>25</v>
      </c>
      <c r="G2712" t="s">
        <v>28</v>
      </c>
      <c r="H2712" t="s">
        <v>110</v>
      </c>
      <c r="I2712">
        <f t="shared" si="127"/>
        <v>1</v>
      </c>
      <c r="J2712">
        <f t="shared" si="128"/>
        <v>0</v>
      </c>
      <c r="K2712" s="1">
        <v>15000</v>
      </c>
      <c r="L2712">
        <v>201908</v>
      </c>
      <c r="N2712">
        <v>20230506</v>
      </c>
      <c r="O2712" t="s">
        <v>29</v>
      </c>
      <c r="P2712">
        <v>11053</v>
      </c>
      <c r="Q2712">
        <v>8084</v>
      </c>
      <c r="R2712">
        <v>1355</v>
      </c>
      <c r="S2712">
        <v>2042</v>
      </c>
      <c r="T2712">
        <v>0</v>
      </c>
      <c r="U2712">
        <v>31301</v>
      </c>
      <c r="V2712">
        <v>15000</v>
      </c>
      <c r="W2712">
        <v>15000</v>
      </c>
      <c r="X2712">
        <v>15000</v>
      </c>
      <c r="Y2712">
        <v>0</v>
      </c>
      <c r="Z2712">
        <v>17629</v>
      </c>
      <c r="AB2712">
        <v>0</v>
      </c>
      <c r="AC2712">
        <v>3.25</v>
      </c>
      <c r="AD2712">
        <v>0</v>
      </c>
    </row>
    <row r="2713" spans="1:30">
      <c r="A2713">
        <v>1</v>
      </c>
      <c r="B2713" t="s">
        <v>57</v>
      </c>
      <c r="C2713" t="s">
        <v>62</v>
      </c>
      <c r="D2713" t="s">
        <v>63</v>
      </c>
      <c r="E2713" t="str">
        <f t="shared" si="126"/>
        <v>STA-Bus, Hum, Soc Sci at WVUIT</v>
      </c>
      <c r="F2713" t="s">
        <v>25</v>
      </c>
      <c r="G2713" t="s">
        <v>28</v>
      </c>
      <c r="H2713" t="s">
        <v>110</v>
      </c>
      <c r="I2713">
        <f t="shared" si="127"/>
        <v>1</v>
      </c>
      <c r="J2713">
        <f t="shared" si="128"/>
        <v>0</v>
      </c>
      <c r="K2713" s="1">
        <v>6242</v>
      </c>
      <c r="L2713">
        <v>202301</v>
      </c>
      <c r="N2713">
        <v>20230506</v>
      </c>
      <c r="O2713" t="s">
        <v>29</v>
      </c>
      <c r="P2713">
        <v>12573</v>
      </c>
      <c r="Q2713">
        <v>11468</v>
      </c>
      <c r="T2713">
        <v>0</v>
      </c>
      <c r="U2713">
        <v>2184</v>
      </c>
      <c r="V2713">
        <v>6242</v>
      </c>
      <c r="W2713">
        <v>6242</v>
      </c>
      <c r="X2713">
        <v>6242</v>
      </c>
      <c r="Y2713">
        <v>0</v>
      </c>
      <c r="Z2713">
        <v>0</v>
      </c>
      <c r="AB2713">
        <v>0</v>
      </c>
      <c r="AC2713">
        <v>3.41</v>
      </c>
      <c r="AD2713">
        <v>0</v>
      </c>
    </row>
    <row r="2714" spans="1:30">
      <c r="A2714">
        <v>1</v>
      </c>
      <c r="B2714" t="s">
        <v>24</v>
      </c>
      <c r="C2714">
        <v>14</v>
      </c>
      <c r="D2714" t="s">
        <v>36</v>
      </c>
      <c r="E2714" t="str">
        <f t="shared" si="126"/>
        <v>SWA-Arts and Sciences</v>
      </c>
      <c r="F2714" t="s">
        <v>25</v>
      </c>
      <c r="G2714" t="s">
        <v>28</v>
      </c>
      <c r="H2714" t="s">
        <v>110</v>
      </c>
      <c r="I2714">
        <f t="shared" si="127"/>
        <v>1</v>
      </c>
      <c r="J2714">
        <f t="shared" si="128"/>
        <v>0</v>
      </c>
      <c r="K2714" s="1">
        <v>33814</v>
      </c>
      <c r="L2714">
        <v>201808</v>
      </c>
      <c r="N2714">
        <v>20230514</v>
      </c>
      <c r="O2714" t="s">
        <v>27</v>
      </c>
      <c r="P2714">
        <v>8723</v>
      </c>
      <c r="Q2714">
        <v>10210</v>
      </c>
      <c r="R2714">
        <v>2973</v>
      </c>
      <c r="S2714">
        <v>1521</v>
      </c>
      <c r="T2714">
        <v>0</v>
      </c>
      <c r="U2714">
        <v>52237.86</v>
      </c>
      <c r="V2714">
        <v>89789</v>
      </c>
      <c r="W2714">
        <v>50766</v>
      </c>
      <c r="X2714">
        <v>50766</v>
      </c>
      <c r="Y2714">
        <v>0</v>
      </c>
      <c r="Z2714">
        <v>14140</v>
      </c>
      <c r="AB2714">
        <v>0</v>
      </c>
      <c r="AC2714">
        <v>2.73</v>
      </c>
      <c r="AD2714">
        <v>0</v>
      </c>
    </row>
    <row r="2715" spans="1:30">
      <c r="A2715">
        <v>1</v>
      </c>
      <c r="B2715" t="s">
        <v>24</v>
      </c>
      <c r="C2715">
        <v>7</v>
      </c>
      <c r="D2715" t="s">
        <v>43</v>
      </c>
      <c r="E2715" t="str">
        <f t="shared" si="126"/>
        <v>SWA-Agriculture Natural Res &amp; Dsg</v>
      </c>
      <c r="F2715" t="s">
        <v>25</v>
      </c>
      <c r="G2715" t="s">
        <v>26</v>
      </c>
      <c r="H2715" t="s">
        <v>109</v>
      </c>
      <c r="I2715">
        <f t="shared" si="127"/>
        <v>1</v>
      </c>
      <c r="J2715">
        <f t="shared" si="128"/>
        <v>0</v>
      </c>
      <c r="K2715" s="1">
        <v>25000</v>
      </c>
      <c r="L2715">
        <v>201808</v>
      </c>
      <c r="N2715">
        <v>20230514</v>
      </c>
      <c r="O2715" t="s">
        <v>27</v>
      </c>
      <c r="Q2715">
        <v>82133</v>
      </c>
      <c r="R2715">
        <v>88117</v>
      </c>
      <c r="S2715">
        <v>71680</v>
      </c>
      <c r="T2715">
        <v>0</v>
      </c>
      <c r="U2715">
        <v>65912.210000000006</v>
      </c>
      <c r="V2715">
        <v>25000</v>
      </c>
      <c r="W2715">
        <v>25000</v>
      </c>
      <c r="X2715">
        <v>25000</v>
      </c>
      <c r="Y2715">
        <v>2000</v>
      </c>
      <c r="Z2715">
        <v>0</v>
      </c>
      <c r="AB2715">
        <v>0</v>
      </c>
      <c r="AC2715">
        <v>2.37</v>
      </c>
      <c r="AD2715">
        <v>2000</v>
      </c>
    </row>
    <row r="2716" spans="1:30">
      <c r="A2716">
        <v>1</v>
      </c>
      <c r="B2716" t="s">
        <v>32</v>
      </c>
      <c r="C2716">
        <v>86</v>
      </c>
      <c r="D2716" t="s">
        <v>34</v>
      </c>
      <c r="E2716" t="str">
        <f t="shared" si="126"/>
        <v>SOA-Nursing</v>
      </c>
      <c r="F2716" t="s">
        <v>30</v>
      </c>
      <c r="G2716" t="s">
        <v>28</v>
      </c>
      <c r="H2716" t="s">
        <v>114</v>
      </c>
      <c r="I2716">
        <f t="shared" si="127"/>
        <v>0</v>
      </c>
      <c r="J2716">
        <f t="shared" si="128"/>
        <v>1</v>
      </c>
      <c r="K2716" s="1">
        <v>0</v>
      </c>
      <c r="L2716">
        <v>202008</v>
      </c>
      <c r="N2716">
        <v>20230514</v>
      </c>
      <c r="O2716" t="s">
        <v>27</v>
      </c>
      <c r="T2716">
        <v>0</v>
      </c>
      <c r="U2716">
        <v>32551.5</v>
      </c>
      <c r="V2716">
        <v>0</v>
      </c>
      <c r="W2716">
        <v>0</v>
      </c>
      <c r="X2716">
        <v>0</v>
      </c>
      <c r="Y2716">
        <v>9571</v>
      </c>
      <c r="Z2716">
        <v>0</v>
      </c>
      <c r="AA2716">
        <v>18939</v>
      </c>
      <c r="AB2716">
        <v>0</v>
      </c>
      <c r="AC2716">
        <v>3.66</v>
      </c>
      <c r="AD2716">
        <v>9571</v>
      </c>
    </row>
    <row r="2717" spans="1:30">
      <c r="A2717">
        <v>1</v>
      </c>
      <c r="B2717" t="s">
        <v>24</v>
      </c>
      <c r="C2717">
        <v>55</v>
      </c>
      <c r="D2717" t="s">
        <v>35</v>
      </c>
      <c r="E2717" t="str">
        <f t="shared" si="126"/>
        <v>SWA-College of Applied Human Sci</v>
      </c>
      <c r="F2717" t="s">
        <v>25</v>
      </c>
      <c r="G2717" t="s">
        <v>26</v>
      </c>
      <c r="H2717" t="s">
        <v>109</v>
      </c>
      <c r="I2717">
        <f t="shared" si="127"/>
        <v>1</v>
      </c>
      <c r="J2717">
        <f t="shared" si="128"/>
        <v>0</v>
      </c>
      <c r="K2717" s="1">
        <v>26000</v>
      </c>
      <c r="L2717">
        <v>201908</v>
      </c>
      <c r="N2717">
        <v>20230514</v>
      </c>
      <c r="O2717" t="s">
        <v>27</v>
      </c>
      <c r="P2717">
        <v>47714</v>
      </c>
      <c r="Q2717">
        <v>44974</v>
      </c>
      <c r="R2717">
        <v>21459</v>
      </c>
      <c r="S2717">
        <v>20114</v>
      </c>
      <c r="T2717">
        <v>0</v>
      </c>
      <c r="U2717">
        <v>119239.61</v>
      </c>
      <c r="V2717">
        <v>99596</v>
      </c>
      <c r="W2717">
        <v>99596</v>
      </c>
      <c r="X2717">
        <v>99596</v>
      </c>
      <c r="Y2717">
        <v>12000</v>
      </c>
      <c r="Z2717">
        <v>0</v>
      </c>
      <c r="AB2717">
        <v>0</v>
      </c>
      <c r="AC2717">
        <v>3.86</v>
      </c>
      <c r="AD2717">
        <v>12000</v>
      </c>
    </row>
    <row r="2718" spans="1:30">
      <c r="A2718">
        <v>1</v>
      </c>
      <c r="B2718" t="s">
        <v>24</v>
      </c>
      <c r="C2718">
        <v>21</v>
      </c>
      <c r="D2718" t="s">
        <v>41</v>
      </c>
      <c r="E2718" t="str">
        <f t="shared" si="126"/>
        <v>SWA-Business and Economics</v>
      </c>
      <c r="F2718" t="s">
        <v>25</v>
      </c>
      <c r="G2718" t="s">
        <v>28</v>
      </c>
      <c r="H2718" t="s">
        <v>110</v>
      </c>
      <c r="I2718">
        <f t="shared" si="127"/>
        <v>1</v>
      </c>
      <c r="J2718">
        <f t="shared" si="128"/>
        <v>0</v>
      </c>
      <c r="K2718" s="1">
        <v>17500</v>
      </c>
      <c r="L2718">
        <v>201908</v>
      </c>
      <c r="N2718">
        <v>20230514</v>
      </c>
      <c r="O2718" t="s">
        <v>27</v>
      </c>
      <c r="P2718">
        <v>581592</v>
      </c>
      <c r="Q2718">
        <v>108769</v>
      </c>
      <c r="R2718">
        <v>51691</v>
      </c>
      <c r="S2718">
        <v>109056</v>
      </c>
      <c r="T2718">
        <v>0</v>
      </c>
      <c r="U2718">
        <v>54712</v>
      </c>
      <c r="V2718">
        <v>17500</v>
      </c>
      <c r="W2718">
        <v>17500</v>
      </c>
      <c r="X2718">
        <v>17500</v>
      </c>
      <c r="Y2718">
        <v>25250</v>
      </c>
      <c r="Z2718">
        <v>0</v>
      </c>
      <c r="AB2718">
        <v>0</v>
      </c>
      <c r="AC2718">
        <v>3.07</v>
      </c>
      <c r="AD2718">
        <v>6000</v>
      </c>
    </row>
    <row r="2719" spans="1:30">
      <c r="A2719">
        <v>1</v>
      </c>
      <c r="B2719" t="s">
        <v>24</v>
      </c>
      <c r="C2719">
        <v>49</v>
      </c>
      <c r="D2719" t="s">
        <v>39</v>
      </c>
      <c r="E2719" t="str">
        <f t="shared" si="126"/>
        <v>SWA-Reed College of Media</v>
      </c>
      <c r="F2719" t="s">
        <v>25</v>
      </c>
      <c r="G2719" t="s">
        <v>26</v>
      </c>
      <c r="H2719" t="s">
        <v>109</v>
      </c>
      <c r="I2719">
        <f t="shared" si="127"/>
        <v>1</v>
      </c>
      <c r="J2719">
        <f t="shared" si="128"/>
        <v>0</v>
      </c>
      <c r="K2719" s="1">
        <v>31000</v>
      </c>
      <c r="L2719">
        <v>201808</v>
      </c>
      <c r="N2719">
        <v>20230514</v>
      </c>
      <c r="O2719" t="s">
        <v>29</v>
      </c>
      <c r="P2719">
        <v>4589</v>
      </c>
      <c r="Q2719">
        <v>0</v>
      </c>
      <c r="R2719">
        <v>0</v>
      </c>
      <c r="S2719">
        <v>0</v>
      </c>
      <c r="T2719">
        <v>0</v>
      </c>
      <c r="U2719">
        <v>147447.54999999999</v>
      </c>
      <c r="V2719">
        <v>141000</v>
      </c>
      <c r="W2719">
        <v>31000</v>
      </c>
      <c r="X2719">
        <v>31000</v>
      </c>
      <c r="Y2719">
        <v>0</v>
      </c>
      <c r="Z2719">
        <v>36496</v>
      </c>
      <c r="AB2719">
        <v>109.38</v>
      </c>
      <c r="AC2719">
        <v>2.62</v>
      </c>
      <c r="AD2719">
        <v>0</v>
      </c>
    </row>
    <row r="2720" spans="1:30">
      <c r="A2720">
        <v>1</v>
      </c>
      <c r="B2720" t="s">
        <v>24</v>
      </c>
      <c r="C2720">
        <v>14</v>
      </c>
      <c r="D2720" t="s">
        <v>36</v>
      </c>
      <c r="E2720" t="str">
        <f t="shared" si="126"/>
        <v>SWA-Arts and Sciences</v>
      </c>
      <c r="F2720" t="s">
        <v>25</v>
      </c>
      <c r="G2720" t="s">
        <v>26</v>
      </c>
      <c r="H2720" t="s">
        <v>109</v>
      </c>
      <c r="I2720">
        <f t="shared" si="127"/>
        <v>1</v>
      </c>
      <c r="J2720">
        <f t="shared" si="128"/>
        <v>0</v>
      </c>
      <c r="K2720" s="1">
        <v>5500</v>
      </c>
      <c r="L2720">
        <v>201908</v>
      </c>
      <c r="N2720">
        <v>20230514</v>
      </c>
      <c r="O2720" t="s">
        <v>29</v>
      </c>
      <c r="P2720">
        <v>60439</v>
      </c>
      <c r="Q2720">
        <v>46033</v>
      </c>
      <c r="R2720">
        <v>53081</v>
      </c>
      <c r="S2720">
        <v>27261</v>
      </c>
      <c r="T2720">
        <v>0</v>
      </c>
      <c r="U2720">
        <v>122490.92</v>
      </c>
      <c r="V2720">
        <v>5500</v>
      </c>
      <c r="W2720">
        <v>5500</v>
      </c>
      <c r="X2720">
        <v>5500</v>
      </c>
      <c r="Y2720">
        <v>35200</v>
      </c>
      <c r="Z2720">
        <v>0</v>
      </c>
      <c r="AB2720">
        <v>0</v>
      </c>
      <c r="AC2720">
        <v>3.47</v>
      </c>
      <c r="AD2720">
        <v>35200</v>
      </c>
    </row>
    <row r="2721" spans="1:30">
      <c r="A2721">
        <v>1</v>
      </c>
      <c r="B2721" t="s">
        <v>24</v>
      </c>
      <c r="C2721">
        <v>7</v>
      </c>
      <c r="D2721" t="s">
        <v>43</v>
      </c>
      <c r="E2721" t="str">
        <f t="shared" si="126"/>
        <v>SWA-Agriculture Natural Res &amp; Dsg</v>
      </c>
      <c r="F2721" t="s">
        <v>25</v>
      </c>
      <c r="G2721" t="s">
        <v>26</v>
      </c>
      <c r="H2721" t="s">
        <v>109</v>
      </c>
      <c r="I2721">
        <f t="shared" si="127"/>
        <v>1</v>
      </c>
      <c r="J2721">
        <f t="shared" si="128"/>
        <v>0</v>
      </c>
      <c r="K2721" s="1">
        <v>21000</v>
      </c>
      <c r="L2721">
        <v>201908</v>
      </c>
      <c r="N2721">
        <v>20230514</v>
      </c>
      <c r="O2721" t="s">
        <v>27</v>
      </c>
      <c r="P2721">
        <v>15751</v>
      </c>
      <c r="Q2721">
        <v>18143</v>
      </c>
      <c r="R2721">
        <v>17553</v>
      </c>
      <c r="S2721">
        <v>13860</v>
      </c>
      <c r="T2721">
        <v>0</v>
      </c>
      <c r="U2721">
        <v>131236.01999999999</v>
      </c>
      <c r="V2721">
        <v>35000</v>
      </c>
      <c r="W2721">
        <v>35000</v>
      </c>
      <c r="X2721">
        <v>35000</v>
      </c>
      <c r="Y2721">
        <v>44000</v>
      </c>
      <c r="Z2721">
        <v>0</v>
      </c>
      <c r="AB2721">
        <v>0</v>
      </c>
      <c r="AC2721">
        <v>3.36</v>
      </c>
      <c r="AD2721">
        <v>44000</v>
      </c>
    </row>
    <row r="2722" spans="1:30">
      <c r="A2722">
        <v>1</v>
      </c>
      <c r="B2722" t="s">
        <v>24</v>
      </c>
      <c r="C2722">
        <v>21</v>
      </c>
      <c r="D2722" t="s">
        <v>41</v>
      </c>
      <c r="E2722" t="str">
        <f t="shared" si="126"/>
        <v>SWA-Business and Economics</v>
      </c>
      <c r="F2722" t="s">
        <v>25</v>
      </c>
      <c r="G2722" t="s">
        <v>26</v>
      </c>
      <c r="H2722" t="s">
        <v>109</v>
      </c>
      <c r="I2722">
        <f t="shared" si="127"/>
        <v>0</v>
      </c>
      <c r="J2722">
        <f t="shared" si="128"/>
        <v>1</v>
      </c>
      <c r="K2722" s="1">
        <v>0</v>
      </c>
      <c r="L2722">
        <v>201908</v>
      </c>
      <c r="N2722">
        <v>20230514</v>
      </c>
      <c r="O2722" t="s">
        <v>27</v>
      </c>
      <c r="T2722">
        <v>0</v>
      </c>
      <c r="U2722">
        <v>129250.72</v>
      </c>
      <c r="V2722">
        <v>0</v>
      </c>
      <c r="W2722">
        <v>0</v>
      </c>
      <c r="X2722">
        <v>0</v>
      </c>
      <c r="Y2722">
        <v>100095</v>
      </c>
      <c r="Z2722">
        <v>0</v>
      </c>
      <c r="AB2722">
        <v>0</v>
      </c>
      <c r="AC2722">
        <v>3.37</v>
      </c>
      <c r="AD2722">
        <v>100000</v>
      </c>
    </row>
    <row r="2723" spans="1:30">
      <c r="A2723">
        <v>1</v>
      </c>
      <c r="B2723" t="s">
        <v>32</v>
      </c>
      <c r="C2723">
        <v>14</v>
      </c>
      <c r="D2723" t="s">
        <v>36</v>
      </c>
      <c r="E2723" t="str">
        <f t="shared" si="126"/>
        <v>SOA-Arts and Sciences</v>
      </c>
      <c r="F2723" t="s">
        <v>25</v>
      </c>
      <c r="G2723" t="s">
        <v>28</v>
      </c>
      <c r="H2723" t="s">
        <v>110</v>
      </c>
      <c r="I2723">
        <f t="shared" si="127"/>
        <v>0</v>
      </c>
      <c r="J2723">
        <f t="shared" si="128"/>
        <v>1</v>
      </c>
      <c r="K2723" s="1">
        <v>0</v>
      </c>
      <c r="L2723">
        <v>202301</v>
      </c>
      <c r="N2723">
        <v>20230514</v>
      </c>
      <c r="O2723" t="s">
        <v>27</v>
      </c>
      <c r="T2723">
        <v>0</v>
      </c>
      <c r="U2723">
        <v>2670</v>
      </c>
      <c r="V2723">
        <v>0</v>
      </c>
      <c r="W2723">
        <v>0</v>
      </c>
      <c r="X2723">
        <v>0</v>
      </c>
      <c r="Y2723">
        <v>0</v>
      </c>
      <c r="Z2723">
        <v>0</v>
      </c>
      <c r="AB2723">
        <v>0</v>
      </c>
      <c r="AC2723">
        <v>3.03</v>
      </c>
      <c r="AD2723">
        <v>0</v>
      </c>
    </row>
    <row r="2724" spans="1:30">
      <c r="A2724">
        <v>1</v>
      </c>
      <c r="B2724" t="s">
        <v>24</v>
      </c>
      <c r="C2724">
        <v>14</v>
      </c>
      <c r="D2724" t="s">
        <v>36</v>
      </c>
      <c r="E2724" t="str">
        <f t="shared" si="126"/>
        <v>SWA-Arts and Sciences</v>
      </c>
      <c r="F2724" t="s">
        <v>25</v>
      </c>
      <c r="G2724" t="s">
        <v>28</v>
      </c>
      <c r="H2724" t="s">
        <v>110</v>
      </c>
      <c r="I2724">
        <f t="shared" si="127"/>
        <v>0</v>
      </c>
      <c r="J2724">
        <f t="shared" si="128"/>
        <v>1</v>
      </c>
      <c r="K2724" s="1">
        <v>0</v>
      </c>
      <c r="L2724">
        <v>201908</v>
      </c>
      <c r="N2724">
        <v>20230514</v>
      </c>
      <c r="O2724" t="s">
        <v>27</v>
      </c>
      <c r="P2724">
        <v>44624</v>
      </c>
      <c r="Q2724">
        <v>52790</v>
      </c>
      <c r="R2724">
        <v>46738</v>
      </c>
      <c r="S2724">
        <v>45355</v>
      </c>
      <c r="T2724">
        <v>0</v>
      </c>
      <c r="U2724">
        <v>45867</v>
      </c>
      <c r="V2724">
        <v>0</v>
      </c>
      <c r="W2724">
        <v>0</v>
      </c>
      <c r="X2724">
        <v>0</v>
      </c>
      <c r="Y2724">
        <v>33250</v>
      </c>
      <c r="Z2724">
        <v>0</v>
      </c>
      <c r="AB2724">
        <v>0</v>
      </c>
      <c r="AC2724">
        <v>3.61</v>
      </c>
      <c r="AD2724">
        <v>14000</v>
      </c>
    </row>
    <row r="2725" spans="1:30">
      <c r="A2725">
        <v>1</v>
      </c>
      <c r="B2725" t="s">
        <v>24</v>
      </c>
      <c r="C2725">
        <v>21</v>
      </c>
      <c r="D2725" t="s">
        <v>41</v>
      </c>
      <c r="E2725" t="str">
        <f t="shared" si="126"/>
        <v>SWA-Business and Economics</v>
      </c>
      <c r="F2725" t="s">
        <v>25</v>
      </c>
      <c r="G2725" t="s">
        <v>26</v>
      </c>
      <c r="H2725" t="s">
        <v>109</v>
      </c>
      <c r="I2725">
        <f t="shared" si="127"/>
        <v>1</v>
      </c>
      <c r="J2725">
        <f t="shared" si="128"/>
        <v>0</v>
      </c>
      <c r="K2725" s="1">
        <v>5500</v>
      </c>
      <c r="L2725">
        <v>201908</v>
      </c>
      <c r="N2725">
        <v>20230514</v>
      </c>
      <c r="O2725" t="s">
        <v>27</v>
      </c>
      <c r="P2725">
        <v>28665</v>
      </c>
      <c r="Q2725">
        <v>21062</v>
      </c>
      <c r="R2725">
        <v>15300</v>
      </c>
      <c r="S2725">
        <v>36949</v>
      </c>
      <c r="T2725">
        <v>0</v>
      </c>
      <c r="U2725">
        <v>120913.48</v>
      </c>
      <c r="V2725">
        <v>5500</v>
      </c>
      <c r="W2725">
        <v>5500</v>
      </c>
      <c r="X2725">
        <v>5500</v>
      </c>
      <c r="Y2725">
        <v>54000</v>
      </c>
      <c r="Z2725">
        <v>0</v>
      </c>
      <c r="AB2725">
        <v>0</v>
      </c>
      <c r="AC2725">
        <v>3.51</v>
      </c>
      <c r="AD2725">
        <v>54000</v>
      </c>
    </row>
    <row r="2726" spans="1:30">
      <c r="A2726">
        <v>1</v>
      </c>
      <c r="B2726" t="s">
        <v>24</v>
      </c>
      <c r="C2726">
        <v>55</v>
      </c>
      <c r="D2726" t="s">
        <v>35</v>
      </c>
      <c r="E2726" t="str">
        <f t="shared" si="126"/>
        <v>SWA-College of Applied Human Sci</v>
      </c>
      <c r="F2726" t="s">
        <v>30</v>
      </c>
      <c r="G2726" t="s">
        <v>26</v>
      </c>
      <c r="H2726" t="s">
        <v>111</v>
      </c>
      <c r="I2726">
        <f t="shared" si="127"/>
        <v>1</v>
      </c>
      <c r="J2726">
        <f t="shared" si="128"/>
        <v>0</v>
      </c>
      <c r="K2726" s="1">
        <v>62570</v>
      </c>
      <c r="L2726">
        <v>202108</v>
      </c>
      <c r="N2726">
        <v>20230514</v>
      </c>
      <c r="O2726" t="s">
        <v>29</v>
      </c>
      <c r="P2726">
        <v>4712</v>
      </c>
      <c r="Q2726">
        <v>4944</v>
      </c>
      <c r="T2726">
        <v>0</v>
      </c>
      <c r="U2726">
        <v>60509</v>
      </c>
      <c r="V2726">
        <v>63507</v>
      </c>
      <c r="W2726">
        <v>63507</v>
      </c>
      <c r="X2726">
        <v>63507</v>
      </c>
      <c r="Y2726">
        <v>0</v>
      </c>
      <c r="Z2726">
        <v>0</v>
      </c>
      <c r="AA2726">
        <v>24255</v>
      </c>
      <c r="AB2726">
        <v>2406</v>
      </c>
      <c r="AC2726">
        <v>3.91</v>
      </c>
      <c r="AD2726">
        <v>0</v>
      </c>
    </row>
    <row r="2727" spans="1:30">
      <c r="A2727">
        <v>1</v>
      </c>
      <c r="B2727" t="s">
        <v>24</v>
      </c>
      <c r="C2727">
        <v>83</v>
      </c>
      <c r="D2727" t="s">
        <v>38</v>
      </c>
      <c r="E2727" t="str">
        <f t="shared" si="126"/>
        <v>SWA-Medicine</v>
      </c>
      <c r="F2727" t="s">
        <v>25</v>
      </c>
      <c r="G2727" t="s">
        <v>28</v>
      </c>
      <c r="H2727" t="s">
        <v>110</v>
      </c>
      <c r="I2727">
        <f t="shared" si="127"/>
        <v>1</v>
      </c>
      <c r="J2727">
        <f t="shared" si="128"/>
        <v>0</v>
      </c>
      <c r="K2727" s="1">
        <v>19500</v>
      </c>
      <c r="L2727">
        <v>202008</v>
      </c>
      <c r="N2727">
        <v>20230514</v>
      </c>
      <c r="O2727" t="s">
        <v>29</v>
      </c>
      <c r="P2727">
        <v>1880</v>
      </c>
      <c r="Q2727">
        <v>2774</v>
      </c>
      <c r="R2727">
        <v>546</v>
      </c>
      <c r="T2727">
        <v>0</v>
      </c>
      <c r="U2727">
        <v>44162</v>
      </c>
      <c r="V2727">
        <v>19500</v>
      </c>
      <c r="W2727">
        <v>19500</v>
      </c>
      <c r="X2727">
        <v>19500</v>
      </c>
      <c r="Y2727">
        <v>8000</v>
      </c>
      <c r="Z2727">
        <v>23985</v>
      </c>
      <c r="AB2727">
        <v>0</v>
      </c>
      <c r="AC2727">
        <v>3.85</v>
      </c>
      <c r="AD2727">
        <v>8000</v>
      </c>
    </row>
    <row r="2728" spans="1:30">
      <c r="A2728">
        <v>1</v>
      </c>
      <c r="B2728" t="s">
        <v>24</v>
      </c>
      <c r="C2728">
        <v>14</v>
      </c>
      <c r="D2728" t="s">
        <v>36</v>
      </c>
      <c r="E2728" t="str">
        <f t="shared" si="126"/>
        <v>SWA-Arts and Sciences</v>
      </c>
      <c r="F2728" t="s">
        <v>25</v>
      </c>
      <c r="G2728" t="s">
        <v>26</v>
      </c>
      <c r="H2728" t="s">
        <v>109</v>
      </c>
      <c r="I2728">
        <f t="shared" si="127"/>
        <v>0</v>
      </c>
      <c r="J2728">
        <f t="shared" si="128"/>
        <v>1</v>
      </c>
      <c r="K2728" s="1">
        <v>0</v>
      </c>
      <c r="L2728">
        <v>202105</v>
      </c>
      <c r="N2728">
        <v>20230514</v>
      </c>
      <c r="O2728" t="s">
        <v>29</v>
      </c>
      <c r="P2728">
        <v>21055</v>
      </c>
      <c r="Q2728">
        <v>5933</v>
      </c>
      <c r="R2728">
        <v>4620</v>
      </c>
      <c r="S2728">
        <v>17367</v>
      </c>
      <c r="T2728">
        <v>0</v>
      </c>
      <c r="U2728">
        <v>63992</v>
      </c>
      <c r="V2728">
        <v>0</v>
      </c>
      <c r="W2728">
        <v>0</v>
      </c>
      <c r="X2728">
        <v>0</v>
      </c>
      <c r="Y2728">
        <v>28335</v>
      </c>
      <c r="Z2728">
        <v>524</v>
      </c>
      <c r="AB2728">
        <v>0</v>
      </c>
      <c r="AC2728">
        <v>4</v>
      </c>
      <c r="AD2728">
        <v>25200</v>
      </c>
    </row>
    <row r="2729" spans="1:30">
      <c r="A2729">
        <v>1</v>
      </c>
      <c r="B2729" t="s">
        <v>32</v>
      </c>
      <c r="C2729">
        <v>86</v>
      </c>
      <c r="D2729" t="s">
        <v>34</v>
      </c>
      <c r="E2729" t="str">
        <f t="shared" si="126"/>
        <v>SOA-Nursing</v>
      </c>
      <c r="F2729" t="s">
        <v>30</v>
      </c>
      <c r="G2729" t="s">
        <v>28</v>
      </c>
      <c r="H2729" t="s">
        <v>114</v>
      </c>
      <c r="I2729">
        <f t="shared" si="127"/>
        <v>0</v>
      </c>
      <c r="J2729">
        <f t="shared" si="128"/>
        <v>1</v>
      </c>
      <c r="K2729" s="1">
        <v>0</v>
      </c>
      <c r="L2729">
        <v>202008</v>
      </c>
      <c r="N2729">
        <v>20230514</v>
      </c>
      <c r="O2729" t="s">
        <v>27</v>
      </c>
      <c r="R2729">
        <v>0</v>
      </c>
      <c r="S2729">
        <v>3736</v>
      </c>
      <c r="T2729">
        <v>0</v>
      </c>
      <c r="U2729">
        <v>42369</v>
      </c>
      <c r="V2729">
        <v>0</v>
      </c>
      <c r="W2729">
        <v>0</v>
      </c>
      <c r="X2729">
        <v>0</v>
      </c>
      <c r="Y2729">
        <v>7638</v>
      </c>
      <c r="Z2729">
        <v>0</v>
      </c>
      <c r="AA2729">
        <v>30030</v>
      </c>
      <c r="AB2729">
        <v>0</v>
      </c>
      <c r="AC2729">
        <v>3.83</v>
      </c>
      <c r="AD2729">
        <v>2250</v>
      </c>
    </row>
    <row r="2730" spans="1:30">
      <c r="A2730">
        <v>1</v>
      </c>
      <c r="B2730" t="s">
        <v>24</v>
      </c>
      <c r="C2730">
        <v>7</v>
      </c>
      <c r="D2730" t="s">
        <v>43</v>
      </c>
      <c r="E2730" t="str">
        <f t="shared" si="126"/>
        <v>SWA-Agriculture Natural Res &amp; Dsg</v>
      </c>
      <c r="F2730" t="s">
        <v>25</v>
      </c>
      <c r="G2730" t="s">
        <v>26</v>
      </c>
      <c r="H2730" t="s">
        <v>109</v>
      </c>
      <c r="I2730">
        <f t="shared" si="127"/>
        <v>0</v>
      </c>
      <c r="J2730">
        <f t="shared" si="128"/>
        <v>1</v>
      </c>
      <c r="K2730" s="1">
        <v>0</v>
      </c>
      <c r="L2730">
        <v>201908</v>
      </c>
      <c r="N2730">
        <v>20230514</v>
      </c>
      <c r="O2730" t="s">
        <v>27</v>
      </c>
      <c r="T2730">
        <v>0</v>
      </c>
      <c r="U2730">
        <v>139851.82999999999</v>
      </c>
      <c r="V2730">
        <v>0</v>
      </c>
      <c r="W2730">
        <v>0</v>
      </c>
      <c r="X2730">
        <v>0</v>
      </c>
      <c r="Y2730">
        <v>32000</v>
      </c>
      <c r="Z2730">
        <v>0</v>
      </c>
      <c r="AB2730">
        <v>0</v>
      </c>
      <c r="AC2730">
        <v>3.71</v>
      </c>
      <c r="AD2730">
        <v>32000</v>
      </c>
    </row>
    <row r="2731" spans="1:30">
      <c r="A2731">
        <v>1</v>
      </c>
      <c r="B2731" t="s">
        <v>24</v>
      </c>
      <c r="C2731">
        <v>83</v>
      </c>
      <c r="D2731" t="s">
        <v>38</v>
      </c>
      <c r="E2731" t="str">
        <f t="shared" si="126"/>
        <v>SWA-Medicine</v>
      </c>
      <c r="F2731" t="s">
        <v>31</v>
      </c>
      <c r="G2731" t="s">
        <v>26</v>
      </c>
      <c r="H2731" t="s">
        <v>112</v>
      </c>
      <c r="I2731">
        <f t="shared" si="127"/>
        <v>1</v>
      </c>
      <c r="J2731">
        <f t="shared" si="128"/>
        <v>0</v>
      </c>
      <c r="K2731" s="1">
        <v>314000</v>
      </c>
      <c r="L2731">
        <v>201908</v>
      </c>
      <c r="N2731">
        <v>20230514</v>
      </c>
      <c r="O2731" t="s">
        <v>27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263636.71000000002</v>
      </c>
      <c r="V2731">
        <v>314000</v>
      </c>
      <c r="W2731">
        <v>314000</v>
      </c>
      <c r="X2731">
        <v>314000</v>
      </c>
      <c r="Y2731">
        <v>40000</v>
      </c>
      <c r="Z2731">
        <v>0</v>
      </c>
      <c r="AB2731">
        <v>0</v>
      </c>
      <c r="AC2731">
        <v>0</v>
      </c>
      <c r="AD2731">
        <v>0</v>
      </c>
    </row>
    <row r="2732" spans="1:30">
      <c r="A2732">
        <v>1</v>
      </c>
      <c r="B2732" t="s">
        <v>24</v>
      </c>
      <c r="C2732">
        <v>83</v>
      </c>
      <c r="D2732" t="s">
        <v>38</v>
      </c>
      <c r="E2732" t="str">
        <f t="shared" si="126"/>
        <v>SWA-Medicine</v>
      </c>
      <c r="F2732" t="s">
        <v>31</v>
      </c>
      <c r="G2732" t="s">
        <v>28</v>
      </c>
      <c r="H2732" t="s">
        <v>113</v>
      </c>
      <c r="I2732">
        <f t="shared" si="127"/>
        <v>1</v>
      </c>
      <c r="J2732">
        <f t="shared" si="128"/>
        <v>0</v>
      </c>
      <c r="K2732" s="1">
        <v>53149</v>
      </c>
      <c r="L2732">
        <v>201908</v>
      </c>
      <c r="N2732">
        <v>20230514</v>
      </c>
      <c r="O2732" t="s">
        <v>27</v>
      </c>
      <c r="P2732">
        <v>13897</v>
      </c>
      <c r="Q2732">
        <v>0</v>
      </c>
      <c r="R2732">
        <v>0</v>
      </c>
      <c r="S2732">
        <v>0</v>
      </c>
      <c r="T2732">
        <v>0</v>
      </c>
      <c r="U2732">
        <v>132828</v>
      </c>
      <c r="V2732">
        <v>93149</v>
      </c>
      <c r="W2732">
        <v>93149</v>
      </c>
      <c r="X2732">
        <v>53149</v>
      </c>
      <c r="Y2732">
        <v>40750</v>
      </c>
      <c r="Z2732">
        <v>0</v>
      </c>
      <c r="AB2732">
        <v>0</v>
      </c>
      <c r="AC2732">
        <v>0</v>
      </c>
      <c r="AD2732">
        <v>40750</v>
      </c>
    </row>
    <row r="2733" spans="1:30">
      <c r="A2733">
        <v>1</v>
      </c>
      <c r="B2733" t="s">
        <v>32</v>
      </c>
      <c r="C2733">
        <v>55</v>
      </c>
      <c r="D2733" t="s">
        <v>35</v>
      </c>
      <c r="E2733" t="str">
        <f t="shared" si="126"/>
        <v>SOA-College of Applied Human Sci</v>
      </c>
      <c r="F2733" t="s">
        <v>30</v>
      </c>
      <c r="G2733" t="s">
        <v>28</v>
      </c>
      <c r="H2733" t="s">
        <v>114</v>
      </c>
      <c r="I2733">
        <f t="shared" si="127"/>
        <v>1</v>
      </c>
      <c r="J2733">
        <f t="shared" si="128"/>
        <v>0</v>
      </c>
      <c r="K2733" s="1">
        <v>36281</v>
      </c>
      <c r="L2733">
        <v>202008</v>
      </c>
      <c r="N2733">
        <v>20230514</v>
      </c>
      <c r="O2733" t="s">
        <v>29</v>
      </c>
      <c r="P2733">
        <v>0</v>
      </c>
      <c r="Q2733">
        <v>0</v>
      </c>
      <c r="R2733">
        <v>0</v>
      </c>
      <c r="T2733">
        <v>0</v>
      </c>
      <c r="U2733">
        <v>19155</v>
      </c>
      <c r="V2733">
        <v>36281</v>
      </c>
      <c r="W2733">
        <v>36281</v>
      </c>
      <c r="X2733">
        <v>36281</v>
      </c>
      <c r="Y2733">
        <v>0</v>
      </c>
      <c r="Z2733">
        <v>0</v>
      </c>
      <c r="AA2733">
        <v>490</v>
      </c>
      <c r="AB2733">
        <v>0</v>
      </c>
      <c r="AC2733">
        <v>4</v>
      </c>
      <c r="AD2733">
        <v>0</v>
      </c>
    </row>
    <row r="2734" spans="1:30">
      <c r="A2734">
        <v>1</v>
      </c>
      <c r="B2734" t="s">
        <v>24</v>
      </c>
      <c r="C2734">
        <v>21</v>
      </c>
      <c r="D2734" t="s">
        <v>41</v>
      </c>
      <c r="E2734" t="str">
        <f t="shared" si="126"/>
        <v>SWA-Business and Economics</v>
      </c>
      <c r="F2734" t="s">
        <v>25</v>
      </c>
      <c r="G2734" t="s">
        <v>26</v>
      </c>
      <c r="H2734" t="s">
        <v>109</v>
      </c>
      <c r="I2734">
        <f t="shared" si="127"/>
        <v>0</v>
      </c>
      <c r="J2734">
        <f t="shared" si="128"/>
        <v>1</v>
      </c>
      <c r="K2734" s="1">
        <v>0</v>
      </c>
      <c r="L2734">
        <v>201908</v>
      </c>
      <c r="N2734">
        <v>20230514</v>
      </c>
      <c r="O2734" t="s">
        <v>27</v>
      </c>
      <c r="R2734">
        <v>26359</v>
      </c>
      <c r="S2734">
        <v>32525</v>
      </c>
      <c r="T2734">
        <v>0</v>
      </c>
      <c r="U2734">
        <v>125489.18</v>
      </c>
      <c r="V2734">
        <v>0</v>
      </c>
      <c r="W2734">
        <v>0</v>
      </c>
      <c r="X2734">
        <v>0</v>
      </c>
      <c r="Y2734">
        <v>0</v>
      </c>
      <c r="Z2734">
        <v>0</v>
      </c>
      <c r="AB2734">
        <v>0</v>
      </c>
      <c r="AC2734">
        <v>3.15</v>
      </c>
      <c r="AD2734">
        <v>0</v>
      </c>
    </row>
    <row r="2735" spans="1:30">
      <c r="A2735">
        <v>1</v>
      </c>
      <c r="B2735" t="s">
        <v>32</v>
      </c>
      <c r="C2735">
        <v>14</v>
      </c>
      <c r="D2735" t="s">
        <v>36</v>
      </c>
      <c r="E2735" t="str">
        <f t="shared" si="126"/>
        <v>SOA-Arts and Sciences</v>
      </c>
      <c r="F2735" t="s">
        <v>25</v>
      </c>
      <c r="G2735" t="s">
        <v>26</v>
      </c>
      <c r="H2735" t="s">
        <v>109</v>
      </c>
      <c r="I2735">
        <f t="shared" si="127"/>
        <v>1</v>
      </c>
      <c r="J2735">
        <f t="shared" si="128"/>
        <v>0</v>
      </c>
      <c r="K2735" s="1">
        <v>5500</v>
      </c>
      <c r="L2735">
        <v>201108</v>
      </c>
      <c r="N2735">
        <v>20230514</v>
      </c>
      <c r="O2735" t="s">
        <v>27</v>
      </c>
      <c r="P2735">
        <v>9920</v>
      </c>
      <c r="Q2735">
        <v>3856</v>
      </c>
      <c r="T2735">
        <v>0</v>
      </c>
      <c r="U2735">
        <v>75223</v>
      </c>
      <c r="V2735">
        <v>17500</v>
      </c>
      <c r="W2735">
        <v>5500</v>
      </c>
      <c r="X2735">
        <v>5500</v>
      </c>
      <c r="Y2735">
        <v>0</v>
      </c>
      <c r="Z2735">
        <v>0</v>
      </c>
      <c r="AB2735">
        <v>0</v>
      </c>
      <c r="AC2735">
        <v>2.72</v>
      </c>
      <c r="AD2735">
        <v>0</v>
      </c>
    </row>
    <row r="2736" spans="1:30">
      <c r="A2736">
        <v>1</v>
      </c>
      <c r="B2736" t="s">
        <v>24</v>
      </c>
      <c r="C2736">
        <v>14</v>
      </c>
      <c r="D2736" t="s">
        <v>36</v>
      </c>
      <c r="E2736" t="str">
        <f t="shared" si="126"/>
        <v>SWA-Arts and Sciences</v>
      </c>
      <c r="F2736" t="s">
        <v>25</v>
      </c>
      <c r="G2736" t="s">
        <v>28</v>
      </c>
      <c r="H2736" t="s">
        <v>110</v>
      </c>
      <c r="I2736">
        <f t="shared" si="127"/>
        <v>1</v>
      </c>
      <c r="J2736">
        <f t="shared" si="128"/>
        <v>0</v>
      </c>
      <c r="K2736" s="1">
        <v>19782</v>
      </c>
      <c r="L2736">
        <v>201908</v>
      </c>
      <c r="N2736">
        <v>20230514</v>
      </c>
      <c r="O2736" t="s">
        <v>29</v>
      </c>
      <c r="P2736">
        <v>9311</v>
      </c>
      <c r="Q2736">
        <v>9003</v>
      </c>
      <c r="R2736">
        <v>9407</v>
      </c>
      <c r="S2736">
        <v>6122</v>
      </c>
      <c r="T2736">
        <v>0</v>
      </c>
      <c r="U2736">
        <v>48302.78</v>
      </c>
      <c r="V2736">
        <v>44140</v>
      </c>
      <c r="W2736">
        <v>19782</v>
      </c>
      <c r="X2736">
        <v>19782</v>
      </c>
      <c r="Y2736">
        <v>20150</v>
      </c>
      <c r="Z2736">
        <v>11300</v>
      </c>
      <c r="AB2736">
        <v>8344.56</v>
      </c>
      <c r="AC2736">
        <v>3.92</v>
      </c>
      <c r="AD2736">
        <v>17250</v>
      </c>
    </row>
    <row r="2737" spans="1:30">
      <c r="A2737">
        <v>1</v>
      </c>
      <c r="B2737" t="s">
        <v>24</v>
      </c>
      <c r="C2737">
        <v>21</v>
      </c>
      <c r="D2737" t="s">
        <v>41</v>
      </c>
      <c r="E2737" t="str">
        <f t="shared" si="126"/>
        <v>SWA-Business and Economics</v>
      </c>
      <c r="F2737" t="s">
        <v>25</v>
      </c>
      <c r="G2737" t="s">
        <v>26</v>
      </c>
      <c r="H2737" t="s">
        <v>109</v>
      </c>
      <c r="I2737">
        <f t="shared" si="127"/>
        <v>0</v>
      </c>
      <c r="J2737">
        <f t="shared" si="128"/>
        <v>1</v>
      </c>
      <c r="K2737" s="1">
        <v>0</v>
      </c>
      <c r="L2737">
        <v>201908</v>
      </c>
      <c r="N2737">
        <v>20230514</v>
      </c>
      <c r="O2737" t="s">
        <v>27</v>
      </c>
      <c r="P2737">
        <v>38521</v>
      </c>
      <c r="Q2737">
        <v>40147</v>
      </c>
      <c r="R2737">
        <v>77238</v>
      </c>
      <c r="S2737">
        <v>72018</v>
      </c>
      <c r="T2737">
        <v>0</v>
      </c>
      <c r="U2737">
        <v>118544.76</v>
      </c>
      <c r="V2737">
        <v>0</v>
      </c>
      <c r="W2737">
        <v>0</v>
      </c>
      <c r="X2737">
        <v>0</v>
      </c>
      <c r="Y2737">
        <v>54000</v>
      </c>
      <c r="Z2737">
        <v>0</v>
      </c>
      <c r="AB2737">
        <v>0</v>
      </c>
      <c r="AC2737">
        <v>3.56</v>
      </c>
      <c r="AD2737">
        <v>54000</v>
      </c>
    </row>
    <row r="2738" spans="1:30">
      <c r="A2738">
        <v>1</v>
      </c>
      <c r="B2738" t="s">
        <v>24</v>
      </c>
      <c r="C2738">
        <v>30</v>
      </c>
      <c r="D2738" t="s">
        <v>40</v>
      </c>
      <c r="E2738" t="str">
        <f t="shared" si="126"/>
        <v>SWA-Engineering Mineral Resources</v>
      </c>
      <c r="F2738" t="s">
        <v>31</v>
      </c>
      <c r="G2738" t="s">
        <v>26</v>
      </c>
      <c r="H2738" t="s">
        <v>112</v>
      </c>
      <c r="I2738">
        <f t="shared" si="127"/>
        <v>0</v>
      </c>
      <c r="J2738">
        <f t="shared" si="128"/>
        <v>1</v>
      </c>
      <c r="K2738" s="1">
        <v>0</v>
      </c>
      <c r="L2738">
        <v>201908</v>
      </c>
      <c r="N2738">
        <v>20230514</v>
      </c>
      <c r="O2738" t="s">
        <v>29</v>
      </c>
      <c r="P2738">
        <v>7844</v>
      </c>
      <c r="Q2738">
        <v>2820</v>
      </c>
      <c r="T2738">
        <v>0</v>
      </c>
      <c r="U2738">
        <v>129789</v>
      </c>
      <c r="V2738">
        <v>0</v>
      </c>
      <c r="W2738">
        <v>0</v>
      </c>
      <c r="X2738">
        <v>0</v>
      </c>
      <c r="Y2738">
        <v>22996</v>
      </c>
      <c r="Z2738">
        <v>0</v>
      </c>
      <c r="AA2738">
        <v>113589</v>
      </c>
      <c r="AB2738">
        <v>0</v>
      </c>
      <c r="AC2738">
        <v>3.89</v>
      </c>
      <c r="AD2738">
        <v>15000</v>
      </c>
    </row>
    <row r="2739" spans="1:30">
      <c r="A2739">
        <v>1</v>
      </c>
      <c r="B2739" t="s">
        <v>24</v>
      </c>
      <c r="C2739">
        <v>83</v>
      </c>
      <c r="D2739" t="s">
        <v>38</v>
      </c>
      <c r="E2739" t="str">
        <f t="shared" si="126"/>
        <v>SWA-Medicine</v>
      </c>
      <c r="F2739" t="s">
        <v>31</v>
      </c>
      <c r="G2739" t="s">
        <v>28</v>
      </c>
      <c r="H2739" t="s">
        <v>113</v>
      </c>
      <c r="I2739">
        <f t="shared" si="127"/>
        <v>1</v>
      </c>
      <c r="J2739">
        <f t="shared" si="128"/>
        <v>0</v>
      </c>
      <c r="K2739" s="1">
        <v>129100</v>
      </c>
      <c r="L2739">
        <v>201808</v>
      </c>
      <c r="N2739">
        <v>20230514</v>
      </c>
      <c r="O2739" t="s">
        <v>27</v>
      </c>
      <c r="P2739">
        <v>0</v>
      </c>
      <c r="Q2739">
        <v>0</v>
      </c>
      <c r="R2739">
        <v>0</v>
      </c>
      <c r="S2739">
        <v>3661</v>
      </c>
      <c r="T2739">
        <v>0</v>
      </c>
      <c r="U2739">
        <v>142338.48000000001</v>
      </c>
      <c r="V2739">
        <v>192234</v>
      </c>
      <c r="W2739">
        <v>192234</v>
      </c>
      <c r="X2739">
        <v>129100</v>
      </c>
      <c r="Y2739">
        <v>0</v>
      </c>
      <c r="Z2739">
        <v>0</v>
      </c>
      <c r="AB2739">
        <v>0</v>
      </c>
      <c r="AC2739">
        <v>0</v>
      </c>
      <c r="AD2739">
        <v>10000</v>
      </c>
    </row>
    <row r="2740" spans="1:30">
      <c r="A2740">
        <v>1</v>
      </c>
      <c r="B2740" t="s">
        <v>24</v>
      </c>
      <c r="C2740">
        <v>21</v>
      </c>
      <c r="D2740" t="s">
        <v>41</v>
      </c>
      <c r="E2740" t="str">
        <f t="shared" si="126"/>
        <v>SWA-Business and Economics</v>
      </c>
      <c r="F2740" t="s">
        <v>25</v>
      </c>
      <c r="G2740" t="s">
        <v>28</v>
      </c>
      <c r="H2740" t="s">
        <v>110</v>
      </c>
      <c r="I2740">
        <f t="shared" si="127"/>
        <v>1</v>
      </c>
      <c r="J2740">
        <f t="shared" si="128"/>
        <v>0</v>
      </c>
      <c r="K2740" s="1">
        <v>13000</v>
      </c>
      <c r="L2740">
        <v>201908</v>
      </c>
      <c r="N2740">
        <v>20230514</v>
      </c>
      <c r="O2740" t="s">
        <v>27</v>
      </c>
      <c r="P2740">
        <v>34294</v>
      </c>
      <c r="Q2740">
        <v>33367</v>
      </c>
      <c r="R2740">
        <v>36008</v>
      </c>
      <c r="S2740">
        <v>71136</v>
      </c>
      <c r="T2740">
        <v>0</v>
      </c>
      <c r="U2740">
        <v>42358</v>
      </c>
      <c r="V2740">
        <v>38102</v>
      </c>
      <c r="W2740">
        <v>13000</v>
      </c>
      <c r="X2740">
        <v>13000</v>
      </c>
      <c r="Y2740">
        <v>0</v>
      </c>
      <c r="Z2740">
        <v>0</v>
      </c>
      <c r="AB2740">
        <v>0</v>
      </c>
      <c r="AC2740">
        <v>3.5</v>
      </c>
      <c r="AD2740">
        <v>0</v>
      </c>
    </row>
    <row r="2741" spans="1:30">
      <c r="A2741">
        <v>1</v>
      </c>
      <c r="B2741" t="s">
        <v>24</v>
      </c>
      <c r="C2741">
        <v>14</v>
      </c>
      <c r="D2741" t="s">
        <v>36</v>
      </c>
      <c r="E2741" t="str">
        <f t="shared" si="126"/>
        <v>SWA-Arts and Sciences</v>
      </c>
      <c r="F2741" t="s">
        <v>31</v>
      </c>
      <c r="G2741" t="s">
        <v>26</v>
      </c>
      <c r="H2741" t="s">
        <v>112</v>
      </c>
      <c r="I2741">
        <f t="shared" si="127"/>
        <v>0</v>
      </c>
      <c r="J2741">
        <f t="shared" si="128"/>
        <v>1</v>
      </c>
      <c r="K2741" s="1">
        <v>0</v>
      </c>
      <c r="L2741">
        <v>201908</v>
      </c>
      <c r="N2741">
        <v>20230514</v>
      </c>
      <c r="O2741" t="s">
        <v>27</v>
      </c>
      <c r="T2741">
        <v>0</v>
      </c>
      <c r="U2741">
        <v>125375.93</v>
      </c>
      <c r="V2741">
        <v>0</v>
      </c>
      <c r="W2741">
        <v>0</v>
      </c>
      <c r="X2741">
        <v>0</v>
      </c>
      <c r="Y2741">
        <v>6213</v>
      </c>
      <c r="Z2741">
        <v>0</v>
      </c>
      <c r="AA2741">
        <v>113589</v>
      </c>
      <c r="AB2741">
        <v>0</v>
      </c>
      <c r="AC2741">
        <v>3.93</v>
      </c>
      <c r="AD2741">
        <v>0</v>
      </c>
    </row>
    <row r="2742" spans="1:30">
      <c r="A2742">
        <v>1</v>
      </c>
      <c r="B2742" t="s">
        <v>32</v>
      </c>
      <c r="C2742">
        <v>21</v>
      </c>
      <c r="D2742" t="s">
        <v>41</v>
      </c>
      <c r="E2742" t="str">
        <f t="shared" si="126"/>
        <v>SOA-Business and Economics</v>
      </c>
      <c r="F2742" t="s">
        <v>30</v>
      </c>
      <c r="G2742" t="s">
        <v>28</v>
      </c>
      <c r="H2742" t="s">
        <v>114</v>
      </c>
      <c r="I2742">
        <f t="shared" si="127"/>
        <v>0</v>
      </c>
      <c r="J2742">
        <f t="shared" si="128"/>
        <v>1</v>
      </c>
      <c r="K2742" s="1">
        <v>0</v>
      </c>
      <c r="L2742">
        <v>202108</v>
      </c>
      <c r="N2742">
        <v>20230514</v>
      </c>
      <c r="O2742" t="s">
        <v>27</v>
      </c>
      <c r="T2742">
        <v>0</v>
      </c>
      <c r="U2742">
        <v>31980</v>
      </c>
      <c r="V2742">
        <v>0</v>
      </c>
      <c r="W2742">
        <v>0</v>
      </c>
      <c r="X2742">
        <v>0</v>
      </c>
      <c r="Y2742">
        <v>0</v>
      </c>
      <c r="Z2742">
        <v>0</v>
      </c>
      <c r="AB2742">
        <v>0</v>
      </c>
      <c r="AC2742">
        <v>3.92</v>
      </c>
      <c r="AD2742">
        <v>0</v>
      </c>
    </row>
    <row r="2743" spans="1:30">
      <c r="A2743">
        <v>1</v>
      </c>
      <c r="B2743" t="s">
        <v>24</v>
      </c>
      <c r="C2743">
        <v>21</v>
      </c>
      <c r="D2743" t="s">
        <v>41</v>
      </c>
      <c r="E2743" t="str">
        <f t="shared" si="126"/>
        <v>SWA-Business and Economics</v>
      </c>
      <c r="F2743" t="s">
        <v>25</v>
      </c>
      <c r="G2743" t="s">
        <v>28</v>
      </c>
      <c r="H2743" t="s">
        <v>110</v>
      </c>
      <c r="I2743">
        <f t="shared" si="127"/>
        <v>0</v>
      </c>
      <c r="J2743">
        <f t="shared" si="128"/>
        <v>1</v>
      </c>
      <c r="K2743" s="1">
        <v>0</v>
      </c>
      <c r="L2743">
        <v>201908</v>
      </c>
      <c r="N2743">
        <v>20230514</v>
      </c>
      <c r="O2743" t="s">
        <v>27</v>
      </c>
      <c r="S2743">
        <v>75651</v>
      </c>
      <c r="T2743">
        <v>0</v>
      </c>
      <c r="U2743">
        <v>58957.18</v>
      </c>
      <c r="V2743">
        <v>0</v>
      </c>
      <c r="W2743">
        <v>0</v>
      </c>
      <c r="X2743">
        <v>0</v>
      </c>
      <c r="Y2743">
        <v>42250</v>
      </c>
      <c r="Z2743">
        <v>0</v>
      </c>
      <c r="AB2743">
        <v>0</v>
      </c>
      <c r="AC2743">
        <v>3.71</v>
      </c>
      <c r="AD2743">
        <v>22000</v>
      </c>
    </row>
    <row r="2744" spans="1:30">
      <c r="A2744">
        <v>1</v>
      </c>
      <c r="B2744" t="s">
        <v>24</v>
      </c>
      <c r="C2744">
        <v>14</v>
      </c>
      <c r="D2744" t="s">
        <v>36</v>
      </c>
      <c r="E2744" t="str">
        <f t="shared" si="126"/>
        <v>SWA-Arts and Sciences</v>
      </c>
      <c r="F2744" t="s">
        <v>25</v>
      </c>
      <c r="G2744" t="s">
        <v>26</v>
      </c>
      <c r="H2744" t="s">
        <v>109</v>
      </c>
      <c r="I2744">
        <f t="shared" si="127"/>
        <v>0</v>
      </c>
      <c r="J2744">
        <f t="shared" si="128"/>
        <v>1</v>
      </c>
      <c r="K2744" s="1">
        <v>0</v>
      </c>
      <c r="L2744">
        <v>202008</v>
      </c>
      <c r="N2744">
        <v>20230514</v>
      </c>
      <c r="O2744" t="s">
        <v>27</v>
      </c>
      <c r="P2744">
        <v>5543</v>
      </c>
      <c r="Q2744">
        <v>7832</v>
      </c>
      <c r="R2744">
        <v>3039</v>
      </c>
      <c r="T2744">
        <v>0</v>
      </c>
      <c r="U2744">
        <v>97281</v>
      </c>
      <c r="V2744">
        <v>0</v>
      </c>
      <c r="W2744">
        <v>0</v>
      </c>
      <c r="X2744">
        <v>0</v>
      </c>
      <c r="Y2744">
        <v>145927</v>
      </c>
      <c r="Z2744">
        <v>6764</v>
      </c>
      <c r="AB2744">
        <v>0</v>
      </c>
      <c r="AC2744">
        <v>2.8</v>
      </c>
      <c r="AD2744">
        <v>145927</v>
      </c>
    </row>
    <row r="2745" spans="1:30">
      <c r="A2745">
        <v>1</v>
      </c>
      <c r="B2745" t="s">
        <v>24</v>
      </c>
      <c r="C2745">
        <v>21</v>
      </c>
      <c r="D2745" t="s">
        <v>41</v>
      </c>
      <c r="E2745" t="str">
        <f t="shared" si="126"/>
        <v>SWA-Business and Economics</v>
      </c>
      <c r="F2745" t="s">
        <v>25</v>
      </c>
      <c r="G2745" t="s">
        <v>26</v>
      </c>
      <c r="H2745" t="s">
        <v>109</v>
      </c>
      <c r="I2745">
        <f t="shared" si="127"/>
        <v>1</v>
      </c>
      <c r="J2745">
        <f t="shared" si="128"/>
        <v>0</v>
      </c>
      <c r="K2745" s="1">
        <v>1000</v>
      </c>
      <c r="L2745">
        <v>201708</v>
      </c>
      <c r="N2745">
        <v>20230514</v>
      </c>
      <c r="O2745" t="s">
        <v>27</v>
      </c>
      <c r="T2745">
        <v>0</v>
      </c>
      <c r="U2745">
        <v>54950.080000000002</v>
      </c>
      <c r="V2745">
        <v>10000</v>
      </c>
      <c r="W2745">
        <v>10000</v>
      </c>
      <c r="X2745">
        <v>10000</v>
      </c>
      <c r="Y2745">
        <v>0</v>
      </c>
      <c r="Z2745">
        <v>0</v>
      </c>
      <c r="AB2745">
        <v>0</v>
      </c>
      <c r="AC2745">
        <v>2.65</v>
      </c>
      <c r="AD2745">
        <v>0</v>
      </c>
    </row>
    <row r="2746" spans="1:30">
      <c r="A2746">
        <v>1</v>
      </c>
      <c r="B2746" t="s">
        <v>32</v>
      </c>
      <c r="C2746">
        <v>49</v>
      </c>
      <c r="D2746" t="s">
        <v>39</v>
      </c>
      <c r="E2746" t="str">
        <f t="shared" si="126"/>
        <v>SOA-Reed College of Media</v>
      </c>
      <c r="F2746" t="s">
        <v>30</v>
      </c>
      <c r="G2746" t="s">
        <v>26</v>
      </c>
      <c r="H2746" t="s">
        <v>111</v>
      </c>
      <c r="I2746">
        <f t="shared" si="127"/>
        <v>1</v>
      </c>
      <c r="J2746">
        <f t="shared" si="128"/>
        <v>0</v>
      </c>
      <c r="K2746" s="1">
        <v>60057</v>
      </c>
      <c r="L2746">
        <v>202101</v>
      </c>
      <c r="N2746">
        <v>20230514</v>
      </c>
      <c r="O2746" t="s">
        <v>29</v>
      </c>
      <c r="P2746">
        <v>13560</v>
      </c>
      <c r="Q2746">
        <v>16533</v>
      </c>
      <c r="R2746">
        <v>5536</v>
      </c>
      <c r="T2746">
        <v>0</v>
      </c>
      <c r="U2746">
        <v>32093.360000000001</v>
      </c>
      <c r="V2746">
        <v>60057</v>
      </c>
      <c r="W2746">
        <v>60057</v>
      </c>
      <c r="X2746">
        <v>60057</v>
      </c>
      <c r="Y2746">
        <v>0</v>
      </c>
      <c r="Z2746">
        <v>0</v>
      </c>
      <c r="AB2746">
        <v>4324.79</v>
      </c>
      <c r="AC2746">
        <v>3.41</v>
      </c>
      <c r="AD2746">
        <v>0</v>
      </c>
    </row>
    <row r="2747" spans="1:30">
      <c r="A2747">
        <v>1</v>
      </c>
      <c r="B2747" t="s">
        <v>24</v>
      </c>
      <c r="C2747">
        <v>30</v>
      </c>
      <c r="D2747" t="s">
        <v>40</v>
      </c>
      <c r="E2747" t="str">
        <f t="shared" si="126"/>
        <v>SWA-Engineering Mineral Resources</v>
      </c>
      <c r="F2747" t="s">
        <v>30</v>
      </c>
      <c r="G2747" t="s">
        <v>26</v>
      </c>
      <c r="H2747" t="s">
        <v>111</v>
      </c>
      <c r="I2747">
        <f t="shared" si="127"/>
        <v>0</v>
      </c>
      <c r="J2747">
        <f t="shared" si="128"/>
        <v>1</v>
      </c>
      <c r="K2747" s="1">
        <v>0</v>
      </c>
      <c r="L2747">
        <v>202105</v>
      </c>
      <c r="N2747">
        <v>20230514</v>
      </c>
      <c r="O2747" t="s">
        <v>27</v>
      </c>
      <c r="T2747">
        <v>0</v>
      </c>
      <c r="U2747">
        <v>77655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68049</v>
      </c>
      <c r="AB2747">
        <v>0</v>
      </c>
      <c r="AC2747">
        <v>3.62</v>
      </c>
      <c r="AD2747">
        <v>0</v>
      </c>
    </row>
    <row r="2748" spans="1:30">
      <c r="A2748">
        <v>1</v>
      </c>
      <c r="B2748" t="s">
        <v>24</v>
      </c>
      <c r="C2748">
        <v>7</v>
      </c>
      <c r="D2748" t="s">
        <v>43</v>
      </c>
      <c r="E2748" t="str">
        <f t="shared" si="126"/>
        <v>SWA-Agriculture Natural Res &amp; Dsg</v>
      </c>
      <c r="F2748" t="s">
        <v>25</v>
      </c>
      <c r="G2748" t="s">
        <v>26</v>
      </c>
      <c r="H2748" t="s">
        <v>109</v>
      </c>
      <c r="I2748">
        <f t="shared" si="127"/>
        <v>0</v>
      </c>
      <c r="J2748">
        <f t="shared" si="128"/>
        <v>1</v>
      </c>
      <c r="K2748" s="1">
        <v>0</v>
      </c>
      <c r="L2748">
        <v>201908</v>
      </c>
      <c r="N2748">
        <v>20230514</v>
      </c>
      <c r="O2748" t="s">
        <v>27</v>
      </c>
      <c r="S2748">
        <v>54993</v>
      </c>
      <c r="T2748">
        <v>0</v>
      </c>
      <c r="U2748">
        <v>118547.72</v>
      </c>
      <c r="V2748">
        <v>0</v>
      </c>
      <c r="W2748">
        <v>0</v>
      </c>
      <c r="X2748">
        <v>0</v>
      </c>
      <c r="Y2748">
        <v>47000</v>
      </c>
      <c r="Z2748">
        <v>0</v>
      </c>
      <c r="AB2748">
        <v>0</v>
      </c>
      <c r="AC2748">
        <v>3.68</v>
      </c>
      <c r="AD2748">
        <v>46000</v>
      </c>
    </row>
    <row r="2749" spans="1:30">
      <c r="A2749">
        <v>1</v>
      </c>
      <c r="B2749" t="s">
        <v>24</v>
      </c>
      <c r="C2749">
        <v>49</v>
      </c>
      <c r="D2749" t="s">
        <v>39</v>
      </c>
      <c r="E2749" t="str">
        <f t="shared" si="126"/>
        <v>SWA-Reed College of Media</v>
      </c>
      <c r="F2749" t="s">
        <v>25</v>
      </c>
      <c r="G2749" t="s">
        <v>26</v>
      </c>
      <c r="H2749" t="s">
        <v>109</v>
      </c>
      <c r="I2749">
        <f t="shared" si="127"/>
        <v>1</v>
      </c>
      <c r="J2749">
        <f t="shared" si="128"/>
        <v>0</v>
      </c>
      <c r="K2749" s="1">
        <v>11000</v>
      </c>
      <c r="L2749">
        <v>201908</v>
      </c>
      <c r="N2749">
        <v>20230514</v>
      </c>
      <c r="O2749" t="s">
        <v>27</v>
      </c>
      <c r="P2749">
        <v>37377</v>
      </c>
      <c r="Q2749">
        <v>81258</v>
      </c>
      <c r="R2749">
        <v>73275</v>
      </c>
      <c r="S2749">
        <v>85020</v>
      </c>
      <c r="T2749">
        <v>0</v>
      </c>
      <c r="U2749">
        <v>132232.87</v>
      </c>
      <c r="V2749">
        <v>93000</v>
      </c>
      <c r="W2749">
        <v>93000</v>
      </c>
      <c r="X2749">
        <v>93000</v>
      </c>
      <c r="Y2749">
        <v>29000</v>
      </c>
      <c r="Z2749">
        <v>0</v>
      </c>
      <c r="AB2749">
        <v>0</v>
      </c>
      <c r="AC2749">
        <v>3.14</v>
      </c>
      <c r="AD2749">
        <v>29000</v>
      </c>
    </row>
    <row r="2750" spans="1:30">
      <c r="A2750">
        <v>1</v>
      </c>
      <c r="B2750" t="s">
        <v>24</v>
      </c>
      <c r="C2750">
        <v>7</v>
      </c>
      <c r="D2750" t="s">
        <v>43</v>
      </c>
      <c r="E2750" t="str">
        <f t="shared" si="126"/>
        <v>SWA-Agriculture Natural Res &amp; Dsg</v>
      </c>
      <c r="F2750" t="s">
        <v>25</v>
      </c>
      <c r="G2750" t="s">
        <v>28</v>
      </c>
      <c r="H2750" t="s">
        <v>110</v>
      </c>
      <c r="I2750">
        <f t="shared" si="127"/>
        <v>0</v>
      </c>
      <c r="J2750">
        <f t="shared" si="128"/>
        <v>1</v>
      </c>
      <c r="K2750" s="1">
        <v>0</v>
      </c>
      <c r="L2750">
        <v>202008</v>
      </c>
      <c r="N2750">
        <v>20230514</v>
      </c>
      <c r="O2750" t="s">
        <v>27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34639</v>
      </c>
      <c r="V2750">
        <v>0</v>
      </c>
      <c r="W2750">
        <v>0</v>
      </c>
      <c r="X2750">
        <v>0</v>
      </c>
      <c r="Y2750">
        <v>0</v>
      </c>
      <c r="Z2750">
        <v>27659</v>
      </c>
      <c r="AB2750">
        <v>0</v>
      </c>
      <c r="AC2750">
        <v>3.17</v>
      </c>
      <c r="AD2750">
        <v>0</v>
      </c>
    </row>
    <row r="2751" spans="1:30">
      <c r="A2751">
        <v>1</v>
      </c>
      <c r="B2751" t="s">
        <v>24</v>
      </c>
      <c r="C2751">
        <v>25</v>
      </c>
      <c r="D2751" t="s">
        <v>37</v>
      </c>
      <c r="E2751" t="str">
        <f t="shared" si="126"/>
        <v>SWA-Creative Arts</v>
      </c>
      <c r="F2751" t="s">
        <v>25</v>
      </c>
      <c r="G2751" t="s">
        <v>28</v>
      </c>
      <c r="H2751" t="s">
        <v>110</v>
      </c>
      <c r="I2751">
        <f t="shared" si="127"/>
        <v>0</v>
      </c>
      <c r="J2751">
        <f t="shared" si="128"/>
        <v>1</v>
      </c>
      <c r="K2751" s="1">
        <v>0</v>
      </c>
      <c r="L2751">
        <v>201808</v>
      </c>
      <c r="N2751">
        <v>20230514</v>
      </c>
      <c r="O2751" t="s">
        <v>27</v>
      </c>
      <c r="T2751">
        <v>0</v>
      </c>
      <c r="U2751">
        <v>58177</v>
      </c>
      <c r="V2751">
        <v>0</v>
      </c>
      <c r="W2751">
        <v>0</v>
      </c>
      <c r="X2751">
        <v>0</v>
      </c>
      <c r="Y2751">
        <v>30893</v>
      </c>
      <c r="Z2751">
        <v>0</v>
      </c>
      <c r="AB2751">
        <v>0</v>
      </c>
      <c r="AC2751">
        <v>3.25</v>
      </c>
      <c r="AD2751">
        <v>29000</v>
      </c>
    </row>
    <row r="2752" spans="1:30">
      <c r="A2752">
        <v>1</v>
      </c>
      <c r="B2752" t="s">
        <v>32</v>
      </c>
      <c r="C2752">
        <v>55</v>
      </c>
      <c r="D2752" t="s">
        <v>35</v>
      </c>
      <c r="E2752" t="str">
        <f t="shared" si="126"/>
        <v>SOA-College of Applied Human Sci</v>
      </c>
      <c r="F2752" t="s">
        <v>30</v>
      </c>
      <c r="G2752" t="s">
        <v>26</v>
      </c>
      <c r="H2752" t="s">
        <v>111</v>
      </c>
      <c r="I2752">
        <f t="shared" si="127"/>
        <v>0</v>
      </c>
      <c r="J2752">
        <f t="shared" si="128"/>
        <v>1</v>
      </c>
      <c r="K2752" s="1">
        <v>0</v>
      </c>
      <c r="L2752">
        <v>202105</v>
      </c>
      <c r="N2752">
        <v>20230514</v>
      </c>
      <c r="O2752" t="s">
        <v>27</v>
      </c>
      <c r="P2752">
        <v>9734</v>
      </c>
      <c r="Q2752">
        <v>3862</v>
      </c>
      <c r="R2752">
        <v>0</v>
      </c>
      <c r="T2752">
        <v>0</v>
      </c>
      <c r="U2752">
        <v>19040</v>
      </c>
      <c r="V2752">
        <v>0</v>
      </c>
      <c r="W2752">
        <v>0</v>
      </c>
      <c r="X2752">
        <v>0</v>
      </c>
      <c r="Y2752">
        <v>0</v>
      </c>
      <c r="Z2752">
        <v>0</v>
      </c>
      <c r="AB2752">
        <v>0</v>
      </c>
      <c r="AC2752">
        <v>4</v>
      </c>
      <c r="AD2752">
        <v>0</v>
      </c>
    </row>
    <row r="2753" spans="1:30">
      <c r="A2753">
        <v>1</v>
      </c>
      <c r="B2753" t="s">
        <v>24</v>
      </c>
      <c r="C2753">
        <v>14</v>
      </c>
      <c r="D2753" t="s">
        <v>36</v>
      </c>
      <c r="E2753" t="str">
        <f t="shared" si="126"/>
        <v>SWA-Arts and Sciences</v>
      </c>
      <c r="F2753" t="s">
        <v>25</v>
      </c>
      <c r="G2753" t="s">
        <v>26</v>
      </c>
      <c r="H2753" t="s">
        <v>109</v>
      </c>
      <c r="I2753">
        <f t="shared" si="127"/>
        <v>1</v>
      </c>
      <c r="J2753">
        <f t="shared" si="128"/>
        <v>0</v>
      </c>
      <c r="K2753" s="1">
        <v>26000</v>
      </c>
      <c r="L2753">
        <v>201808</v>
      </c>
      <c r="N2753">
        <v>20230514</v>
      </c>
      <c r="O2753" t="s">
        <v>27</v>
      </c>
      <c r="P2753">
        <v>5651</v>
      </c>
      <c r="Q2753">
        <v>7616</v>
      </c>
      <c r="R2753">
        <v>2061</v>
      </c>
      <c r="S2753">
        <v>7118</v>
      </c>
      <c r="T2753">
        <v>0</v>
      </c>
      <c r="U2753">
        <v>143176.66</v>
      </c>
      <c r="V2753">
        <v>56240</v>
      </c>
      <c r="W2753">
        <v>56240</v>
      </c>
      <c r="X2753">
        <v>56240</v>
      </c>
      <c r="Y2753">
        <v>18569</v>
      </c>
      <c r="Z2753">
        <v>6859</v>
      </c>
      <c r="AB2753">
        <v>993.47</v>
      </c>
      <c r="AC2753">
        <v>2.82</v>
      </c>
      <c r="AD2753">
        <v>18569</v>
      </c>
    </row>
    <row r="2754" spans="1:30">
      <c r="A2754">
        <v>1</v>
      </c>
      <c r="B2754" t="s">
        <v>24</v>
      </c>
      <c r="C2754">
        <v>30</v>
      </c>
      <c r="D2754" t="s">
        <v>40</v>
      </c>
      <c r="E2754" t="str">
        <f t="shared" si="126"/>
        <v>SWA-Engineering Mineral Resources</v>
      </c>
      <c r="F2754" t="s">
        <v>25</v>
      </c>
      <c r="G2754" t="s">
        <v>26</v>
      </c>
      <c r="H2754" t="s">
        <v>109</v>
      </c>
      <c r="I2754">
        <f t="shared" si="127"/>
        <v>0</v>
      </c>
      <c r="J2754">
        <f t="shared" si="128"/>
        <v>1</v>
      </c>
      <c r="K2754" s="1">
        <v>0</v>
      </c>
      <c r="L2754">
        <v>201908</v>
      </c>
      <c r="N2754">
        <v>20230514</v>
      </c>
      <c r="O2754" t="s">
        <v>27</v>
      </c>
      <c r="P2754">
        <v>21927</v>
      </c>
      <c r="Q2754">
        <v>21514</v>
      </c>
      <c r="R2754">
        <v>111122</v>
      </c>
      <c r="S2754">
        <v>45437</v>
      </c>
      <c r="T2754">
        <v>0</v>
      </c>
      <c r="U2754">
        <v>126511.01</v>
      </c>
      <c r="V2754">
        <v>0</v>
      </c>
      <c r="W2754">
        <v>0</v>
      </c>
      <c r="X2754">
        <v>0</v>
      </c>
      <c r="Y2754">
        <v>89988</v>
      </c>
      <c r="Z2754">
        <v>0</v>
      </c>
      <c r="AB2754">
        <v>0</v>
      </c>
      <c r="AC2754">
        <v>3.83</v>
      </c>
      <c r="AD2754">
        <v>89513</v>
      </c>
    </row>
    <row r="2755" spans="1:30">
      <c r="A2755">
        <v>1</v>
      </c>
      <c r="B2755" t="s">
        <v>32</v>
      </c>
      <c r="C2755">
        <v>55</v>
      </c>
      <c r="D2755" t="s">
        <v>35</v>
      </c>
      <c r="E2755" t="str">
        <f t="shared" ref="E2755:E2818" si="129">B2755&amp; "-" &amp; D2755</f>
        <v>SOA-College of Applied Human Sci</v>
      </c>
      <c r="F2755" t="s">
        <v>30</v>
      </c>
      <c r="G2755" t="s">
        <v>26</v>
      </c>
      <c r="H2755" t="s">
        <v>111</v>
      </c>
      <c r="I2755">
        <f t="shared" ref="I2755:I2818" si="130">IF(K2755&gt;0,1,0)</f>
        <v>1</v>
      </c>
      <c r="J2755">
        <f t="shared" ref="J2755:J2818" si="131">IF(K2755=0,1,0)</f>
        <v>0</v>
      </c>
      <c r="K2755" s="1">
        <v>38693</v>
      </c>
      <c r="L2755">
        <v>202108</v>
      </c>
      <c r="N2755">
        <v>20230514</v>
      </c>
      <c r="O2755" t="s">
        <v>29</v>
      </c>
      <c r="P2755">
        <v>0</v>
      </c>
      <c r="Q2755">
        <v>0</v>
      </c>
      <c r="T2755">
        <v>0</v>
      </c>
      <c r="U2755">
        <v>40725</v>
      </c>
      <c r="V2755">
        <v>38693</v>
      </c>
      <c r="W2755">
        <v>38693</v>
      </c>
      <c r="X2755">
        <v>38693</v>
      </c>
      <c r="Y2755">
        <v>0</v>
      </c>
      <c r="Z2755">
        <v>0</v>
      </c>
      <c r="AA2755">
        <v>1497</v>
      </c>
      <c r="AB2755">
        <v>0</v>
      </c>
      <c r="AC2755">
        <v>4</v>
      </c>
      <c r="AD2755">
        <v>0</v>
      </c>
    </row>
    <row r="2756" spans="1:30">
      <c r="A2756">
        <v>1</v>
      </c>
      <c r="B2756" t="s">
        <v>24</v>
      </c>
      <c r="C2756">
        <v>83</v>
      </c>
      <c r="D2756" t="s">
        <v>38</v>
      </c>
      <c r="E2756" t="str">
        <f t="shared" si="129"/>
        <v>SWA-Medicine</v>
      </c>
      <c r="F2756" t="s">
        <v>25</v>
      </c>
      <c r="G2756" t="s">
        <v>28</v>
      </c>
      <c r="H2756" t="s">
        <v>110</v>
      </c>
      <c r="I2756">
        <f t="shared" si="130"/>
        <v>1</v>
      </c>
      <c r="J2756">
        <f t="shared" si="131"/>
        <v>0</v>
      </c>
      <c r="K2756" s="1">
        <v>17500</v>
      </c>
      <c r="L2756">
        <v>201908</v>
      </c>
      <c r="N2756">
        <v>20230514</v>
      </c>
      <c r="O2756" t="s">
        <v>27</v>
      </c>
      <c r="P2756">
        <v>659</v>
      </c>
      <c r="Q2756">
        <v>61506</v>
      </c>
      <c r="R2756">
        <v>21134</v>
      </c>
      <c r="S2756">
        <v>26264</v>
      </c>
      <c r="T2756">
        <v>0</v>
      </c>
      <c r="U2756">
        <v>51866.79</v>
      </c>
      <c r="V2756">
        <v>17500</v>
      </c>
      <c r="W2756">
        <v>17500</v>
      </c>
      <c r="X2756">
        <v>17500</v>
      </c>
      <c r="Y2756">
        <v>29250</v>
      </c>
      <c r="Z2756">
        <v>7884</v>
      </c>
      <c r="AB2756">
        <v>0</v>
      </c>
      <c r="AC2756">
        <v>3.2</v>
      </c>
      <c r="AD2756">
        <v>10000</v>
      </c>
    </row>
    <row r="2757" spans="1:30">
      <c r="A2757">
        <v>1</v>
      </c>
      <c r="B2757" t="s">
        <v>24</v>
      </c>
      <c r="C2757">
        <v>55</v>
      </c>
      <c r="D2757" t="s">
        <v>35</v>
      </c>
      <c r="E2757" t="str">
        <f t="shared" si="129"/>
        <v>SWA-College of Applied Human Sci</v>
      </c>
      <c r="F2757" t="s">
        <v>31</v>
      </c>
      <c r="G2757" t="s">
        <v>28</v>
      </c>
      <c r="H2757" t="s">
        <v>113</v>
      </c>
      <c r="I2757">
        <f t="shared" si="130"/>
        <v>0</v>
      </c>
      <c r="J2757">
        <f t="shared" si="131"/>
        <v>1</v>
      </c>
      <c r="K2757" s="1">
        <v>0</v>
      </c>
      <c r="L2757">
        <v>201601</v>
      </c>
      <c r="N2757">
        <v>20230514</v>
      </c>
      <c r="O2757" t="s">
        <v>27</v>
      </c>
      <c r="R2757">
        <v>13260</v>
      </c>
      <c r="S2757">
        <v>14857</v>
      </c>
      <c r="T2757">
        <v>0</v>
      </c>
      <c r="U2757">
        <v>52067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5641</v>
      </c>
      <c r="AB2757">
        <v>0</v>
      </c>
      <c r="AC2757">
        <v>3.95</v>
      </c>
      <c r="AD2757">
        <v>0</v>
      </c>
    </row>
    <row r="2758" spans="1:30">
      <c r="A2758">
        <v>1</v>
      </c>
      <c r="B2758" t="s">
        <v>24</v>
      </c>
      <c r="C2758">
        <v>14</v>
      </c>
      <c r="D2758" t="s">
        <v>36</v>
      </c>
      <c r="E2758" t="str">
        <f t="shared" si="129"/>
        <v>SWA-Arts and Sciences</v>
      </c>
      <c r="F2758" t="s">
        <v>25</v>
      </c>
      <c r="G2758" t="s">
        <v>26</v>
      </c>
      <c r="H2758" t="s">
        <v>109</v>
      </c>
      <c r="I2758">
        <f t="shared" si="130"/>
        <v>0</v>
      </c>
      <c r="J2758">
        <f t="shared" si="131"/>
        <v>1</v>
      </c>
      <c r="K2758" s="1">
        <v>0</v>
      </c>
      <c r="L2758">
        <v>202008</v>
      </c>
      <c r="N2758">
        <v>20230514</v>
      </c>
      <c r="O2758" t="s">
        <v>27</v>
      </c>
      <c r="R2758">
        <v>39130</v>
      </c>
      <c r="T2758">
        <v>0</v>
      </c>
      <c r="U2758">
        <v>77675</v>
      </c>
      <c r="V2758">
        <v>0</v>
      </c>
      <c r="W2758">
        <v>0</v>
      </c>
      <c r="X2758">
        <v>0</v>
      </c>
      <c r="Y2758">
        <v>33101</v>
      </c>
      <c r="Z2758">
        <v>0</v>
      </c>
      <c r="AB2758">
        <v>0</v>
      </c>
      <c r="AC2758">
        <v>3.95</v>
      </c>
      <c r="AD2758">
        <v>33101</v>
      </c>
    </row>
    <row r="2759" spans="1:30">
      <c r="A2759">
        <v>1</v>
      </c>
      <c r="B2759" t="s">
        <v>24</v>
      </c>
      <c r="C2759">
        <v>30</v>
      </c>
      <c r="D2759" t="s">
        <v>40</v>
      </c>
      <c r="E2759" t="str">
        <f t="shared" si="129"/>
        <v>SWA-Engineering Mineral Resources</v>
      </c>
      <c r="F2759" t="s">
        <v>25</v>
      </c>
      <c r="G2759" t="s">
        <v>26</v>
      </c>
      <c r="H2759" t="s">
        <v>109</v>
      </c>
      <c r="I2759">
        <f t="shared" si="130"/>
        <v>0</v>
      </c>
      <c r="J2759">
        <f t="shared" si="131"/>
        <v>1</v>
      </c>
      <c r="K2759" s="1">
        <v>0</v>
      </c>
      <c r="L2759">
        <v>201908</v>
      </c>
      <c r="N2759">
        <v>20230514</v>
      </c>
      <c r="O2759" t="s">
        <v>27</v>
      </c>
      <c r="P2759">
        <v>0</v>
      </c>
      <c r="Q2759">
        <v>0</v>
      </c>
      <c r="R2759">
        <v>0</v>
      </c>
      <c r="S2759">
        <v>200</v>
      </c>
      <c r="T2759">
        <v>0</v>
      </c>
      <c r="U2759">
        <v>80154.97</v>
      </c>
      <c r="V2759">
        <v>0</v>
      </c>
      <c r="W2759">
        <v>0</v>
      </c>
      <c r="X2759">
        <v>0</v>
      </c>
      <c r="Y2759">
        <v>11500</v>
      </c>
      <c r="Z2759">
        <v>29780</v>
      </c>
      <c r="AB2759">
        <v>0</v>
      </c>
      <c r="AC2759">
        <v>2.73</v>
      </c>
      <c r="AD2759">
        <v>11500</v>
      </c>
    </row>
    <row r="2760" spans="1:30">
      <c r="A2760">
        <v>1</v>
      </c>
      <c r="B2760" t="s">
        <v>24</v>
      </c>
      <c r="C2760">
        <v>7</v>
      </c>
      <c r="D2760" t="s">
        <v>43</v>
      </c>
      <c r="E2760" t="str">
        <f t="shared" si="129"/>
        <v>SWA-Agriculture Natural Res &amp; Dsg</v>
      </c>
      <c r="F2760" t="s">
        <v>25</v>
      </c>
      <c r="G2760" t="s">
        <v>26</v>
      </c>
      <c r="H2760" t="s">
        <v>109</v>
      </c>
      <c r="I2760">
        <f t="shared" si="130"/>
        <v>1</v>
      </c>
      <c r="J2760">
        <f t="shared" si="131"/>
        <v>0</v>
      </c>
      <c r="K2760" s="1">
        <v>19000</v>
      </c>
      <c r="L2760">
        <v>201208</v>
      </c>
      <c r="N2760">
        <v>20230514</v>
      </c>
      <c r="O2760" t="s">
        <v>27</v>
      </c>
      <c r="P2760">
        <v>0</v>
      </c>
      <c r="Q2760">
        <v>0</v>
      </c>
      <c r="T2760">
        <v>0</v>
      </c>
      <c r="U2760">
        <v>53123.199999999997</v>
      </c>
      <c r="V2760">
        <v>19000</v>
      </c>
      <c r="W2760">
        <v>19000</v>
      </c>
      <c r="X2760">
        <v>19000</v>
      </c>
      <c r="Y2760">
        <v>1300</v>
      </c>
      <c r="Z2760">
        <v>10493</v>
      </c>
      <c r="AB2760">
        <v>0</v>
      </c>
      <c r="AC2760">
        <v>3.97</v>
      </c>
      <c r="AD2760">
        <v>1000</v>
      </c>
    </row>
    <row r="2761" spans="1:30">
      <c r="A2761">
        <v>1</v>
      </c>
      <c r="B2761" t="s">
        <v>24</v>
      </c>
      <c r="C2761">
        <v>55</v>
      </c>
      <c r="D2761" t="s">
        <v>35</v>
      </c>
      <c r="E2761" t="str">
        <f t="shared" si="129"/>
        <v>SWA-College of Applied Human Sci</v>
      </c>
      <c r="F2761" t="s">
        <v>25</v>
      </c>
      <c r="G2761" t="s">
        <v>28</v>
      </c>
      <c r="H2761" t="s">
        <v>110</v>
      </c>
      <c r="I2761">
        <f t="shared" si="130"/>
        <v>0</v>
      </c>
      <c r="J2761">
        <f t="shared" si="131"/>
        <v>1</v>
      </c>
      <c r="K2761" s="1">
        <v>0</v>
      </c>
      <c r="L2761">
        <v>201908</v>
      </c>
      <c r="N2761">
        <v>20230514</v>
      </c>
      <c r="O2761" t="s">
        <v>27</v>
      </c>
      <c r="P2761">
        <v>51783</v>
      </c>
      <c r="Q2761">
        <v>54458</v>
      </c>
      <c r="R2761">
        <v>42108</v>
      </c>
      <c r="S2761">
        <v>49757</v>
      </c>
      <c r="T2761">
        <v>0</v>
      </c>
      <c r="U2761">
        <v>51019.25</v>
      </c>
      <c r="V2761">
        <v>0</v>
      </c>
      <c r="W2761">
        <v>0</v>
      </c>
      <c r="X2761">
        <v>0</v>
      </c>
      <c r="Y2761">
        <v>32157</v>
      </c>
      <c r="Z2761">
        <v>0</v>
      </c>
      <c r="AB2761">
        <v>0</v>
      </c>
      <c r="AC2761">
        <v>3.97</v>
      </c>
      <c r="AD2761">
        <v>13125</v>
      </c>
    </row>
    <row r="2762" spans="1:30">
      <c r="A2762">
        <v>1</v>
      </c>
      <c r="B2762" t="s">
        <v>24</v>
      </c>
      <c r="C2762">
        <v>21</v>
      </c>
      <c r="D2762" t="s">
        <v>41</v>
      </c>
      <c r="E2762" t="str">
        <f t="shared" si="129"/>
        <v>SWA-Business and Economics</v>
      </c>
      <c r="F2762" t="s">
        <v>25</v>
      </c>
      <c r="G2762" t="s">
        <v>28</v>
      </c>
      <c r="H2762" t="s">
        <v>110</v>
      </c>
      <c r="I2762">
        <f t="shared" si="130"/>
        <v>0</v>
      </c>
      <c r="J2762">
        <f t="shared" si="131"/>
        <v>1</v>
      </c>
      <c r="K2762" s="1">
        <v>0</v>
      </c>
      <c r="L2762">
        <v>202008</v>
      </c>
      <c r="N2762">
        <v>20230514</v>
      </c>
      <c r="O2762" t="s">
        <v>27</v>
      </c>
      <c r="S2762">
        <v>59158</v>
      </c>
      <c r="T2762">
        <v>0</v>
      </c>
      <c r="U2762">
        <v>31842</v>
      </c>
      <c r="V2762">
        <v>0</v>
      </c>
      <c r="W2762">
        <v>0</v>
      </c>
      <c r="X2762">
        <v>0</v>
      </c>
      <c r="Y2762">
        <v>4500</v>
      </c>
      <c r="Z2762">
        <v>0</v>
      </c>
      <c r="AB2762">
        <v>0</v>
      </c>
      <c r="AC2762">
        <v>3.21</v>
      </c>
      <c r="AD2762">
        <v>4500</v>
      </c>
    </row>
    <row r="2763" spans="1:30">
      <c r="A2763">
        <v>1</v>
      </c>
      <c r="B2763" t="s">
        <v>24</v>
      </c>
      <c r="C2763">
        <v>55</v>
      </c>
      <c r="D2763" t="s">
        <v>35</v>
      </c>
      <c r="E2763" t="str">
        <f t="shared" si="129"/>
        <v>SWA-College of Applied Human Sci</v>
      </c>
      <c r="F2763" t="s">
        <v>25</v>
      </c>
      <c r="G2763" t="s">
        <v>28</v>
      </c>
      <c r="H2763" t="s">
        <v>110</v>
      </c>
      <c r="I2763">
        <f t="shared" si="130"/>
        <v>1</v>
      </c>
      <c r="J2763">
        <f t="shared" si="131"/>
        <v>0</v>
      </c>
      <c r="K2763" s="1">
        <v>28000</v>
      </c>
      <c r="L2763">
        <v>201908</v>
      </c>
      <c r="N2763">
        <v>20230514</v>
      </c>
      <c r="O2763" t="s">
        <v>29</v>
      </c>
      <c r="P2763">
        <v>0</v>
      </c>
      <c r="Q2763">
        <v>4677</v>
      </c>
      <c r="R2763">
        <v>5364</v>
      </c>
      <c r="S2763">
        <v>7471</v>
      </c>
      <c r="T2763">
        <v>0</v>
      </c>
      <c r="U2763">
        <v>46101</v>
      </c>
      <c r="V2763">
        <v>74782</v>
      </c>
      <c r="W2763">
        <v>28000</v>
      </c>
      <c r="X2763">
        <v>28000</v>
      </c>
      <c r="Y2763">
        <v>1500</v>
      </c>
      <c r="Z2763">
        <v>19185</v>
      </c>
      <c r="AB2763">
        <v>0</v>
      </c>
      <c r="AC2763">
        <v>3.22</v>
      </c>
      <c r="AD2763">
        <v>1500</v>
      </c>
    </row>
    <row r="2764" spans="1:30">
      <c r="A2764">
        <v>1</v>
      </c>
      <c r="B2764" t="s">
        <v>24</v>
      </c>
      <c r="C2764">
        <v>14</v>
      </c>
      <c r="D2764" t="s">
        <v>36</v>
      </c>
      <c r="E2764" t="str">
        <f t="shared" si="129"/>
        <v>SWA-Arts and Sciences</v>
      </c>
      <c r="F2764" t="s">
        <v>25</v>
      </c>
      <c r="G2764" t="s">
        <v>26</v>
      </c>
      <c r="H2764" t="s">
        <v>109</v>
      </c>
      <c r="I2764">
        <f t="shared" si="130"/>
        <v>1</v>
      </c>
      <c r="J2764">
        <f t="shared" si="131"/>
        <v>0</v>
      </c>
      <c r="K2764" s="1">
        <v>26000</v>
      </c>
      <c r="L2764">
        <v>201908</v>
      </c>
      <c r="N2764">
        <v>20230514</v>
      </c>
      <c r="O2764" t="s">
        <v>27</v>
      </c>
      <c r="P2764">
        <v>13393</v>
      </c>
      <c r="Q2764">
        <v>19345</v>
      </c>
      <c r="R2764">
        <v>32402</v>
      </c>
      <c r="S2764">
        <v>21866</v>
      </c>
      <c r="T2764">
        <v>0</v>
      </c>
      <c r="U2764">
        <v>122605.6</v>
      </c>
      <c r="V2764">
        <v>49386</v>
      </c>
      <c r="W2764">
        <v>49386</v>
      </c>
      <c r="X2764">
        <v>49386</v>
      </c>
      <c r="Y2764">
        <v>54000</v>
      </c>
      <c r="Z2764">
        <v>0</v>
      </c>
      <c r="AB2764">
        <v>0</v>
      </c>
      <c r="AC2764">
        <v>3.16</v>
      </c>
      <c r="AD2764">
        <v>54000</v>
      </c>
    </row>
    <row r="2765" spans="1:30">
      <c r="A2765">
        <v>1</v>
      </c>
      <c r="B2765" t="s">
        <v>24</v>
      </c>
      <c r="C2765">
        <v>21</v>
      </c>
      <c r="D2765" t="s">
        <v>41</v>
      </c>
      <c r="E2765" t="str">
        <f t="shared" si="129"/>
        <v>SWA-Business and Economics</v>
      </c>
      <c r="F2765" t="s">
        <v>25</v>
      </c>
      <c r="G2765" t="s">
        <v>26</v>
      </c>
      <c r="H2765" t="s">
        <v>109</v>
      </c>
      <c r="I2765">
        <f t="shared" si="130"/>
        <v>1</v>
      </c>
      <c r="J2765">
        <f t="shared" si="131"/>
        <v>0</v>
      </c>
      <c r="K2765" s="1">
        <v>27000</v>
      </c>
      <c r="L2765">
        <v>201908</v>
      </c>
      <c r="N2765">
        <v>20230514</v>
      </c>
      <c r="O2765" t="s">
        <v>27</v>
      </c>
      <c r="P2765">
        <v>62553</v>
      </c>
      <c r="Q2765">
        <v>0</v>
      </c>
      <c r="R2765">
        <v>224043</v>
      </c>
      <c r="S2765">
        <v>295833</v>
      </c>
      <c r="T2765">
        <v>0</v>
      </c>
      <c r="U2765">
        <v>136040.18</v>
      </c>
      <c r="V2765">
        <v>39828</v>
      </c>
      <c r="W2765">
        <v>39828</v>
      </c>
      <c r="X2765">
        <v>39828</v>
      </c>
      <c r="Y2765">
        <v>44095</v>
      </c>
      <c r="Z2765">
        <v>7995</v>
      </c>
      <c r="AB2765">
        <v>0</v>
      </c>
      <c r="AC2765">
        <v>2.93</v>
      </c>
      <c r="AD2765">
        <v>44000</v>
      </c>
    </row>
    <row r="2766" spans="1:30">
      <c r="A2766">
        <v>1</v>
      </c>
      <c r="B2766" t="s">
        <v>24</v>
      </c>
      <c r="C2766">
        <v>14</v>
      </c>
      <c r="D2766" t="s">
        <v>36</v>
      </c>
      <c r="E2766" t="str">
        <f t="shared" si="129"/>
        <v>SWA-Arts and Sciences</v>
      </c>
      <c r="F2766" t="s">
        <v>30</v>
      </c>
      <c r="G2766" t="s">
        <v>26</v>
      </c>
      <c r="H2766" t="s">
        <v>111</v>
      </c>
      <c r="I2766">
        <f t="shared" si="130"/>
        <v>0</v>
      </c>
      <c r="J2766">
        <f t="shared" si="131"/>
        <v>1</v>
      </c>
      <c r="K2766" s="1">
        <v>0</v>
      </c>
      <c r="L2766">
        <v>202108</v>
      </c>
      <c r="N2766">
        <v>20230514</v>
      </c>
      <c r="O2766" t="s">
        <v>27</v>
      </c>
      <c r="Q2766">
        <v>0</v>
      </c>
      <c r="T2766">
        <v>0</v>
      </c>
      <c r="U2766">
        <v>56936.52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51408</v>
      </c>
      <c r="AB2766">
        <v>0</v>
      </c>
      <c r="AC2766">
        <v>4</v>
      </c>
      <c r="AD2766">
        <v>0</v>
      </c>
    </row>
    <row r="2767" spans="1:30">
      <c r="A2767">
        <v>1</v>
      </c>
      <c r="B2767" t="s">
        <v>24</v>
      </c>
      <c r="C2767">
        <v>86</v>
      </c>
      <c r="D2767" t="s">
        <v>34</v>
      </c>
      <c r="E2767" t="str">
        <f t="shared" si="129"/>
        <v>SWA-Nursing</v>
      </c>
      <c r="F2767" t="s">
        <v>25</v>
      </c>
      <c r="G2767" t="s">
        <v>28</v>
      </c>
      <c r="H2767" t="s">
        <v>110</v>
      </c>
      <c r="I2767">
        <f t="shared" si="130"/>
        <v>0</v>
      </c>
      <c r="J2767">
        <f t="shared" si="131"/>
        <v>1</v>
      </c>
      <c r="K2767" s="1">
        <v>0</v>
      </c>
      <c r="L2767">
        <v>201908</v>
      </c>
      <c r="N2767">
        <v>20230514</v>
      </c>
      <c r="O2767" t="s">
        <v>27</v>
      </c>
      <c r="P2767">
        <v>34588</v>
      </c>
      <c r="Q2767">
        <v>18427</v>
      </c>
      <c r="R2767">
        <v>22392</v>
      </c>
      <c r="S2767">
        <v>35561</v>
      </c>
      <c r="T2767">
        <v>0</v>
      </c>
      <c r="U2767">
        <v>58654.46</v>
      </c>
      <c r="V2767">
        <v>0</v>
      </c>
      <c r="W2767">
        <v>0</v>
      </c>
      <c r="X2767">
        <v>0</v>
      </c>
      <c r="Y2767">
        <v>35250</v>
      </c>
      <c r="Z2767">
        <v>0</v>
      </c>
      <c r="AB2767">
        <v>0</v>
      </c>
      <c r="AC2767">
        <v>3.47</v>
      </c>
      <c r="AD2767">
        <v>16000</v>
      </c>
    </row>
    <row r="2768" spans="1:30">
      <c r="A2768">
        <v>1</v>
      </c>
      <c r="B2768" t="s">
        <v>24</v>
      </c>
      <c r="C2768">
        <v>7</v>
      </c>
      <c r="D2768" t="s">
        <v>43</v>
      </c>
      <c r="E2768" t="str">
        <f t="shared" si="129"/>
        <v>SWA-Agriculture Natural Res &amp; Dsg</v>
      </c>
      <c r="F2768" t="s">
        <v>25</v>
      </c>
      <c r="G2768" t="s">
        <v>26</v>
      </c>
      <c r="H2768" t="s">
        <v>109</v>
      </c>
      <c r="I2768">
        <f t="shared" si="130"/>
        <v>1</v>
      </c>
      <c r="J2768">
        <f t="shared" si="131"/>
        <v>0</v>
      </c>
      <c r="K2768" s="1">
        <v>25500</v>
      </c>
      <c r="L2768">
        <v>201908</v>
      </c>
      <c r="N2768">
        <v>20230514</v>
      </c>
      <c r="O2768" t="s">
        <v>29</v>
      </c>
      <c r="P2768">
        <v>27710</v>
      </c>
      <c r="Q2768">
        <v>11844</v>
      </c>
      <c r="R2768">
        <v>10272</v>
      </c>
      <c r="S2768">
        <v>8380</v>
      </c>
      <c r="T2768">
        <v>0</v>
      </c>
      <c r="U2768">
        <v>65088.54</v>
      </c>
      <c r="V2768">
        <v>33500</v>
      </c>
      <c r="W2768">
        <v>33500</v>
      </c>
      <c r="X2768">
        <v>33500</v>
      </c>
      <c r="Y2768">
        <v>2000</v>
      </c>
      <c r="Z2768">
        <v>0</v>
      </c>
      <c r="AB2768">
        <v>0</v>
      </c>
      <c r="AC2768">
        <v>3.03</v>
      </c>
      <c r="AD2768">
        <v>500</v>
      </c>
    </row>
    <row r="2769" spans="1:30">
      <c r="A2769">
        <v>1</v>
      </c>
      <c r="B2769" t="s">
        <v>24</v>
      </c>
      <c r="C2769">
        <v>30</v>
      </c>
      <c r="D2769" t="s">
        <v>40</v>
      </c>
      <c r="E2769" t="str">
        <f t="shared" si="129"/>
        <v>SWA-Engineering Mineral Resources</v>
      </c>
      <c r="F2769" t="s">
        <v>25</v>
      </c>
      <c r="G2769" t="s">
        <v>28</v>
      </c>
      <c r="H2769" t="s">
        <v>110</v>
      </c>
      <c r="I2769">
        <f t="shared" si="130"/>
        <v>0</v>
      </c>
      <c r="J2769">
        <f t="shared" si="131"/>
        <v>1</v>
      </c>
      <c r="K2769" s="1">
        <v>0</v>
      </c>
      <c r="L2769">
        <v>201908</v>
      </c>
      <c r="N2769">
        <v>20230514</v>
      </c>
      <c r="O2769" t="s">
        <v>27</v>
      </c>
      <c r="P2769">
        <v>56857</v>
      </c>
      <c r="Q2769">
        <v>41227</v>
      </c>
      <c r="R2769">
        <v>33323</v>
      </c>
      <c r="S2769">
        <v>21848</v>
      </c>
      <c r="T2769">
        <v>0</v>
      </c>
      <c r="U2769">
        <v>56857.83</v>
      </c>
      <c r="V2769">
        <v>0</v>
      </c>
      <c r="W2769">
        <v>0</v>
      </c>
      <c r="X2769">
        <v>0</v>
      </c>
      <c r="Y2769">
        <v>29250</v>
      </c>
      <c r="Z2769">
        <v>0</v>
      </c>
      <c r="AB2769">
        <v>0</v>
      </c>
      <c r="AC2769">
        <v>3.4</v>
      </c>
      <c r="AD2769">
        <v>10000</v>
      </c>
    </row>
    <row r="2770" spans="1:30">
      <c r="A2770">
        <v>1</v>
      </c>
      <c r="B2770" t="s">
        <v>24</v>
      </c>
      <c r="C2770">
        <v>30</v>
      </c>
      <c r="D2770" t="s">
        <v>40</v>
      </c>
      <c r="E2770" t="str">
        <f t="shared" si="129"/>
        <v>SWA-Engineering Mineral Resources</v>
      </c>
      <c r="F2770" t="s">
        <v>25</v>
      </c>
      <c r="G2770" t="s">
        <v>26</v>
      </c>
      <c r="H2770" t="s">
        <v>109</v>
      </c>
      <c r="I2770">
        <f t="shared" si="130"/>
        <v>0</v>
      </c>
      <c r="J2770">
        <f t="shared" si="131"/>
        <v>1</v>
      </c>
      <c r="K2770" s="1">
        <v>0</v>
      </c>
      <c r="L2770">
        <v>201708</v>
      </c>
      <c r="N2770">
        <v>20230514</v>
      </c>
      <c r="O2770" t="s">
        <v>27</v>
      </c>
      <c r="T2770">
        <v>0</v>
      </c>
      <c r="U2770">
        <v>191124.2</v>
      </c>
      <c r="V2770">
        <v>0</v>
      </c>
      <c r="W2770">
        <v>0</v>
      </c>
      <c r="X2770">
        <v>0</v>
      </c>
      <c r="Y2770">
        <v>0</v>
      </c>
      <c r="Z2770">
        <v>0</v>
      </c>
      <c r="AB2770">
        <v>0</v>
      </c>
      <c r="AC2770">
        <v>3.03</v>
      </c>
      <c r="AD2770">
        <v>0</v>
      </c>
    </row>
    <row r="2771" spans="1:30">
      <c r="A2771">
        <v>1</v>
      </c>
      <c r="B2771" t="s">
        <v>24</v>
      </c>
      <c r="C2771">
        <v>21</v>
      </c>
      <c r="D2771" t="s">
        <v>41</v>
      </c>
      <c r="E2771" t="str">
        <f t="shared" si="129"/>
        <v>SWA-Business and Economics</v>
      </c>
      <c r="F2771" t="s">
        <v>25</v>
      </c>
      <c r="G2771" t="s">
        <v>26</v>
      </c>
      <c r="H2771" t="s">
        <v>109</v>
      </c>
      <c r="I2771">
        <f t="shared" si="130"/>
        <v>1</v>
      </c>
      <c r="J2771">
        <f t="shared" si="131"/>
        <v>0</v>
      </c>
      <c r="K2771" s="1">
        <v>25000</v>
      </c>
      <c r="L2771">
        <v>201908</v>
      </c>
      <c r="N2771">
        <v>20230514</v>
      </c>
      <c r="O2771" t="s">
        <v>27</v>
      </c>
      <c r="P2771">
        <v>29635</v>
      </c>
      <c r="Q2771">
        <v>56914</v>
      </c>
      <c r="R2771">
        <v>39703</v>
      </c>
      <c r="S2771">
        <v>15811</v>
      </c>
      <c r="T2771">
        <v>0</v>
      </c>
      <c r="U2771">
        <v>133430.24</v>
      </c>
      <c r="V2771">
        <v>58000</v>
      </c>
      <c r="W2771">
        <v>58000</v>
      </c>
      <c r="X2771">
        <v>58000</v>
      </c>
      <c r="Y2771">
        <v>54000</v>
      </c>
      <c r="Z2771">
        <v>0</v>
      </c>
      <c r="AB2771">
        <v>0</v>
      </c>
      <c r="AC2771">
        <v>3.52</v>
      </c>
      <c r="AD2771">
        <v>54000</v>
      </c>
    </row>
    <row r="2772" spans="1:30">
      <c r="A2772">
        <v>1</v>
      </c>
      <c r="B2772" t="s">
        <v>24</v>
      </c>
      <c r="C2772">
        <v>86</v>
      </c>
      <c r="D2772" t="s">
        <v>34</v>
      </c>
      <c r="E2772" t="str">
        <f t="shared" si="129"/>
        <v>SWA-Nursing</v>
      </c>
      <c r="F2772" t="s">
        <v>25</v>
      </c>
      <c r="G2772" t="s">
        <v>28</v>
      </c>
      <c r="H2772" t="s">
        <v>110</v>
      </c>
      <c r="I2772">
        <f t="shared" si="130"/>
        <v>0</v>
      </c>
      <c r="J2772">
        <f t="shared" si="131"/>
        <v>1</v>
      </c>
      <c r="K2772" s="1">
        <v>0</v>
      </c>
      <c r="L2772">
        <v>202008</v>
      </c>
      <c r="N2772">
        <v>20230514</v>
      </c>
      <c r="O2772" t="s">
        <v>29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38081</v>
      </c>
      <c r="V2772">
        <v>0</v>
      </c>
      <c r="W2772">
        <v>0</v>
      </c>
      <c r="X2772">
        <v>0</v>
      </c>
      <c r="Y2772">
        <v>22000</v>
      </c>
      <c r="Z2772">
        <v>26330</v>
      </c>
      <c r="AB2772">
        <v>0</v>
      </c>
      <c r="AC2772">
        <v>4</v>
      </c>
      <c r="AD2772">
        <v>7500</v>
      </c>
    </row>
    <row r="2773" spans="1:30">
      <c r="A2773">
        <v>1</v>
      </c>
      <c r="B2773" t="s">
        <v>24</v>
      </c>
      <c r="C2773">
        <v>14</v>
      </c>
      <c r="D2773" t="s">
        <v>36</v>
      </c>
      <c r="E2773" t="str">
        <f t="shared" si="129"/>
        <v>SWA-Arts and Sciences</v>
      </c>
      <c r="F2773" t="s">
        <v>30</v>
      </c>
      <c r="G2773" t="s">
        <v>28</v>
      </c>
      <c r="H2773" t="s">
        <v>114</v>
      </c>
      <c r="I2773">
        <f t="shared" si="130"/>
        <v>1</v>
      </c>
      <c r="J2773">
        <f t="shared" si="131"/>
        <v>0</v>
      </c>
      <c r="K2773" s="1">
        <v>28500</v>
      </c>
      <c r="L2773">
        <v>202205</v>
      </c>
      <c r="N2773">
        <v>20230514</v>
      </c>
      <c r="O2773" t="s">
        <v>29</v>
      </c>
      <c r="P2773">
        <v>0</v>
      </c>
      <c r="Q2773">
        <v>0</v>
      </c>
      <c r="R2773">
        <v>0</v>
      </c>
      <c r="S2773">
        <v>0</v>
      </c>
      <c r="T2773">
        <v>1</v>
      </c>
      <c r="U2773">
        <v>17444</v>
      </c>
      <c r="V2773">
        <v>28500</v>
      </c>
      <c r="W2773">
        <v>28500</v>
      </c>
      <c r="X2773">
        <v>28500</v>
      </c>
      <c r="Y2773">
        <v>0</v>
      </c>
      <c r="Z2773">
        <v>0</v>
      </c>
      <c r="AB2773">
        <v>0</v>
      </c>
      <c r="AC2773">
        <v>3.66</v>
      </c>
      <c r="AD2773">
        <v>0</v>
      </c>
    </row>
    <row r="2774" spans="1:30">
      <c r="A2774">
        <v>1</v>
      </c>
      <c r="B2774" t="s">
        <v>32</v>
      </c>
      <c r="C2774">
        <v>14</v>
      </c>
      <c r="D2774" t="s">
        <v>36</v>
      </c>
      <c r="E2774" t="str">
        <f t="shared" si="129"/>
        <v>SOA-Arts and Sciences</v>
      </c>
      <c r="F2774" t="s">
        <v>25</v>
      </c>
      <c r="G2774" t="s">
        <v>26</v>
      </c>
      <c r="H2774" t="s">
        <v>109</v>
      </c>
      <c r="I2774">
        <f t="shared" si="130"/>
        <v>0</v>
      </c>
      <c r="J2774">
        <f t="shared" si="131"/>
        <v>1</v>
      </c>
      <c r="K2774" s="1">
        <v>0</v>
      </c>
      <c r="L2774">
        <v>202208</v>
      </c>
      <c r="N2774">
        <v>20230514</v>
      </c>
      <c r="O2774" t="s">
        <v>27</v>
      </c>
      <c r="S2774">
        <v>78810</v>
      </c>
      <c r="T2774">
        <v>0</v>
      </c>
      <c r="U2774">
        <v>941.46</v>
      </c>
      <c r="V2774">
        <v>0</v>
      </c>
      <c r="W2774">
        <v>0</v>
      </c>
      <c r="X2774">
        <v>0</v>
      </c>
      <c r="Y2774">
        <v>0</v>
      </c>
      <c r="Z2774">
        <v>0</v>
      </c>
      <c r="AB2774">
        <v>0</v>
      </c>
      <c r="AC2774">
        <v>2.17</v>
      </c>
      <c r="AD2774">
        <v>0</v>
      </c>
    </row>
    <row r="2775" spans="1:30">
      <c r="A2775">
        <v>1</v>
      </c>
      <c r="B2775" t="s">
        <v>24</v>
      </c>
      <c r="C2775">
        <v>55</v>
      </c>
      <c r="D2775" t="s">
        <v>35</v>
      </c>
      <c r="E2775" t="str">
        <f t="shared" si="129"/>
        <v>SWA-College of Applied Human Sci</v>
      </c>
      <c r="F2775" t="s">
        <v>25</v>
      </c>
      <c r="G2775" t="s">
        <v>26</v>
      </c>
      <c r="H2775" t="s">
        <v>109</v>
      </c>
      <c r="I2775">
        <f t="shared" si="130"/>
        <v>1</v>
      </c>
      <c r="J2775">
        <f t="shared" si="131"/>
        <v>0</v>
      </c>
      <c r="K2775" s="1">
        <v>24000</v>
      </c>
      <c r="L2775">
        <v>201908</v>
      </c>
      <c r="N2775">
        <v>20230514</v>
      </c>
      <c r="O2775" t="s">
        <v>27</v>
      </c>
      <c r="P2775">
        <v>9024</v>
      </c>
      <c r="Q2775">
        <v>9930</v>
      </c>
      <c r="R2775">
        <v>6363</v>
      </c>
      <c r="S2775">
        <v>4360</v>
      </c>
      <c r="T2775">
        <v>0</v>
      </c>
      <c r="U2775">
        <v>118587.4</v>
      </c>
      <c r="V2775">
        <v>24000</v>
      </c>
      <c r="W2775">
        <v>24000</v>
      </c>
      <c r="X2775">
        <v>24000</v>
      </c>
      <c r="Y2775">
        <v>68000</v>
      </c>
      <c r="Z2775">
        <v>3323</v>
      </c>
      <c r="AB2775">
        <v>0</v>
      </c>
      <c r="AC2775">
        <v>3.25</v>
      </c>
      <c r="AD2775">
        <v>68000</v>
      </c>
    </row>
    <row r="2776" spans="1:30">
      <c r="A2776">
        <v>1</v>
      </c>
      <c r="B2776" t="s">
        <v>24</v>
      </c>
      <c r="C2776">
        <v>86</v>
      </c>
      <c r="D2776" t="s">
        <v>34</v>
      </c>
      <c r="E2776" t="str">
        <f t="shared" si="129"/>
        <v>SWA-Nursing</v>
      </c>
      <c r="F2776" t="s">
        <v>25</v>
      </c>
      <c r="G2776" t="s">
        <v>26</v>
      </c>
      <c r="H2776" t="s">
        <v>109</v>
      </c>
      <c r="I2776">
        <f t="shared" si="130"/>
        <v>1</v>
      </c>
      <c r="J2776">
        <f t="shared" si="131"/>
        <v>0</v>
      </c>
      <c r="K2776" s="1">
        <v>27000</v>
      </c>
      <c r="L2776">
        <v>201908</v>
      </c>
      <c r="N2776">
        <v>20230514</v>
      </c>
      <c r="O2776" t="s">
        <v>27</v>
      </c>
      <c r="P2776">
        <v>4656</v>
      </c>
      <c r="Q2776">
        <v>4585</v>
      </c>
      <c r="R2776">
        <v>9655</v>
      </c>
      <c r="S2776">
        <v>14927</v>
      </c>
      <c r="T2776">
        <v>0</v>
      </c>
      <c r="U2776">
        <v>140844.42000000001</v>
      </c>
      <c r="V2776">
        <v>91677</v>
      </c>
      <c r="W2776">
        <v>91677</v>
      </c>
      <c r="X2776">
        <v>91677</v>
      </c>
      <c r="Y2776">
        <v>62900</v>
      </c>
      <c r="Z2776">
        <v>5679</v>
      </c>
      <c r="AB2776">
        <v>0</v>
      </c>
      <c r="AC2776">
        <v>3.33</v>
      </c>
      <c r="AD2776">
        <v>62000</v>
      </c>
    </row>
    <row r="2777" spans="1:30">
      <c r="A2777">
        <v>1</v>
      </c>
      <c r="B2777" t="s">
        <v>24</v>
      </c>
      <c r="C2777">
        <v>14</v>
      </c>
      <c r="D2777" t="s">
        <v>36</v>
      </c>
      <c r="E2777" t="str">
        <f t="shared" si="129"/>
        <v>SWA-Arts and Sciences</v>
      </c>
      <c r="F2777" t="s">
        <v>25</v>
      </c>
      <c r="G2777" t="s">
        <v>28</v>
      </c>
      <c r="H2777" t="s">
        <v>110</v>
      </c>
      <c r="I2777">
        <f t="shared" si="130"/>
        <v>1</v>
      </c>
      <c r="J2777">
        <f t="shared" si="131"/>
        <v>0</v>
      </c>
      <c r="K2777" s="1">
        <v>15000</v>
      </c>
      <c r="L2777">
        <v>201908</v>
      </c>
      <c r="N2777">
        <v>20230514</v>
      </c>
      <c r="O2777" t="s">
        <v>27</v>
      </c>
      <c r="R2777">
        <v>3980</v>
      </c>
      <c r="S2777">
        <v>4739</v>
      </c>
      <c r="T2777">
        <v>0</v>
      </c>
      <c r="U2777">
        <v>60318.62</v>
      </c>
      <c r="V2777">
        <v>83537</v>
      </c>
      <c r="W2777">
        <v>83537</v>
      </c>
      <c r="X2777">
        <v>83537</v>
      </c>
      <c r="Y2777">
        <v>1500</v>
      </c>
      <c r="Z2777">
        <v>9540</v>
      </c>
      <c r="AB2777">
        <v>0</v>
      </c>
      <c r="AC2777">
        <v>3.18</v>
      </c>
      <c r="AD2777">
        <v>1500</v>
      </c>
    </row>
    <row r="2778" spans="1:30">
      <c r="A2778">
        <v>1</v>
      </c>
      <c r="B2778" t="s">
        <v>24</v>
      </c>
      <c r="C2778">
        <v>55</v>
      </c>
      <c r="D2778" t="s">
        <v>35</v>
      </c>
      <c r="E2778" t="str">
        <f t="shared" si="129"/>
        <v>SWA-College of Applied Human Sci</v>
      </c>
      <c r="F2778" t="s">
        <v>25</v>
      </c>
      <c r="G2778" t="s">
        <v>28</v>
      </c>
      <c r="H2778" t="s">
        <v>110</v>
      </c>
      <c r="I2778">
        <f t="shared" si="130"/>
        <v>0</v>
      </c>
      <c r="J2778">
        <f t="shared" si="131"/>
        <v>1</v>
      </c>
      <c r="K2778" s="1">
        <v>0</v>
      </c>
      <c r="L2778">
        <v>201808</v>
      </c>
      <c r="N2778">
        <v>20230514</v>
      </c>
      <c r="O2778" t="s">
        <v>29</v>
      </c>
      <c r="P2778">
        <v>22799</v>
      </c>
      <c r="Q2778">
        <v>19693</v>
      </c>
      <c r="R2778">
        <v>19250</v>
      </c>
      <c r="S2778">
        <v>17416</v>
      </c>
      <c r="T2778">
        <v>0</v>
      </c>
      <c r="U2778">
        <v>73684.59</v>
      </c>
      <c r="V2778">
        <v>0</v>
      </c>
      <c r="W2778">
        <v>0</v>
      </c>
      <c r="X2778">
        <v>0</v>
      </c>
      <c r="Y2778">
        <v>12377</v>
      </c>
      <c r="Z2778">
        <v>0</v>
      </c>
      <c r="AB2778">
        <v>0</v>
      </c>
      <c r="AC2778">
        <v>2.29</v>
      </c>
      <c r="AD2778">
        <v>2877</v>
      </c>
    </row>
    <row r="2779" spans="1:30">
      <c r="A2779">
        <v>1</v>
      </c>
      <c r="B2779" t="s">
        <v>24</v>
      </c>
      <c r="C2779">
        <v>83</v>
      </c>
      <c r="D2779" t="s">
        <v>38</v>
      </c>
      <c r="E2779" t="str">
        <f t="shared" si="129"/>
        <v>SWA-Medicine</v>
      </c>
      <c r="F2779" t="s">
        <v>31</v>
      </c>
      <c r="G2779" t="s">
        <v>26</v>
      </c>
      <c r="H2779" t="s">
        <v>112</v>
      </c>
      <c r="I2779">
        <f t="shared" si="130"/>
        <v>1</v>
      </c>
      <c r="J2779">
        <f t="shared" si="131"/>
        <v>0</v>
      </c>
      <c r="K2779" s="1">
        <v>307117</v>
      </c>
      <c r="L2779">
        <v>201908</v>
      </c>
      <c r="N2779">
        <v>20230514</v>
      </c>
      <c r="O2779" t="s">
        <v>27</v>
      </c>
      <c r="P2779">
        <v>0</v>
      </c>
      <c r="Q2779">
        <v>0</v>
      </c>
      <c r="R2779">
        <v>6519</v>
      </c>
      <c r="S2779">
        <v>2552</v>
      </c>
      <c r="T2779">
        <v>0</v>
      </c>
      <c r="U2779">
        <v>268344.15999999997</v>
      </c>
      <c r="V2779">
        <v>307117</v>
      </c>
      <c r="W2779">
        <v>307117</v>
      </c>
      <c r="X2779">
        <v>307117</v>
      </c>
      <c r="Y2779">
        <v>0</v>
      </c>
      <c r="Z2779">
        <v>0</v>
      </c>
      <c r="AB2779">
        <v>0</v>
      </c>
      <c r="AC2779">
        <v>0</v>
      </c>
      <c r="AD2779">
        <v>0</v>
      </c>
    </row>
    <row r="2780" spans="1:30">
      <c r="A2780">
        <v>1</v>
      </c>
      <c r="B2780" t="s">
        <v>24</v>
      </c>
      <c r="C2780">
        <v>55</v>
      </c>
      <c r="D2780" t="s">
        <v>35</v>
      </c>
      <c r="E2780" t="str">
        <f t="shared" si="129"/>
        <v>SWA-College of Applied Human Sci</v>
      </c>
      <c r="F2780" t="s">
        <v>25</v>
      </c>
      <c r="G2780" t="s">
        <v>26</v>
      </c>
      <c r="H2780" t="s">
        <v>109</v>
      </c>
      <c r="I2780">
        <f t="shared" si="130"/>
        <v>1</v>
      </c>
      <c r="J2780">
        <f t="shared" si="131"/>
        <v>0</v>
      </c>
      <c r="K2780" s="1">
        <v>31000</v>
      </c>
      <c r="L2780">
        <v>201808</v>
      </c>
      <c r="N2780">
        <v>20230514</v>
      </c>
      <c r="O2780" t="s">
        <v>29</v>
      </c>
      <c r="P2780">
        <v>4148</v>
      </c>
      <c r="Q2780">
        <v>0</v>
      </c>
      <c r="R2780">
        <v>0</v>
      </c>
      <c r="S2780">
        <v>22</v>
      </c>
      <c r="T2780">
        <v>0</v>
      </c>
      <c r="U2780">
        <v>154555.78</v>
      </c>
      <c r="V2780">
        <v>180172</v>
      </c>
      <c r="W2780">
        <v>37700</v>
      </c>
      <c r="X2780">
        <v>37700</v>
      </c>
      <c r="Y2780">
        <v>95</v>
      </c>
      <c r="Z2780">
        <v>32886</v>
      </c>
      <c r="AB2780">
        <v>0</v>
      </c>
      <c r="AC2780">
        <v>2.82</v>
      </c>
      <c r="AD2780">
        <v>95</v>
      </c>
    </row>
    <row r="2781" spans="1:30">
      <c r="A2781">
        <v>1</v>
      </c>
      <c r="B2781" t="s">
        <v>32</v>
      </c>
      <c r="C2781">
        <v>14</v>
      </c>
      <c r="D2781" t="s">
        <v>36</v>
      </c>
      <c r="E2781" t="str">
        <f t="shared" si="129"/>
        <v>SOA-Arts and Sciences</v>
      </c>
      <c r="F2781" t="s">
        <v>30</v>
      </c>
      <c r="G2781" t="s">
        <v>26</v>
      </c>
      <c r="H2781" t="s">
        <v>111</v>
      </c>
      <c r="I2781">
        <f t="shared" si="130"/>
        <v>0</v>
      </c>
      <c r="J2781">
        <f t="shared" si="131"/>
        <v>1</v>
      </c>
      <c r="K2781" s="1">
        <v>0</v>
      </c>
      <c r="L2781">
        <v>202201</v>
      </c>
      <c r="N2781">
        <v>20230514</v>
      </c>
      <c r="O2781" t="s">
        <v>27</v>
      </c>
      <c r="T2781">
        <v>0</v>
      </c>
      <c r="U2781">
        <v>19560</v>
      </c>
      <c r="V2781">
        <v>0</v>
      </c>
      <c r="W2781">
        <v>0</v>
      </c>
      <c r="X2781">
        <v>0</v>
      </c>
      <c r="Y2781">
        <v>0</v>
      </c>
      <c r="Z2781">
        <v>0</v>
      </c>
      <c r="AB2781">
        <v>0</v>
      </c>
      <c r="AC2781">
        <v>3.3</v>
      </c>
      <c r="AD2781">
        <v>0</v>
      </c>
    </row>
    <row r="2782" spans="1:30">
      <c r="A2782">
        <v>1</v>
      </c>
      <c r="B2782" t="s">
        <v>24</v>
      </c>
      <c r="C2782">
        <v>14</v>
      </c>
      <c r="D2782" t="s">
        <v>36</v>
      </c>
      <c r="E2782" t="str">
        <f t="shared" si="129"/>
        <v>SWA-Arts and Sciences</v>
      </c>
      <c r="F2782" t="s">
        <v>30</v>
      </c>
      <c r="G2782" t="s">
        <v>26</v>
      </c>
      <c r="H2782" t="s">
        <v>111</v>
      </c>
      <c r="I2782">
        <f t="shared" si="130"/>
        <v>0</v>
      </c>
      <c r="J2782">
        <f t="shared" si="131"/>
        <v>1</v>
      </c>
      <c r="K2782" s="1">
        <v>0</v>
      </c>
      <c r="L2782">
        <v>202008</v>
      </c>
      <c r="N2782">
        <v>20230514</v>
      </c>
      <c r="O2782" t="s">
        <v>27</v>
      </c>
      <c r="T2782">
        <v>0</v>
      </c>
      <c r="U2782">
        <v>75414</v>
      </c>
      <c r="V2782">
        <v>0</v>
      </c>
      <c r="W2782">
        <v>0</v>
      </c>
      <c r="X2782">
        <v>0</v>
      </c>
      <c r="Y2782">
        <v>5555</v>
      </c>
      <c r="Z2782">
        <v>0</v>
      </c>
      <c r="AA2782">
        <v>67968</v>
      </c>
      <c r="AB2782">
        <v>0</v>
      </c>
      <c r="AC2782">
        <v>4</v>
      </c>
      <c r="AD2782">
        <v>1625</v>
      </c>
    </row>
    <row r="2783" spans="1:30">
      <c r="A2783">
        <v>1</v>
      </c>
      <c r="B2783" t="s">
        <v>24</v>
      </c>
      <c r="C2783">
        <v>14</v>
      </c>
      <c r="D2783" t="s">
        <v>36</v>
      </c>
      <c r="E2783" t="str">
        <f t="shared" si="129"/>
        <v>SWA-Arts and Sciences</v>
      </c>
      <c r="F2783" t="s">
        <v>25</v>
      </c>
      <c r="G2783" t="s">
        <v>26</v>
      </c>
      <c r="H2783" t="s">
        <v>109</v>
      </c>
      <c r="I2783">
        <f t="shared" si="130"/>
        <v>1</v>
      </c>
      <c r="J2783">
        <f t="shared" si="131"/>
        <v>0</v>
      </c>
      <c r="K2783" s="1">
        <v>25000</v>
      </c>
      <c r="L2783">
        <v>201908</v>
      </c>
      <c r="N2783">
        <v>20230514</v>
      </c>
      <c r="O2783" t="s">
        <v>29</v>
      </c>
      <c r="P2783">
        <v>0</v>
      </c>
      <c r="Q2783">
        <v>0</v>
      </c>
      <c r="R2783">
        <v>0</v>
      </c>
      <c r="S2783">
        <v>380</v>
      </c>
      <c r="T2783">
        <v>0</v>
      </c>
      <c r="U2783">
        <v>116567.58</v>
      </c>
      <c r="V2783">
        <v>134391</v>
      </c>
      <c r="W2783">
        <v>25000</v>
      </c>
      <c r="X2783">
        <v>25000</v>
      </c>
      <c r="Y2783">
        <v>0</v>
      </c>
      <c r="Z2783">
        <v>28580</v>
      </c>
      <c r="AB2783">
        <v>0</v>
      </c>
      <c r="AC2783">
        <v>3.05</v>
      </c>
      <c r="AD2783">
        <v>0</v>
      </c>
    </row>
    <row r="2784" spans="1:30">
      <c r="A2784">
        <v>1</v>
      </c>
      <c r="B2784" t="s">
        <v>24</v>
      </c>
      <c r="C2784">
        <v>55</v>
      </c>
      <c r="D2784" t="s">
        <v>35</v>
      </c>
      <c r="E2784" t="str">
        <f t="shared" si="129"/>
        <v>SWA-College of Applied Human Sci</v>
      </c>
      <c r="F2784" t="s">
        <v>25</v>
      </c>
      <c r="G2784" t="s">
        <v>26</v>
      </c>
      <c r="H2784" t="s">
        <v>109</v>
      </c>
      <c r="I2784">
        <f t="shared" si="130"/>
        <v>1</v>
      </c>
      <c r="J2784">
        <f t="shared" si="131"/>
        <v>0</v>
      </c>
      <c r="K2784" s="1">
        <v>13785</v>
      </c>
      <c r="L2784">
        <v>201908</v>
      </c>
      <c r="N2784">
        <v>20230514</v>
      </c>
      <c r="O2784" t="s">
        <v>27</v>
      </c>
      <c r="P2784">
        <v>8745</v>
      </c>
      <c r="Q2784">
        <v>3929</v>
      </c>
      <c r="R2784">
        <v>9030</v>
      </c>
      <c r="S2784">
        <v>8411</v>
      </c>
      <c r="T2784">
        <v>0</v>
      </c>
      <c r="U2784">
        <v>114282.05</v>
      </c>
      <c r="V2784">
        <v>92451</v>
      </c>
      <c r="W2784">
        <v>13785</v>
      </c>
      <c r="X2784">
        <v>13785</v>
      </c>
      <c r="Y2784">
        <v>45900</v>
      </c>
      <c r="Z2784">
        <v>2545</v>
      </c>
      <c r="AB2784">
        <v>5956</v>
      </c>
      <c r="AC2784">
        <v>3.95</v>
      </c>
      <c r="AD2784">
        <v>44000</v>
      </c>
    </row>
    <row r="2785" spans="1:30">
      <c r="A2785">
        <v>1</v>
      </c>
      <c r="B2785" t="s">
        <v>24</v>
      </c>
      <c r="C2785">
        <v>55</v>
      </c>
      <c r="D2785" t="s">
        <v>35</v>
      </c>
      <c r="E2785" t="str">
        <f t="shared" si="129"/>
        <v>SWA-College of Applied Human Sci</v>
      </c>
      <c r="F2785" t="s">
        <v>25</v>
      </c>
      <c r="G2785" t="s">
        <v>26</v>
      </c>
      <c r="H2785" t="s">
        <v>109</v>
      </c>
      <c r="I2785">
        <f t="shared" si="130"/>
        <v>1</v>
      </c>
      <c r="J2785">
        <f t="shared" si="131"/>
        <v>0</v>
      </c>
      <c r="K2785" s="1">
        <v>26000</v>
      </c>
      <c r="L2785">
        <v>201908</v>
      </c>
      <c r="N2785">
        <v>20230514</v>
      </c>
      <c r="O2785" t="s">
        <v>29</v>
      </c>
      <c r="P2785">
        <v>0</v>
      </c>
      <c r="Q2785">
        <v>0</v>
      </c>
      <c r="R2785">
        <v>367</v>
      </c>
      <c r="S2785">
        <v>0</v>
      </c>
      <c r="T2785">
        <v>0</v>
      </c>
      <c r="U2785">
        <v>119821.91</v>
      </c>
      <c r="V2785">
        <v>55500</v>
      </c>
      <c r="W2785">
        <v>55500</v>
      </c>
      <c r="X2785">
        <v>55500</v>
      </c>
      <c r="Y2785">
        <v>58000</v>
      </c>
      <c r="Z2785">
        <v>32185</v>
      </c>
      <c r="AB2785">
        <v>0</v>
      </c>
      <c r="AC2785">
        <v>3.29</v>
      </c>
      <c r="AD2785">
        <v>58000</v>
      </c>
    </row>
    <row r="2786" spans="1:30">
      <c r="A2786">
        <v>1</v>
      </c>
      <c r="B2786" t="s">
        <v>32</v>
      </c>
      <c r="C2786">
        <v>21</v>
      </c>
      <c r="D2786" t="s">
        <v>41</v>
      </c>
      <c r="E2786" t="str">
        <f t="shared" si="129"/>
        <v>SOA-Business and Economics</v>
      </c>
      <c r="F2786" t="s">
        <v>30</v>
      </c>
      <c r="G2786" t="s">
        <v>26</v>
      </c>
      <c r="H2786" t="s">
        <v>111</v>
      </c>
      <c r="I2786">
        <f t="shared" si="130"/>
        <v>1</v>
      </c>
      <c r="J2786">
        <f t="shared" si="131"/>
        <v>0</v>
      </c>
      <c r="K2786" s="1">
        <v>7000</v>
      </c>
      <c r="L2786">
        <v>202108</v>
      </c>
      <c r="N2786">
        <v>20230514</v>
      </c>
      <c r="O2786" t="s">
        <v>27</v>
      </c>
      <c r="Q2786">
        <v>7699</v>
      </c>
      <c r="T2786">
        <v>0</v>
      </c>
      <c r="U2786">
        <v>40418.22</v>
      </c>
      <c r="V2786">
        <v>7000</v>
      </c>
      <c r="W2786">
        <v>7000</v>
      </c>
      <c r="X2786">
        <v>7000</v>
      </c>
      <c r="Y2786">
        <v>0</v>
      </c>
      <c r="Z2786">
        <v>0</v>
      </c>
      <c r="AB2786">
        <v>0</v>
      </c>
      <c r="AC2786">
        <v>3.53</v>
      </c>
      <c r="AD2786">
        <v>0</v>
      </c>
    </row>
    <row r="2787" spans="1:30">
      <c r="A2787">
        <v>1</v>
      </c>
      <c r="B2787" t="s">
        <v>24</v>
      </c>
      <c r="C2787">
        <v>49</v>
      </c>
      <c r="D2787" t="s">
        <v>39</v>
      </c>
      <c r="E2787" t="str">
        <f t="shared" si="129"/>
        <v>SWA-Reed College of Media</v>
      </c>
      <c r="F2787" t="s">
        <v>25</v>
      </c>
      <c r="G2787" t="s">
        <v>26</v>
      </c>
      <c r="H2787" t="s">
        <v>109</v>
      </c>
      <c r="I2787">
        <f t="shared" si="130"/>
        <v>1</v>
      </c>
      <c r="J2787">
        <f t="shared" si="131"/>
        <v>0</v>
      </c>
      <c r="K2787" s="1">
        <v>15000</v>
      </c>
      <c r="L2787">
        <v>201908</v>
      </c>
      <c r="N2787">
        <v>20230514</v>
      </c>
      <c r="O2787" t="s">
        <v>27</v>
      </c>
      <c r="P2787">
        <v>5223</v>
      </c>
      <c r="Q2787">
        <v>18872</v>
      </c>
      <c r="R2787">
        <v>37380</v>
      </c>
      <c r="S2787">
        <v>33058</v>
      </c>
      <c r="T2787">
        <v>0</v>
      </c>
      <c r="U2787">
        <v>118184.07</v>
      </c>
      <c r="V2787">
        <v>15000</v>
      </c>
      <c r="W2787">
        <v>15000</v>
      </c>
      <c r="X2787">
        <v>15000</v>
      </c>
      <c r="Y2787">
        <v>50000</v>
      </c>
      <c r="Z2787">
        <v>1645</v>
      </c>
      <c r="AB2787">
        <v>0</v>
      </c>
      <c r="AC2787">
        <v>3.36</v>
      </c>
      <c r="AD2787">
        <v>50000</v>
      </c>
    </row>
    <row r="2788" spans="1:30">
      <c r="A2788">
        <v>1</v>
      </c>
      <c r="B2788" t="s">
        <v>24</v>
      </c>
      <c r="C2788">
        <v>14</v>
      </c>
      <c r="D2788" t="s">
        <v>36</v>
      </c>
      <c r="E2788" t="str">
        <f t="shared" si="129"/>
        <v>SWA-Arts and Sciences</v>
      </c>
      <c r="F2788" t="s">
        <v>25</v>
      </c>
      <c r="G2788" t="s">
        <v>26</v>
      </c>
      <c r="H2788" t="s">
        <v>109</v>
      </c>
      <c r="I2788">
        <f t="shared" si="130"/>
        <v>1</v>
      </c>
      <c r="J2788">
        <f t="shared" si="131"/>
        <v>0</v>
      </c>
      <c r="K2788" s="1">
        <v>16000</v>
      </c>
      <c r="L2788">
        <v>202008</v>
      </c>
      <c r="N2788">
        <v>20230514</v>
      </c>
      <c r="O2788" t="s">
        <v>27</v>
      </c>
      <c r="P2788">
        <v>72214</v>
      </c>
      <c r="Q2788">
        <v>39453</v>
      </c>
      <c r="R2788">
        <v>30660</v>
      </c>
      <c r="T2788">
        <v>0</v>
      </c>
      <c r="U2788">
        <v>85002.8</v>
      </c>
      <c r="V2788">
        <v>16000</v>
      </c>
      <c r="W2788">
        <v>16000</v>
      </c>
      <c r="X2788">
        <v>16000</v>
      </c>
      <c r="Y2788">
        <v>33000</v>
      </c>
      <c r="Z2788">
        <v>0</v>
      </c>
      <c r="AB2788">
        <v>0</v>
      </c>
      <c r="AC2788">
        <v>3.6</v>
      </c>
      <c r="AD2788">
        <v>33000</v>
      </c>
    </row>
    <row r="2789" spans="1:30">
      <c r="A2789">
        <v>1</v>
      </c>
      <c r="B2789" t="s">
        <v>24</v>
      </c>
      <c r="C2789">
        <v>7</v>
      </c>
      <c r="D2789" t="s">
        <v>43</v>
      </c>
      <c r="E2789" t="str">
        <f t="shared" si="129"/>
        <v>SWA-Agriculture Natural Res &amp; Dsg</v>
      </c>
      <c r="F2789" t="s">
        <v>25</v>
      </c>
      <c r="G2789" t="s">
        <v>28</v>
      </c>
      <c r="H2789" t="s">
        <v>110</v>
      </c>
      <c r="I2789">
        <f t="shared" si="130"/>
        <v>0</v>
      </c>
      <c r="J2789">
        <f t="shared" si="131"/>
        <v>1</v>
      </c>
      <c r="K2789" s="1">
        <v>0</v>
      </c>
      <c r="L2789">
        <v>201908</v>
      </c>
      <c r="N2789">
        <v>20230514</v>
      </c>
      <c r="O2789" t="s">
        <v>27</v>
      </c>
      <c r="S2789">
        <v>18154</v>
      </c>
      <c r="T2789">
        <v>0</v>
      </c>
      <c r="U2789">
        <v>41402.74</v>
      </c>
      <c r="V2789">
        <v>0</v>
      </c>
      <c r="W2789">
        <v>0</v>
      </c>
      <c r="X2789">
        <v>0</v>
      </c>
      <c r="Y2789">
        <v>0</v>
      </c>
      <c r="Z2789">
        <v>0</v>
      </c>
      <c r="AB2789">
        <v>0</v>
      </c>
      <c r="AC2789">
        <v>3.1</v>
      </c>
      <c r="AD2789">
        <v>0</v>
      </c>
    </row>
    <row r="2790" spans="1:30">
      <c r="A2790">
        <v>1</v>
      </c>
      <c r="B2790" t="s">
        <v>24</v>
      </c>
      <c r="C2790">
        <v>25</v>
      </c>
      <c r="D2790" t="s">
        <v>37</v>
      </c>
      <c r="E2790" t="str">
        <f t="shared" si="129"/>
        <v>SWA-Creative Arts</v>
      </c>
      <c r="F2790" t="s">
        <v>25</v>
      </c>
      <c r="G2790" t="s">
        <v>26</v>
      </c>
      <c r="H2790" t="s">
        <v>109</v>
      </c>
      <c r="I2790">
        <f t="shared" si="130"/>
        <v>1</v>
      </c>
      <c r="J2790">
        <f t="shared" si="131"/>
        <v>0</v>
      </c>
      <c r="K2790" s="1">
        <v>25000</v>
      </c>
      <c r="L2790">
        <v>201908</v>
      </c>
      <c r="N2790">
        <v>20230514</v>
      </c>
      <c r="O2790" t="s">
        <v>27</v>
      </c>
      <c r="P2790">
        <v>82191</v>
      </c>
      <c r="Q2790">
        <v>63578</v>
      </c>
      <c r="R2790">
        <v>60164</v>
      </c>
      <c r="S2790">
        <v>71788</v>
      </c>
      <c r="T2790">
        <v>0</v>
      </c>
      <c r="U2790">
        <v>136644.74</v>
      </c>
      <c r="V2790">
        <v>25000</v>
      </c>
      <c r="W2790">
        <v>25000</v>
      </c>
      <c r="X2790">
        <v>25000</v>
      </c>
      <c r="Y2790">
        <v>24044</v>
      </c>
      <c r="Z2790">
        <v>0</v>
      </c>
      <c r="AB2790">
        <v>0</v>
      </c>
      <c r="AC2790">
        <v>3.44</v>
      </c>
      <c r="AD2790">
        <v>24000</v>
      </c>
    </row>
    <row r="2791" spans="1:30">
      <c r="A2791">
        <v>1</v>
      </c>
      <c r="B2791" t="s">
        <v>24</v>
      </c>
      <c r="C2791">
        <v>21</v>
      </c>
      <c r="D2791" t="s">
        <v>41</v>
      </c>
      <c r="E2791" t="str">
        <f t="shared" si="129"/>
        <v>SWA-Business and Economics</v>
      </c>
      <c r="F2791" t="s">
        <v>25</v>
      </c>
      <c r="G2791" t="s">
        <v>26</v>
      </c>
      <c r="H2791" t="s">
        <v>109</v>
      </c>
      <c r="I2791">
        <f t="shared" si="130"/>
        <v>1</v>
      </c>
      <c r="J2791">
        <f t="shared" si="131"/>
        <v>0</v>
      </c>
      <c r="K2791" s="1">
        <v>25018</v>
      </c>
      <c r="L2791">
        <v>201908</v>
      </c>
      <c r="N2791">
        <v>20230514</v>
      </c>
      <c r="O2791" t="s">
        <v>27</v>
      </c>
      <c r="P2791">
        <v>78598</v>
      </c>
      <c r="Q2791">
        <v>36859</v>
      </c>
      <c r="R2791">
        <v>67077</v>
      </c>
      <c r="S2791">
        <v>91304</v>
      </c>
      <c r="T2791">
        <v>0</v>
      </c>
      <c r="U2791">
        <v>119450.97</v>
      </c>
      <c r="V2791">
        <v>123918</v>
      </c>
      <c r="W2791">
        <v>123918</v>
      </c>
      <c r="X2791">
        <v>123918</v>
      </c>
      <c r="Y2791">
        <v>0</v>
      </c>
      <c r="Z2791">
        <v>0</v>
      </c>
      <c r="AB2791">
        <v>0</v>
      </c>
      <c r="AC2791">
        <v>3.01</v>
      </c>
      <c r="AD2791">
        <v>0</v>
      </c>
    </row>
    <row r="2792" spans="1:30">
      <c r="A2792">
        <v>1</v>
      </c>
      <c r="B2792" t="s">
        <v>24</v>
      </c>
      <c r="C2792">
        <v>83</v>
      </c>
      <c r="D2792" t="s">
        <v>38</v>
      </c>
      <c r="E2792" t="str">
        <f t="shared" si="129"/>
        <v>SWA-Medicine</v>
      </c>
      <c r="F2792" t="s">
        <v>25</v>
      </c>
      <c r="G2792" t="s">
        <v>26</v>
      </c>
      <c r="H2792" t="s">
        <v>109</v>
      </c>
      <c r="I2792">
        <f t="shared" si="130"/>
        <v>0</v>
      </c>
      <c r="J2792">
        <f t="shared" si="131"/>
        <v>1</v>
      </c>
      <c r="K2792" s="1">
        <v>0</v>
      </c>
      <c r="L2792">
        <v>201908</v>
      </c>
      <c r="N2792">
        <v>20230514</v>
      </c>
      <c r="O2792" t="s">
        <v>27</v>
      </c>
      <c r="T2792">
        <v>0</v>
      </c>
      <c r="U2792">
        <v>120973.82</v>
      </c>
      <c r="V2792">
        <v>0</v>
      </c>
      <c r="W2792">
        <v>0</v>
      </c>
      <c r="X2792">
        <v>0</v>
      </c>
      <c r="Y2792">
        <v>32000</v>
      </c>
      <c r="Z2792">
        <v>0</v>
      </c>
      <c r="AB2792">
        <v>0</v>
      </c>
      <c r="AC2792">
        <v>3.96</v>
      </c>
      <c r="AD2792">
        <v>32000</v>
      </c>
    </row>
    <row r="2793" spans="1:30">
      <c r="A2793">
        <v>1</v>
      </c>
      <c r="B2793" t="s">
        <v>24</v>
      </c>
      <c r="C2793">
        <v>83</v>
      </c>
      <c r="D2793" t="s">
        <v>38</v>
      </c>
      <c r="E2793" t="str">
        <f t="shared" si="129"/>
        <v>SWA-Medicine</v>
      </c>
      <c r="F2793" t="s">
        <v>30</v>
      </c>
      <c r="G2793" t="s">
        <v>28</v>
      </c>
      <c r="H2793" t="s">
        <v>114</v>
      </c>
      <c r="I2793">
        <f t="shared" si="130"/>
        <v>1</v>
      </c>
      <c r="J2793">
        <f t="shared" si="131"/>
        <v>0</v>
      </c>
      <c r="K2793" s="1">
        <v>50000</v>
      </c>
      <c r="L2793">
        <v>202108</v>
      </c>
      <c r="N2793">
        <v>20230514</v>
      </c>
      <c r="O2793" t="s">
        <v>29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31169</v>
      </c>
      <c r="V2793">
        <v>50000</v>
      </c>
      <c r="W2793">
        <v>50000</v>
      </c>
      <c r="X2793">
        <v>50000</v>
      </c>
      <c r="Y2793">
        <v>0</v>
      </c>
      <c r="Z2793">
        <v>0</v>
      </c>
      <c r="AB2793">
        <v>0</v>
      </c>
      <c r="AC2793">
        <v>3.9</v>
      </c>
      <c r="AD2793">
        <v>0</v>
      </c>
    </row>
    <row r="2794" spans="1:30">
      <c r="A2794">
        <v>1</v>
      </c>
      <c r="B2794" t="s">
        <v>24</v>
      </c>
      <c r="C2794">
        <v>21</v>
      </c>
      <c r="D2794" t="s">
        <v>41</v>
      </c>
      <c r="E2794" t="str">
        <f t="shared" si="129"/>
        <v>SWA-Business and Economics</v>
      </c>
      <c r="F2794" t="s">
        <v>25</v>
      </c>
      <c r="G2794" t="s">
        <v>26</v>
      </c>
      <c r="H2794" t="s">
        <v>109</v>
      </c>
      <c r="I2794">
        <f t="shared" si="130"/>
        <v>1</v>
      </c>
      <c r="J2794">
        <f t="shared" si="131"/>
        <v>0</v>
      </c>
      <c r="K2794" s="1">
        <v>3500</v>
      </c>
      <c r="L2794">
        <v>201908</v>
      </c>
      <c r="N2794">
        <v>20230514</v>
      </c>
      <c r="O2794" t="s">
        <v>27</v>
      </c>
      <c r="R2794">
        <v>48047</v>
      </c>
      <c r="S2794">
        <v>19974</v>
      </c>
      <c r="T2794">
        <v>0</v>
      </c>
      <c r="U2794">
        <v>120650.84</v>
      </c>
      <c r="V2794">
        <v>3500</v>
      </c>
      <c r="W2794">
        <v>3500</v>
      </c>
      <c r="X2794">
        <v>3500</v>
      </c>
      <c r="Y2794">
        <v>44000</v>
      </c>
      <c r="Z2794">
        <v>0</v>
      </c>
      <c r="AB2794">
        <v>0</v>
      </c>
      <c r="AC2794">
        <v>3.76</v>
      </c>
      <c r="AD2794">
        <v>44000</v>
      </c>
    </row>
    <row r="2795" spans="1:30">
      <c r="A2795">
        <v>1</v>
      </c>
      <c r="B2795" t="s">
        <v>51</v>
      </c>
      <c r="C2795" t="s">
        <v>60</v>
      </c>
      <c r="D2795" t="s">
        <v>61</v>
      </c>
      <c r="E2795" t="str">
        <f t="shared" si="129"/>
        <v>SPA-Applied Sciences</v>
      </c>
      <c r="F2795" t="s">
        <v>54</v>
      </c>
      <c r="G2795" t="s">
        <v>28</v>
      </c>
      <c r="H2795" t="s">
        <v>115</v>
      </c>
      <c r="I2795">
        <f t="shared" si="130"/>
        <v>1</v>
      </c>
      <c r="J2795">
        <f t="shared" si="131"/>
        <v>0</v>
      </c>
      <c r="K2795" s="1">
        <v>3558</v>
      </c>
      <c r="L2795">
        <v>202108</v>
      </c>
      <c r="N2795">
        <v>20230506</v>
      </c>
      <c r="O2795" t="s">
        <v>29</v>
      </c>
      <c r="P2795">
        <v>11781</v>
      </c>
      <c r="Q2795">
        <v>7448</v>
      </c>
      <c r="T2795">
        <v>0</v>
      </c>
      <c r="U2795">
        <v>18297.61</v>
      </c>
      <c r="V2795">
        <v>3558</v>
      </c>
      <c r="W2795">
        <v>3558</v>
      </c>
      <c r="X2795">
        <v>3558</v>
      </c>
      <c r="Y2795">
        <v>6051</v>
      </c>
      <c r="Z2795">
        <v>5887</v>
      </c>
      <c r="AA2795">
        <v>2000</v>
      </c>
      <c r="AB2795">
        <v>0</v>
      </c>
      <c r="AC2795">
        <v>3.71</v>
      </c>
      <c r="AD2795">
        <v>2600</v>
      </c>
    </row>
    <row r="2796" spans="1:30">
      <c r="A2796">
        <v>1</v>
      </c>
      <c r="B2796" t="s">
        <v>51</v>
      </c>
      <c r="C2796" t="s">
        <v>52</v>
      </c>
      <c r="D2796" t="s">
        <v>53</v>
      </c>
      <c r="E2796" t="str">
        <f t="shared" si="129"/>
        <v>SPA-STEM</v>
      </c>
      <c r="F2796" t="s">
        <v>54</v>
      </c>
      <c r="G2796" t="s">
        <v>28</v>
      </c>
      <c r="H2796" t="s">
        <v>115</v>
      </c>
      <c r="I2796">
        <f t="shared" si="130"/>
        <v>1</v>
      </c>
      <c r="J2796">
        <f t="shared" si="131"/>
        <v>0</v>
      </c>
      <c r="K2796" s="1">
        <v>5500</v>
      </c>
      <c r="L2796">
        <v>202101</v>
      </c>
      <c r="N2796">
        <v>20230506</v>
      </c>
      <c r="O2796" t="s">
        <v>29</v>
      </c>
      <c r="P2796">
        <v>3287</v>
      </c>
      <c r="Q2796">
        <v>3714</v>
      </c>
      <c r="R2796">
        <v>0</v>
      </c>
      <c r="T2796">
        <v>0</v>
      </c>
      <c r="U2796">
        <v>26708</v>
      </c>
      <c r="V2796">
        <v>5500</v>
      </c>
      <c r="W2796">
        <v>5500</v>
      </c>
      <c r="X2796">
        <v>5500</v>
      </c>
      <c r="Y2796">
        <v>1700</v>
      </c>
      <c r="Z2796">
        <v>13383</v>
      </c>
      <c r="AB2796">
        <v>0</v>
      </c>
      <c r="AC2796">
        <v>3.65</v>
      </c>
      <c r="AD2796">
        <v>1600</v>
      </c>
    </row>
    <row r="2797" spans="1:30">
      <c r="A2797">
        <v>1</v>
      </c>
      <c r="B2797" t="s">
        <v>51</v>
      </c>
      <c r="C2797" t="s">
        <v>60</v>
      </c>
      <c r="D2797" t="s">
        <v>61</v>
      </c>
      <c r="E2797" t="str">
        <f t="shared" si="129"/>
        <v>SPA-Applied Sciences</v>
      </c>
      <c r="F2797" t="s">
        <v>54</v>
      </c>
      <c r="G2797" t="s">
        <v>28</v>
      </c>
      <c r="H2797" t="s">
        <v>115</v>
      </c>
      <c r="I2797">
        <f t="shared" si="130"/>
        <v>1</v>
      </c>
      <c r="J2797">
        <f t="shared" si="131"/>
        <v>0</v>
      </c>
      <c r="K2797" s="1">
        <v>12500</v>
      </c>
      <c r="L2797">
        <v>202008</v>
      </c>
      <c r="N2797">
        <v>20230506</v>
      </c>
      <c r="O2797" t="s">
        <v>29</v>
      </c>
      <c r="P2797">
        <v>0</v>
      </c>
      <c r="Q2797">
        <v>267</v>
      </c>
      <c r="R2797">
        <v>0</v>
      </c>
      <c r="T2797">
        <v>0</v>
      </c>
      <c r="U2797">
        <v>45193.599999999999</v>
      </c>
      <c r="V2797">
        <v>12500</v>
      </c>
      <c r="W2797">
        <v>12500</v>
      </c>
      <c r="X2797">
        <v>12500</v>
      </c>
      <c r="Y2797">
        <v>9000</v>
      </c>
      <c r="Z2797">
        <v>32009</v>
      </c>
      <c r="AA2797">
        <v>4000</v>
      </c>
      <c r="AB2797">
        <v>4516</v>
      </c>
      <c r="AC2797">
        <v>3.01</v>
      </c>
      <c r="AD2797">
        <v>4000</v>
      </c>
    </row>
    <row r="2798" spans="1:30">
      <c r="A2798">
        <v>1</v>
      </c>
      <c r="B2798" t="s">
        <v>24</v>
      </c>
      <c r="C2798">
        <v>30</v>
      </c>
      <c r="D2798" t="s">
        <v>40</v>
      </c>
      <c r="E2798" t="str">
        <f t="shared" si="129"/>
        <v>SWA-Engineering Mineral Resources</v>
      </c>
      <c r="F2798" t="s">
        <v>25</v>
      </c>
      <c r="G2798" t="s">
        <v>28</v>
      </c>
      <c r="H2798" t="s">
        <v>110</v>
      </c>
      <c r="I2798">
        <f t="shared" si="130"/>
        <v>0</v>
      </c>
      <c r="J2798">
        <f t="shared" si="131"/>
        <v>1</v>
      </c>
      <c r="K2798" s="1">
        <v>0</v>
      </c>
      <c r="L2798">
        <v>201908</v>
      </c>
      <c r="N2798">
        <v>20230514</v>
      </c>
      <c r="O2798" t="s">
        <v>27</v>
      </c>
      <c r="P2798">
        <v>80451</v>
      </c>
      <c r="Q2798">
        <v>93505</v>
      </c>
      <c r="R2798">
        <v>87494</v>
      </c>
      <c r="S2798">
        <v>70524</v>
      </c>
      <c r="T2798">
        <v>0</v>
      </c>
      <c r="U2798">
        <v>55581.85</v>
      </c>
      <c r="V2798">
        <v>0</v>
      </c>
      <c r="W2798">
        <v>0</v>
      </c>
      <c r="X2798">
        <v>0</v>
      </c>
      <c r="Y2798">
        <v>83412</v>
      </c>
      <c r="Z2798">
        <v>0</v>
      </c>
      <c r="AB2798">
        <v>0</v>
      </c>
      <c r="AC2798">
        <v>3.88</v>
      </c>
      <c r="AD2798">
        <v>54500</v>
      </c>
    </row>
    <row r="2799" spans="1:30">
      <c r="A2799">
        <v>1</v>
      </c>
      <c r="B2799" t="s">
        <v>24</v>
      </c>
      <c r="C2799">
        <v>25</v>
      </c>
      <c r="D2799" t="s">
        <v>37</v>
      </c>
      <c r="E2799" t="str">
        <f t="shared" si="129"/>
        <v>SWA-Creative Arts</v>
      </c>
      <c r="F2799" t="s">
        <v>25</v>
      </c>
      <c r="G2799" t="s">
        <v>26</v>
      </c>
      <c r="H2799" t="s">
        <v>109</v>
      </c>
      <c r="I2799">
        <f t="shared" si="130"/>
        <v>1</v>
      </c>
      <c r="J2799">
        <f t="shared" si="131"/>
        <v>0</v>
      </c>
      <c r="K2799" s="1">
        <v>15000</v>
      </c>
      <c r="L2799">
        <v>202108</v>
      </c>
      <c r="N2799">
        <v>20230514</v>
      </c>
      <c r="O2799" t="s">
        <v>27</v>
      </c>
      <c r="P2799">
        <v>38614</v>
      </c>
      <c r="Q2799">
        <v>45823</v>
      </c>
      <c r="T2799">
        <v>0</v>
      </c>
      <c r="U2799">
        <v>89787.62</v>
      </c>
      <c r="V2799">
        <v>58149</v>
      </c>
      <c r="W2799">
        <v>58149</v>
      </c>
      <c r="X2799">
        <v>58149</v>
      </c>
      <c r="Y2799">
        <v>37950</v>
      </c>
      <c r="Z2799">
        <v>0</v>
      </c>
      <c r="AB2799">
        <v>0</v>
      </c>
      <c r="AC2799">
        <v>3.8</v>
      </c>
      <c r="AD2799">
        <v>33000</v>
      </c>
    </row>
    <row r="2800" spans="1:30">
      <c r="A2800">
        <v>1</v>
      </c>
      <c r="B2800" t="s">
        <v>57</v>
      </c>
      <c r="C2800" t="s">
        <v>62</v>
      </c>
      <c r="D2800" t="s">
        <v>63</v>
      </c>
      <c r="E2800" t="str">
        <f t="shared" si="129"/>
        <v>STA-Bus, Hum, Soc Sci at WVUIT</v>
      </c>
      <c r="F2800" t="s">
        <v>25</v>
      </c>
      <c r="G2800" t="s">
        <v>28</v>
      </c>
      <c r="H2800" t="s">
        <v>110</v>
      </c>
      <c r="I2800">
        <f t="shared" si="130"/>
        <v>0</v>
      </c>
      <c r="J2800">
        <f t="shared" si="131"/>
        <v>1</v>
      </c>
      <c r="K2800" s="1">
        <v>0</v>
      </c>
      <c r="L2800">
        <v>201908</v>
      </c>
      <c r="N2800">
        <v>20230506</v>
      </c>
      <c r="O2800" t="s">
        <v>27</v>
      </c>
      <c r="P2800">
        <v>0</v>
      </c>
      <c r="Q2800">
        <v>0</v>
      </c>
      <c r="R2800">
        <v>632</v>
      </c>
      <c r="S2800">
        <v>0</v>
      </c>
      <c r="T2800">
        <v>0</v>
      </c>
      <c r="U2800">
        <v>75349.94</v>
      </c>
      <c r="V2800">
        <v>0</v>
      </c>
      <c r="W2800">
        <v>0</v>
      </c>
      <c r="X2800">
        <v>0</v>
      </c>
      <c r="Y2800">
        <v>36000</v>
      </c>
      <c r="Z2800">
        <v>35492</v>
      </c>
      <c r="AA2800">
        <v>22944</v>
      </c>
      <c r="AB2800">
        <v>0</v>
      </c>
      <c r="AC2800">
        <v>3.66</v>
      </c>
      <c r="AD2800">
        <v>13056</v>
      </c>
    </row>
    <row r="2801" spans="1:30">
      <c r="A2801">
        <v>1</v>
      </c>
      <c r="B2801" t="s">
        <v>57</v>
      </c>
      <c r="C2801" t="s">
        <v>58</v>
      </c>
      <c r="D2801" t="s">
        <v>59</v>
      </c>
      <c r="E2801" t="str">
        <f t="shared" si="129"/>
        <v>STA-Engr and Sciences at WVUIT</v>
      </c>
      <c r="F2801" t="s">
        <v>25</v>
      </c>
      <c r="G2801" t="s">
        <v>28</v>
      </c>
      <c r="H2801" t="s">
        <v>110</v>
      </c>
      <c r="I2801">
        <f t="shared" si="130"/>
        <v>0</v>
      </c>
      <c r="J2801">
        <f t="shared" si="131"/>
        <v>1</v>
      </c>
      <c r="K2801" s="1">
        <v>0</v>
      </c>
      <c r="L2801">
        <v>201908</v>
      </c>
      <c r="N2801">
        <v>20230506</v>
      </c>
      <c r="O2801" t="s">
        <v>27</v>
      </c>
      <c r="P2801">
        <v>45769</v>
      </c>
      <c r="Q2801">
        <v>108644</v>
      </c>
      <c r="R2801">
        <v>115402</v>
      </c>
      <c r="S2801">
        <v>21078</v>
      </c>
      <c r="T2801">
        <v>0</v>
      </c>
      <c r="U2801">
        <v>82853.98</v>
      </c>
      <c r="V2801">
        <v>0</v>
      </c>
      <c r="W2801">
        <v>0</v>
      </c>
      <c r="X2801">
        <v>0</v>
      </c>
      <c r="Y2801">
        <v>35850</v>
      </c>
      <c r="Z2801">
        <v>0</v>
      </c>
      <c r="AA2801">
        <v>6100</v>
      </c>
      <c r="AB2801">
        <v>0</v>
      </c>
      <c r="AC2801">
        <v>3.82</v>
      </c>
      <c r="AD2801">
        <v>10500</v>
      </c>
    </row>
    <row r="2802" spans="1:30">
      <c r="A2802">
        <v>1</v>
      </c>
      <c r="B2802" t="s">
        <v>57</v>
      </c>
      <c r="C2802" t="s">
        <v>62</v>
      </c>
      <c r="D2802" t="s">
        <v>63</v>
      </c>
      <c r="E2802" t="str">
        <f t="shared" si="129"/>
        <v>STA-Bus, Hum, Soc Sci at WVUIT</v>
      </c>
      <c r="F2802" t="s">
        <v>25</v>
      </c>
      <c r="G2802" t="s">
        <v>28</v>
      </c>
      <c r="H2802" t="s">
        <v>110</v>
      </c>
      <c r="I2802">
        <f t="shared" si="130"/>
        <v>0</v>
      </c>
      <c r="J2802">
        <f t="shared" si="131"/>
        <v>1</v>
      </c>
      <c r="K2802" s="1">
        <v>0</v>
      </c>
      <c r="L2802">
        <v>202008</v>
      </c>
      <c r="N2802">
        <v>20230506</v>
      </c>
      <c r="O2802" t="s">
        <v>27</v>
      </c>
      <c r="Q2802">
        <v>81626</v>
      </c>
      <c r="R2802">
        <v>177532</v>
      </c>
      <c r="T2802">
        <v>0</v>
      </c>
      <c r="U2802">
        <v>27869</v>
      </c>
      <c r="V2802">
        <v>0</v>
      </c>
      <c r="W2802">
        <v>0</v>
      </c>
      <c r="X2802">
        <v>0</v>
      </c>
      <c r="Y2802">
        <v>0</v>
      </c>
      <c r="Z2802">
        <v>0</v>
      </c>
      <c r="AB2802">
        <v>0</v>
      </c>
      <c r="AC2802">
        <v>3.45</v>
      </c>
      <c r="AD2802">
        <v>0</v>
      </c>
    </row>
    <row r="2803" spans="1:30">
      <c r="A2803">
        <v>1</v>
      </c>
      <c r="B2803" t="s">
        <v>24</v>
      </c>
      <c r="C2803">
        <v>30</v>
      </c>
      <c r="D2803" t="s">
        <v>40</v>
      </c>
      <c r="E2803" t="str">
        <f t="shared" si="129"/>
        <v>SWA-Engineering Mineral Resources</v>
      </c>
      <c r="F2803" t="s">
        <v>25</v>
      </c>
      <c r="G2803" t="s">
        <v>28</v>
      </c>
      <c r="H2803" t="s">
        <v>110</v>
      </c>
      <c r="I2803">
        <f t="shared" si="130"/>
        <v>0</v>
      </c>
      <c r="J2803">
        <f t="shared" si="131"/>
        <v>1</v>
      </c>
      <c r="K2803" s="1">
        <v>0</v>
      </c>
      <c r="L2803">
        <v>201908</v>
      </c>
      <c r="N2803">
        <v>20230514</v>
      </c>
      <c r="O2803" t="s">
        <v>27</v>
      </c>
      <c r="P2803">
        <v>66335</v>
      </c>
      <c r="Q2803">
        <v>41618</v>
      </c>
      <c r="R2803">
        <v>49662</v>
      </c>
      <c r="S2803">
        <v>35875</v>
      </c>
      <c r="T2803">
        <v>0</v>
      </c>
      <c r="U2803">
        <v>50756.639999999999</v>
      </c>
      <c r="V2803">
        <v>0</v>
      </c>
      <c r="W2803">
        <v>0</v>
      </c>
      <c r="X2803">
        <v>0</v>
      </c>
      <c r="Y2803">
        <v>38059</v>
      </c>
      <c r="Z2803">
        <v>0</v>
      </c>
      <c r="AB2803">
        <v>0</v>
      </c>
      <c r="AC2803">
        <v>3.65</v>
      </c>
      <c r="AD2803">
        <v>18809</v>
      </c>
    </row>
    <row r="2804" spans="1:30">
      <c r="A2804">
        <v>1</v>
      </c>
      <c r="B2804" t="s">
        <v>57</v>
      </c>
      <c r="C2804" t="s">
        <v>62</v>
      </c>
      <c r="D2804" t="s">
        <v>63</v>
      </c>
      <c r="E2804" t="str">
        <f t="shared" si="129"/>
        <v>STA-Bus, Hum, Soc Sci at WVUIT</v>
      </c>
      <c r="F2804" t="s">
        <v>25</v>
      </c>
      <c r="G2804" t="s">
        <v>28</v>
      </c>
      <c r="H2804" t="s">
        <v>110</v>
      </c>
      <c r="I2804">
        <f t="shared" si="130"/>
        <v>0</v>
      </c>
      <c r="J2804">
        <f t="shared" si="131"/>
        <v>1</v>
      </c>
      <c r="K2804" s="1">
        <v>0</v>
      </c>
      <c r="L2804">
        <v>202108</v>
      </c>
      <c r="N2804">
        <v>20230506</v>
      </c>
      <c r="O2804" t="s">
        <v>27</v>
      </c>
      <c r="P2804">
        <v>10496</v>
      </c>
      <c r="Q2804">
        <v>22375</v>
      </c>
      <c r="R2804">
        <v>1220</v>
      </c>
      <c r="S2804">
        <v>8055</v>
      </c>
      <c r="T2804">
        <v>0</v>
      </c>
      <c r="U2804">
        <v>16133.22</v>
      </c>
      <c r="V2804">
        <v>0</v>
      </c>
      <c r="W2804">
        <v>0</v>
      </c>
      <c r="X2804">
        <v>0</v>
      </c>
      <c r="Y2804">
        <v>9750</v>
      </c>
      <c r="Z2804">
        <v>2440</v>
      </c>
      <c r="AB2804">
        <v>0</v>
      </c>
      <c r="AC2804">
        <v>2.93</v>
      </c>
      <c r="AD2804">
        <v>0</v>
      </c>
    </row>
    <row r="2805" spans="1:30">
      <c r="A2805">
        <v>1</v>
      </c>
      <c r="B2805" t="s">
        <v>24</v>
      </c>
      <c r="C2805">
        <v>30</v>
      </c>
      <c r="D2805" t="s">
        <v>40</v>
      </c>
      <c r="E2805" t="str">
        <f t="shared" si="129"/>
        <v>SWA-Engineering Mineral Resources</v>
      </c>
      <c r="F2805" t="s">
        <v>25</v>
      </c>
      <c r="G2805" t="s">
        <v>26</v>
      </c>
      <c r="H2805" t="s">
        <v>109</v>
      </c>
      <c r="I2805">
        <f t="shared" si="130"/>
        <v>1</v>
      </c>
      <c r="J2805">
        <f t="shared" si="131"/>
        <v>0</v>
      </c>
      <c r="K2805" s="1">
        <v>40000</v>
      </c>
      <c r="L2805">
        <v>201908</v>
      </c>
      <c r="N2805">
        <v>20230514</v>
      </c>
      <c r="O2805" t="s">
        <v>27</v>
      </c>
      <c r="P2805">
        <v>0</v>
      </c>
      <c r="Q2805">
        <v>0</v>
      </c>
      <c r="R2805">
        <v>36974</v>
      </c>
      <c r="S2805">
        <v>41079</v>
      </c>
      <c r="T2805">
        <v>0</v>
      </c>
      <c r="U2805">
        <v>128308.77</v>
      </c>
      <c r="V2805">
        <v>74080</v>
      </c>
      <c r="W2805">
        <v>40000</v>
      </c>
      <c r="X2805">
        <v>40000</v>
      </c>
      <c r="Y2805">
        <v>0</v>
      </c>
      <c r="Z2805">
        <v>15702</v>
      </c>
      <c r="AB2805">
        <v>0</v>
      </c>
      <c r="AC2805">
        <v>2.37</v>
      </c>
      <c r="AD2805">
        <v>0</v>
      </c>
    </row>
    <row r="2806" spans="1:30">
      <c r="A2806">
        <v>1</v>
      </c>
      <c r="B2806" t="s">
        <v>24</v>
      </c>
      <c r="C2806">
        <v>86</v>
      </c>
      <c r="D2806" t="s">
        <v>34</v>
      </c>
      <c r="E2806" t="str">
        <f t="shared" si="129"/>
        <v>SWA-Nursing</v>
      </c>
      <c r="F2806" t="s">
        <v>25</v>
      </c>
      <c r="G2806" t="s">
        <v>26</v>
      </c>
      <c r="H2806" t="s">
        <v>109</v>
      </c>
      <c r="I2806">
        <f t="shared" si="130"/>
        <v>1</v>
      </c>
      <c r="J2806">
        <f t="shared" si="131"/>
        <v>0</v>
      </c>
      <c r="K2806" s="1">
        <v>22500</v>
      </c>
      <c r="L2806">
        <v>201908</v>
      </c>
      <c r="N2806">
        <v>20230514</v>
      </c>
      <c r="O2806" t="s">
        <v>27</v>
      </c>
      <c r="P2806">
        <v>52849</v>
      </c>
      <c r="Q2806">
        <v>52996</v>
      </c>
      <c r="R2806">
        <v>43560</v>
      </c>
      <c r="S2806">
        <v>18100</v>
      </c>
      <c r="T2806">
        <v>0</v>
      </c>
      <c r="U2806">
        <v>127332.07</v>
      </c>
      <c r="V2806">
        <v>22500</v>
      </c>
      <c r="W2806">
        <v>22500</v>
      </c>
      <c r="X2806">
        <v>22500</v>
      </c>
      <c r="Y2806">
        <v>62000</v>
      </c>
      <c r="Z2806">
        <v>0</v>
      </c>
      <c r="AB2806">
        <v>0</v>
      </c>
      <c r="AC2806">
        <v>3.6</v>
      </c>
      <c r="AD2806">
        <v>62000</v>
      </c>
    </row>
    <row r="2807" spans="1:30">
      <c r="A2807">
        <v>1</v>
      </c>
      <c r="B2807" t="s">
        <v>24</v>
      </c>
      <c r="C2807">
        <v>83</v>
      </c>
      <c r="D2807" t="s">
        <v>38</v>
      </c>
      <c r="E2807" t="str">
        <f t="shared" si="129"/>
        <v>SWA-Medicine</v>
      </c>
      <c r="F2807" t="s">
        <v>25</v>
      </c>
      <c r="G2807" t="s">
        <v>28</v>
      </c>
      <c r="H2807" t="s">
        <v>110</v>
      </c>
      <c r="I2807">
        <f t="shared" si="130"/>
        <v>0</v>
      </c>
      <c r="J2807">
        <f t="shared" si="131"/>
        <v>1</v>
      </c>
      <c r="K2807" s="1">
        <v>0</v>
      </c>
      <c r="L2807">
        <v>201905</v>
      </c>
      <c r="N2807">
        <v>20230514</v>
      </c>
      <c r="O2807" t="s">
        <v>27</v>
      </c>
      <c r="S2807">
        <v>110943</v>
      </c>
      <c r="T2807">
        <v>0</v>
      </c>
      <c r="U2807">
        <v>55359</v>
      </c>
      <c r="V2807">
        <v>0</v>
      </c>
      <c r="W2807">
        <v>0</v>
      </c>
      <c r="X2807">
        <v>0</v>
      </c>
      <c r="Y2807">
        <v>6440</v>
      </c>
      <c r="Z2807">
        <v>0</v>
      </c>
      <c r="AB2807">
        <v>0</v>
      </c>
      <c r="AC2807">
        <v>3.39</v>
      </c>
      <c r="AD2807">
        <v>6000</v>
      </c>
    </row>
    <row r="2808" spans="1:30">
      <c r="A2808">
        <v>1</v>
      </c>
      <c r="B2808" t="s">
        <v>24</v>
      </c>
      <c r="C2808">
        <v>83</v>
      </c>
      <c r="D2808" t="s">
        <v>38</v>
      </c>
      <c r="E2808" t="str">
        <f t="shared" si="129"/>
        <v>SWA-Medicine</v>
      </c>
      <c r="F2808" t="s">
        <v>25</v>
      </c>
      <c r="G2808" t="s">
        <v>26</v>
      </c>
      <c r="H2808" t="s">
        <v>109</v>
      </c>
      <c r="I2808">
        <f t="shared" si="130"/>
        <v>1</v>
      </c>
      <c r="J2808">
        <f t="shared" si="131"/>
        <v>0</v>
      </c>
      <c r="K2808" s="1">
        <v>26000</v>
      </c>
      <c r="L2808">
        <v>201908</v>
      </c>
      <c r="N2808">
        <v>20230514</v>
      </c>
      <c r="O2808" t="s">
        <v>27</v>
      </c>
      <c r="P2808">
        <v>73462</v>
      </c>
      <c r="Q2808">
        <v>21648</v>
      </c>
      <c r="R2808">
        <v>23236</v>
      </c>
      <c r="S2808">
        <v>29611</v>
      </c>
      <c r="T2808">
        <v>0</v>
      </c>
      <c r="U2808">
        <v>130606.6</v>
      </c>
      <c r="V2808">
        <v>62000</v>
      </c>
      <c r="W2808">
        <v>62000</v>
      </c>
      <c r="X2808">
        <v>62000</v>
      </c>
      <c r="Y2808">
        <v>38500</v>
      </c>
      <c r="Z2808">
        <v>0</v>
      </c>
      <c r="AB2808">
        <v>0</v>
      </c>
      <c r="AC2808">
        <v>3.38</v>
      </c>
      <c r="AD2808">
        <v>38500</v>
      </c>
    </row>
    <row r="2809" spans="1:30">
      <c r="A2809">
        <v>1</v>
      </c>
      <c r="B2809" t="s">
        <v>24</v>
      </c>
      <c r="C2809">
        <v>55</v>
      </c>
      <c r="D2809" t="s">
        <v>35</v>
      </c>
      <c r="E2809" t="str">
        <f t="shared" si="129"/>
        <v>SWA-College of Applied Human Sci</v>
      </c>
      <c r="F2809" t="s">
        <v>30</v>
      </c>
      <c r="G2809" t="s">
        <v>28</v>
      </c>
      <c r="H2809" t="s">
        <v>114</v>
      </c>
      <c r="I2809">
        <f t="shared" si="130"/>
        <v>0</v>
      </c>
      <c r="J2809">
        <f t="shared" si="131"/>
        <v>1</v>
      </c>
      <c r="K2809" s="1">
        <v>0</v>
      </c>
      <c r="L2809">
        <v>202108</v>
      </c>
      <c r="N2809">
        <v>20230514</v>
      </c>
      <c r="O2809" t="s">
        <v>27</v>
      </c>
      <c r="P2809">
        <v>345</v>
      </c>
      <c r="Q2809">
        <v>0</v>
      </c>
      <c r="R2809">
        <v>41089</v>
      </c>
      <c r="S2809">
        <v>49458</v>
      </c>
      <c r="T2809">
        <v>0</v>
      </c>
      <c r="U2809">
        <v>23028</v>
      </c>
      <c r="V2809">
        <v>0</v>
      </c>
      <c r="W2809">
        <v>0</v>
      </c>
      <c r="X2809">
        <v>0</v>
      </c>
      <c r="Y2809">
        <v>0</v>
      </c>
      <c r="Z2809">
        <v>7544</v>
      </c>
      <c r="AA2809">
        <v>15138</v>
      </c>
      <c r="AB2809">
        <v>0</v>
      </c>
      <c r="AC2809">
        <v>3.92</v>
      </c>
      <c r="AD2809">
        <v>0</v>
      </c>
    </row>
    <row r="2810" spans="1:30">
      <c r="A2810">
        <v>1</v>
      </c>
      <c r="B2810" t="s">
        <v>24</v>
      </c>
      <c r="C2810">
        <v>55</v>
      </c>
      <c r="D2810" t="s">
        <v>35</v>
      </c>
      <c r="E2810" t="str">
        <f t="shared" si="129"/>
        <v>SWA-College of Applied Human Sci</v>
      </c>
      <c r="F2810" t="s">
        <v>25</v>
      </c>
      <c r="G2810" t="s">
        <v>28</v>
      </c>
      <c r="H2810" t="s">
        <v>110</v>
      </c>
      <c r="I2810">
        <f t="shared" si="130"/>
        <v>0</v>
      </c>
      <c r="J2810">
        <f t="shared" si="131"/>
        <v>1</v>
      </c>
      <c r="K2810" s="1">
        <v>0</v>
      </c>
      <c r="L2810">
        <v>201908</v>
      </c>
      <c r="N2810">
        <v>20230514</v>
      </c>
      <c r="O2810" t="s">
        <v>27</v>
      </c>
      <c r="P2810">
        <v>28339</v>
      </c>
      <c r="Q2810">
        <v>35249</v>
      </c>
      <c r="R2810">
        <v>32262</v>
      </c>
      <c r="S2810">
        <v>28521</v>
      </c>
      <c r="T2810">
        <v>0</v>
      </c>
      <c r="U2810">
        <v>39888</v>
      </c>
      <c r="V2810">
        <v>0</v>
      </c>
      <c r="W2810">
        <v>0</v>
      </c>
      <c r="X2810">
        <v>0</v>
      </c>
      <c r="Y2810">
        <v>35850</v>
      </c>
      <c r="Z2810">
        <v>0</v>
      </c>
      <c r="AB2810">
        <v>0</v>
      </c>
      <c r="AC2810">
        <v>3.76</v>
      </c>
      <c r="AD2810">
        <v>16600</v>
      </c>
    </row>
    <row r="2811" spans="1:30">
      <c r="A2811">
        <v>1</v>
      </c>
      <c r="B2811" t="s">
        <v>24</v>
      </c>
      <c r="C2811">
        <v>83</v>
      </c>
      <c r="D2811" t="s">
        <v>38</v>
      </c>
      <c r="E2811" t="str">
        <f t="shared" si="129"/>
        <v>SWA-Medicine</v>
      </c>
      <c r="F2811" t="s">
        <v>30</v>
      </c>
      <c r="G2811" t="s">
        <v>28</v>
      </c>
      <c r="H2811" t="s">
        <v>114</v>
      </c>
      <c r="I2811">
        <f t="shared" si="130"/>
        <v>1</v>
      </c>
      <c r="J2811">
        <f t="shared" si="131"/>
        <v>0</v>
      </c>
      <c r="K2811" s="1">
        <v>41000</v>
      </c>
      <c r="L2811">
        <v>202108</v>
      </c>
      <c r="N2811">
        <v>20230514</v>
      </c>
      <c r="O2811" t="s">
        <v>27</v>
      </c>
      <c r="P2811">
        <v>0</v>
      </c>
      <c r="Q2811">
        <v>0</v>
      </c>
      <c r="R2811">
        <v>303828</v>
      </c>
      <c r="S2811">
        <v>242832</v>
      </c>
      <c r="T2811">
        <v>0</v>
      </c>
      <c r="U2811">
        <v>35821</v>
      </c>
      <c r="V2811">
        <v>41000</v>
      </c>
      <c r="W2811">
        <v>41000</v>
      </c>
      <c r="X2811">
        <v>41000</v>
      </c>
      <c r="Y2811">
        <v>0</v>
      </c>
      <c r="Z2811">
        <v>0</v>
      </c>
      <c r="AB2811">
        <v>0</v>
      </c>
      <c r="AC2811">
        <v>4</v>
      </c>
      <c r="AD2811">
        <v>0</v>
      </c>
    </row>
    <row r="2812" spans="1:30">
      <c r="A2812">
        <v>1</v>
      </c>
      <c r="B2812" t="s">
        <v>57</v>
      </c>
      <c r="C2812" t="s">
        <v>58</v>
      </c>
      <c r="D2812" t="s">
        <v>59</v>
      </c>
      <c r="E2812" t="str">
        <f t="shared" si="129"/>
        <v>STA-Engr and Sciences at WVUIT</v>
      </c>
      <c r="F2812" t="s">
        <v>25</v>
      </c>
      <c r="G2812" t="s">
        <v>28</v>
      </c>
      <c r="H2812" t="s">
        <v>110</v>
      </c>
      <c r="I2812">
        <f t="shared" si="130"/>
        <v>1</v>
      </c>
      <c r="J2812">
        <f t="shared" si="131"/>
        <v>0</v>
      </c>
      <c r="K2812" s="1">
        <v>17900</v>
      </c>
      <c r="L2812">
        <v>201908</v>
      </c>
      <c r="N2812">
        <v>20230506</v>
      </c>
      <c r="O2812" t="s">
        <v>29</v>
      </c>
      <c r="P2812">
        <v>0</v>
      </c>
      <c r="Q2812">
        <v>1994</v>
      </c>
      <c r="R2812">
        <v>0</v>
      </c>
      <c r="S2812">
        <v>0</v>
      </c>
      <c r="T2812">
        <v>0</v>
      </c>
      <c r="U2812">
        <v>82883.679999999993</v>
      </c>
      <c r="V2812">
        <v>17900</v>
      </c>
      <c r="W2812">
        <v>17900</v>
      </c>
      <c r="X2812">
        <v>17900</v>
      </c>
      <c r="Y2812">
        <v>27250</v>
      </c>
      <c r="Z2812">
        <v>38880</v>
      </c>
      <c r="AA2812">
        <v>8000</v>
      </c>
      <c r="AB2812">
        <v>2457.5</v>
      </c>
      <c r="AC2812">
        <v>3.83</v>
      </c>
      <c r="AD2812">
        <v>0</v>
      </c>
    </row>
    <row r="2813" spans="1:30">
      <c r="A2813">
        <v>1</v>
      </c>
      <c r="B2813" t="s">
        <v>24</v>
      </c>
      <c r="C2813">
        <v>14</v>
      </c>
      <c r="D2813" t="s">
        <v>36</v>
      </c>
      <c r="E2813" t="str">
        <f t="shared" si="129"/>
        <v>SWA-Arts and Sciences</v>
      </c>
      <c r="F2813" t="s">
        <v>25</v>
      </c>
      <c r="G2813" t="s">
        <v>26</v>
      </c>
      <c r="H2813" t="s">
        <v>109</v>
      </c>
      <c r="I2813">
        <f t="shared" si="130"/>
        <v>1</v>
      </c>
      <c r="J2813">
        <f t="shared" si="131"/>
        <v>0</v>
      </c>
      <c r="K2813" s="1">
        <v>26000</v>
      </c>
      <c r="L2813">
        <v>201908</v>
      </c>
      <c r="N2813">
        <v>20230514</v>
      </c>
      <c r="O2813" t="s">
        <v>27</v>
      </c>
      <c r="P2813">
        <v>67535</v>
      </c>
      <c r="Q2813">
        <v>59374</v>
      </c>
      <c r="R2813">
        <v>55433</v>
      </c>
      <c r="S2813">
        <v>23100</v>
      </c>
      <c r="T2813">
        <v>0</v>
      </c>
      <c r="U2813">
        <v>121540.6</v>
      </c>
      <c r="V2813">
        <v>43300</v>
      </c>
      <c r="W2813">
        <v>43300</v>
      </c>
      <c r="X2813">
        <v>43300</v>
      </c>
      <c r="Y2813">
        <v>54000</v>
      </c>
      <c r="Z2813">
        <v>0</v>
      </c>
      <c r="AB2813">
        <v>0</v>
      </c>
      <c r="AC2813">
        <v>3.52</v>
      </c>
      <c r="AD2813">
        <v>54000</v>
      </c>
    </row>
    <row r="2814" spans="1:30">
      <c r="A2814">
        <v>1</v>
      </c>
      <c r="B2814" t="s">
        <v>24</v>
      </c>
      <c r="C2814">
        <v>30</v>
      </c>
      <c r="D2814" t="s">
        <v>40</v>
      </c>
      <c r="E2814" t="str">
        <f t="shared" si="129"/>
        <v>SWA-Engineering Mineral Resources</v>
      </c>
      <c r="F2814" t="s">
        <v>25</v>
      </c>
      <c r="G2814" t="s">
        <v>28</v>
      </c>
      <c r="H2814" t="s">
        <v>110</v>
      </c>
      <c r="I2814">
        <f t="shared" si="130"/>
        <v>0</v>
      </c>
      <c r="J2814">
        <f t="shared" si="131"/>
        <v>1</v>
      </c>
      <c r="K2814" s="1">
        <v>0</v>
      </c>
      <c r="L2814">
        <v>201908</v>
      </c>
      <c r="N2814">
        <v>20230514</v>
      </c>
      <c r="O2814" t="s">
        <v>27</v>
      </c>
      <c r="P2814">
        <v>87581</v>
      </c>
      <c r="Q2814">
        <v>35024</v>
      </c>
      <c r="R2814">
        <v>28011</v>
      </c>
      <c r="S2814">
        <v>21317</v>
      </c>
      <c r="T2814">
        <v>0</v>
      </c>
      <c r="U2814">
        <v>46388</v>
      </c>
      <c r="V2814">
        <v>0</v>
      </c>
      <c r="W2814">
        <v>0</v>
      </c>
      <c r="X2814">
        <v>0</v>
      </c>
      <c r="Y2814">
        <v>30225</v>
      </c>
      <c r="Z2814">
        <v>0</v>
      </c>
      <c r="AB2814">
        <v>0</v>
      </c>
      <c r="AC2814">
        <v>3.76</v>
      </c>
      <c r="AD2814">
        <v>10000</v>
      </c>
    </row>
    <row r="2815" spans="1:30">
      <c r="A2815">
        <v>1</v>
      </c>
      <c r="B2815" t="s">
        <v>24</v>
      </c>
      <c r="C2815">
        <v>83</v>
      </c>
      <c r="D2815" t="s">
        <v>38</v>
      </c>
      <c r="E2815" t="str">
        <f t="shared" si="129"/>
        <v>SWA-Medicine</v>
      </c>
      <c r="F2815" t="s">
        <v>25</v>
      </c>
      <c r="G2815" t="s">
        <v>28</v>
      </c>
      <c r="H2815" t="s">
        <v>110</v>
      </c>
      <c r="I2815">
        <f t="shared" si="130"/>
        <v>1</v>
      </c>
      <c r="J2815">
        <f t="shared" si="131"/>
        <v>0</v>
      </c>
      <c r="K2815" s="1">
        <v>5000</v>
      </c>
      <c r="L2815">
        <v>201908</v>
      </c>
      <c r="N2815">
        <v>20230514</v>
      </c>
      <c r="O2815" t="s">
        <v>27</v>
      </c>
      <c r="Q2815">
        <v>124061</v>
      </c>
      <c r="R2815">
        <v>71252</v>
      </c>
      <c r="S2815">
        <v>63823</v>
      </c>
      <c r="T2815">
        <v>0</v>
      </c>
      <c r="U2815">
        <v>53083</v>
      </c>
      <c r="V2815">
        <v>5000</v>
      </c>
      <c r="W2815">
        <v>5000</v>
      </c>
      <c r="X2815">
        <v>5000</v>
      </c>
      <c r="Y2815">
        <v>35250</v>
      </c>
      <c r="Z2815">
        <v>0</v>
      </c>
      <c r="AB2815">
        <v>0</v>
      </c>
      <c r="AC2815">
        <v>3.94</v>
      </c>
      <c r="AD2815">
        <v>16000</v>
      </c>
    </row>
    <row r="2816" spans="1:30">
      <c r="A2816">
        <v>1</v>
      </c>
      <c r="B2816" t="s">
        <v>24</v>
      </c>
      <c r="C2816">
        <v>83</v>
      </c>
      <c r="D2816" t="s">
        <v>38</v>
      </c>
      <c r="E2816" t="str">
        <f t="shared" si="129"/>
        <v>SWA-Medicine</v>
      </c>
      <c r="F2816" t="s">
        <v>25</v>
      </c>
      <c r="G2816" t="s">
        <v>26</v>
      </c>
      <c r="H2816" t="s">
        <v>109</v>
      </c>
      <c r="I2816">
        <f t="shared" si="130"/>
        <v>0</v>
      </c>
      <c r="J2816">
        <f t="shared" si="131"/>
        <v>1</v>
      </c>
      <c r="K2816" s="1">
        <v>0</v>
      </c>
      <c r="L2816">
        <v>202001</v>
      </c>
      <c r="N2816">
        <v>20230514</v>
      </c>
      <c r="O2816" t="s">
        <v>27</v>
      </c>
      <c r="T2816">
        <v>0</v>
      </c>
      <c r="U2816">
        <v>118557.13</v>
      </c>
      <c r="V2816">
        <v>0</v>
      </c>
      <c r="W2816">
        <v>0</v>
      </c>
      <c r="X2816">
        <v>0</v>
      </c>
      <c r="Y2816">
        <v>38500</v>
      </c>
      <c r="Z2816">
        <v>0</v>
      </c>
      <c r="AB2816">
        <v>0</v>
      </c>
      <c r="AC2816">
        <v>3.52</v>
      </c>
      <c r="AD2816">
        <v>38500</v>
      </c>
    </row>
    <row r="2817" spans="1:30">
      <c r="A2817">
        <v>1</v>
      </c>
      <c r="B2817" t="s">
        <v>24</v>
      </c>
      <c r="C2817">
        <v>80</v>
      </c>
      <c r="D2817" t="s">
        <v>44</v>
      </c>
      <c r="E2817" t="str">
        <f t="shared" si="129"/>
        <v>SWA-Dentistry</v>
      </c>
      <c r="F2817" t="s">
        <v>25</v>
      </c>
      <c r="G2817" t="s">
        <v>28</v>
      </c>
      <c r="H2817" t="s">
        <v>110</v>
      </c>
      <c r="I2817">
        <f t="shared" si="130"/>
        <v>1</v>
      </c>
      <c r="J2817">
        <f t="shared" si="131"/>
        <v>0</v>
      </c>
      <c r="K2817" s="1">
        <v>28750</v>
      </c>
      <c r="L2817">
        <v>201608</v>
      </c>
      <c r="N2817">
        <v>20230514</v>
      </c>
      <c r="O2817" t="s">
        <v>27</v>
      </c>
      <c r="R2817">
        <v>18097</v>
      </c>
      <c r="S2817">
        <v>35113</v>
      </c>
      <c r="T2817">
        <v>0</v>
      </c>
      <c r="U2817">
        <v>80344.88</v>
      </c>
      <c r="V2817">
        <v>28750</v>
      </c>
      <c r="W2817">
        <v>28750</v>
      </c>
      <c r="X2817">
        <v>28750</v>
      </c>
      <c r="Y2817">
        <v>33500</v>
      </c>
      <c r="Z2817">
        <v>2300</v>
      </c>
      <c r="AB2817">
        <v>0</v>
      </c>
      <c r="AC2817">
        <v>2.89</v>
      </c>
      <c r="AD2817">
        <v>3000</v>
      </c>
    </row>
    <row r="2818" spans="1:30">
      <c r="A2818">
        <v>1</v>
      </c>
      <c r="B2818" t="s">
        <v>24</v>
      </c>
      <c r="C2818">
        <v>7</v>
      </c>
      <c r="D2818" t="s">
        <v>43</v>
      </c>
      <c r="E2818" t="str">
        <f t="shared" si="129"/>
        <v>SWA-Agriculture Natural Res &amp; Dsg</v>
      </c>
      <c r="F2818" t="s">
        <v>25</v>
      </c>
      <c r="G2818" t="s">
        <v>28</v>
      </c>
      <c r="H2818" t="s">
        <v>110</v>
      </c>
      <c r="I2818">
        <f t="shared" si="130"/>
        <v>0</v>
      </c>
      <c r="J2818">
        <f t="shared" si="131"/>
        <v>1</v>
      </c>
      <c r="K2818" s="1">
        <v>0</v>
      </c>
      <c r="L2818">
        <v>201908</v>
      </c>
      <c r="N2818">
        <v>20230514</v>
      </c>
      <c r="O2818" t="s">
        <v>27</v>
      </c>
      <c r="Q2818">
        <v>113794</v>
      </c>
      <c r="S2818">
        <v>274289</v>
      </c>
      <c r="T2818">
        <v>0</v>
      </c>
      <c r="U2818">
        <v>55448.12</v>
      </c>
      <c r="V2818">
        <v>0</v>
      </c>
      <c r="W2818">
        <v>0</v>
      </c>
      <c r="X2818">
        <v>0</v>
      </c>
      <c r="Y2818">
        <v>287.10000000000002</v>
      </c>
      <c r="Z2818">
        <v>0</v>
      </c>
      <c r="AB2818">
        <v>0</v>
      </c>
      <c r="AC2818">
        <v>3.16</v>
      </c>
      <c r="AD2818">
        <v>287.10000000000002</v>
      </c>
    </row>
    <row r="2819" spans="1:30">
      <c r="A2819">
        <v>1</v>
      </c>
      <c r="B2819" t="s">
        <v>24</v>
      </c>
      <c r="C2819">
        <v>7</v>
      </c>
      <c r="D2819" t="s">
        <v>43</v>
      </c>
      <c r="E2819" t="str">
        <f t="shared" ref="E2819:E2882" si="132">B2819&amp; "-" &amp; D2819</f>
        <v>SWA-Agriculture Natural Res &amp; Dsg</v>
      </c>
      <c r="F2819" t="s">
        <v>30</v>
      </c>
      <c r="G2819" t="s">
        <v>28</v>
      </c>
      <c r="H2819" t="s">
        <v>114</v>
      </c>
      <c r="I2819">
        <f t="shared" ref="I2819:I2882" si="133">IF(K2819&gt;0,1,0)</f>
        <v>0</v>
      </c>
      <c r="J2819">
        <f t="shared" ref="J2819:J2882" si="134">IF(K2819=0,1,0)</f>
        <v>1</v>
      </c>
      <c r="K2819" s="1">
        <v>0</v>
      </c>
      <c r="L2819">
        <v>202108</v>
      </c>
      <c r="N2819">
        <v>20230514</v>
      </c>
      <c r="O2819" t="s">
        <v>27</v>
      </c>
      <c r="T2819">
        <v>0</v>
      </c>
      <c r="U2819">
        <v>15336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12144</v>
      </c>
      <c r="AB2819">
        <v>0</v>
      </c>
      <c r="AC2819">
        <v>3.68</v>
      </c>
      <c r="AD2819">
        <v>0</v>
      </c>
    </row>
    <row r="2820" spans="1:30">
      <c r="A2820">
        <v>1</v>
      </c>
      <c r="B2820" t="s">
        <v>24</v>
      </c>
      <c r="C2820">
        <v>83</v>
      </c>
      <c r="D2820" t="s">
        <v>38</v>
      </c>
      <c r="E2820" t="str">
        <f t="shared" si="132"/>
        <v>SWA-Medicine</v>
      </c>
      <c r="F2820" t="s">
        <v>30</v>
      </c>
      <c r="G2820" t="s">
        <v>26</v>
      </c>
      <c r="H2820" t="s">
        <v>111</v>
      </c>
      <c r="I2820">
        <f t="shared" si="133"/>
        <v>0</v>
      </c>
      <c r="J2820">
        <f t="shared" si="134"/>
        <v>1</v>
      </c>
      <c r="K2820" s="1">
        <v>0</v>
      </c>
      <c r="L2820">
        <v>202108</v>
      </c>
      <c r="N2820">
        <v>20230514</v>
      </c>
      <c r="O2820" t="s">
        <v>27</v>
      </c>
      <c r="T2820">
        <v>0</v>
      </c>
      <c r="U2820">
        <v>77573.87</v>
      </c>
      <c r="V2820">
        <v>0</v>
      </c>
      <c r="W2820">
        <v>0</v>
      </c>
      <c r="X2820">
        <v>0</v>
      </c>
      <c r="Y2820">
        <v>62398</v>
      </c>
      <c r="Z2820">
        <v>0</v>
      </c>
      <c r="AA2820">
        <v>26082</v>
      </c>
      <c r="AB2820">
        <v>0</v>
      </c>
      <c r="AC2820">
        <v>4</v>
      </c>
      <c r="AD2820">
        <v>59662</v>
      </c>
    </row>
    <row r="2821" spans="1:30">
      <c r="A2821">
        <v>1</v>
      </c>
      <c r="B2821" t="s">
        <v>24</v>
      </c>
      <c r="C2821">
        <v>7</v>
      </c>
      <c r="D2821" t="s">
        <v>43</v>
      </c>
      <c r="E2821" t="str">
        <f t="shared" si="132"/>
        <v>SWA-Agriculture Natural Res &amp; Dsg</v>
      </c>
      <c r="F2821" t="s">
        <v>25</v>
      </c>
      <c r="G2821" t="s">
        <v>26</v>
      </c>
      <c r="H2821" t="s">
        <v>109</v>
      </c>
      <c r="I2821">
        <f t="shared" si="133"/>
        <v>0</v>
      </c>
      <c r="J2821">
        <f t="shared" si="134"/>
        <v>1</v>
      </c>
      <c r="K2821" s="1">
        <v>0</v>
      </c>
      <c r="L2821">
        <v>201908</v>
      </c>
      <c r="N2821">
        <v>20230514</v>
      </c>
      <c r="O2821" t="s">
        <v>27</v>
      </c>
      <c r="S2821">
        <v>278759</v>
      </c>
      <c r="T2821">
        <v>0</v>
      </c>
      <c r="U2821">
        <v>60459.37</v>
      </c>
      <c r="V2821">
        <v>0</v>
      </c>
      <c r="W2821">
        <v>0</v>
      </c>
      <c r="X2821">
        <v>0</v>
      </c>
      <c r="Y2821">
        <v>3500</v>
      </c>
      <c r="Z2821">
        <v>0</v>
      </c>
      <c r="AB2821">
        <v>0</v>
      </c>
      <c r="AC2821">
        <v>3.18</v>
      </c>
      <c r="AD2821">
        <v>3500</v>
      </c>
    </row>
    <row r="2822" spans="1:30">
      <c r="A2822">
        <v>1</v>
      </c>
      <c r="B2822" t="s">
        <v>24</v>
      </c>
      <c r="C2822">
        <v>12</v>
      </c>
      <c r="D2822" t="s">
        <v>45</v>
      </c>
      <c r="E2822" t="str">
        <f t="shared" si="132"/>
        <v>SWA-Intercollegiate Programs</v>
      </c>
      <c r="F2822" t="s">
        <v>25</v>
      </c>
      <c r="G2822" t="s">
        <v>28</v>
      </c>
      <c r="H2822" t="s">
        <v>110</v>
      </c>
      <c r="I2822">
        <f t="shared" si="133"/>
        <v>0</v>
      </c>
      <c r="J2822">
        <f t="shared" si="134"/>
        <v>1</v>
      </c>
      <c r="K2822" s="1">
        <v>0</v>
      </c>
      <c r="L2822">
        <v>201908</v>
      </c>
      <c r="N2822">
        <v>20230514</v>
      </c>
      <c r="O2822" t="s">
        <v>27</v>
      </c>
      <c r="P2822">
        <v>13895</v>
      </c>
      <c r="Q2822">
        <v>6169</v>
      </c>
      <c r="R2822">
        <v>5535</v>
      </c>
      <c r="S2822">
        <v>7540</v>
      </c>
      <c r="T2822">
        <v>0</v>
      </c>
      <c r="U2822">
        <v>38396</v>
      </c>
      <c r="V2822">
        <v>0</v>
      </c>
      <c r="W2822">
        <v>0</v>
      </c>
      <c r="X2822">
        <v>0</v>
      </c>
      <c r="Y2822">
        <v>29096</v>
      </c>
      <c r="Z2822">
        <v>9095</v>
      </c>
      <c r="AB2822">
        <v>0</v>
      </c>
      <c r="AC2822">
        <v>3.45</v>
      </c>
      <c r="AD2822">
        <v>10000</v>
      </c>
    </row>
    <row r="2823" spans="1:30">
      <c r="A2823">
        <v>1</v>
      </c>
      <c r="B2823" t="s">
        <v>32</v>
      </c>
      <c r="C2823">
        <v>55</v>
      </c>
      <c r="D2823" t="s">
        <v>35</v>
      </c>
      <c r="E2823" t="str">
        <f t="shared" si="132"/>
        <v>SOA-College of Applied Human Sci</v>
      </c>
      <c r="F2823" t="s">
        <v>30</v>
      </c>
      <c r="G2823" t="s">
        <v>26</v>
      </c>
      <c r="H2823" t="s">
        <v>111</v>
      </c>
      <c r="I2823">
        <f t="shared" si="133"/>
        <v>1</v>
      </c>
      <c r="J2823">
        <f t="shared" si="134"/>
        <v>0</v>
      </c>
      <c r="K2823" s="1">
        <v>50599</v>
      </c>
      <c r="L2823">
        <v>202001</v>
      </c>
      <c r="N2823">
        <v>20230514</v>
      </c>
      <c r="O2823" t="s">
        <v>27</v>
      </c>
      <c r="P2823">
        <v>6492</v>
      </c>
      <c r="Q2823">
        <v>1898</v>
      </c>
      <c r="R2823">
        <v>1372</v>
      </c>
      <c r="S2823">
        <v>0</v>
      </c>
      <c r="T2823">
        <v>0</v>
      </c>
      <c r="U2823">
        <v>21752.92</v>
      </c>
      <c r="V2823">
        <v>50599</v>
      </c>
      <c r="W2823">
        <v>50599</v>
      </c>
      <c r="X2823">
        <v>50599</v>
      </c>
      <c r="Y2823">
        <v>0</v>
      </c>
      <c r="Z2823">
        <v>0</v>
      </c>
      <c r="AA2823">
        <v>1539</v>
      </c>
      <c r="AB2823">
        <v>0</v>
      </c>
      <c r="AC2823">
        <v>2.8</v>
      </c>
      <c r="AD2823">
        <v>0</v>
      </c>
    </row>
    <row r="2824" spans="1:30">
      <c r="A2824">
        <v>1</v>
      </c>
      <c r="B2824" t="s">
        <v>24</v>
      </c>
      <c r="C2824">
        <v>21</v>
      </c>
      <c r="D2824" t="s">
        <v>41</v>
      </c>
      <c r="E2824" t="str">
        <f t="shared" si="132"/>
        <v>SWA-Business and Economics</v>
      </c>
      <c r="F2824" t="s">
        <v>30</v>
      </c>
      <c r="G2824" t="s">
        <v>26</v>
      </c>
      <c r="H2824" t="s">
        <v>111</v>
      </c>
      <c r="I2824">
        <f t="shared" si="133"/>
        <v>0</v>
      </c>
      <c r="J2824">
        <f t="shared" si="134"/>
        <v>1</v>
      </c>
      <c r="K2824" s="1">
        <v>0</v>
      </c>
      <c r="L2824">
        <v>202205</v>
      </c>
      <c r="N2824">
        <v>20230514</v>
      </c>
      <c r="O2824" t="s">
        <v>27</v>
      </c>
      <c r="T2824">
        <v>0</v>
      </c>
      <c r="U2824">
        <v>59964.98</v>
      </c>
      <c r="V2824">
        <v>0</v>
      </c>
      <c r="W2824">
        <v>0</v>
      </c>
      <c r="X2824">
        <v>0</v>
      </c>
      <c r="Y2824">
        <v>3500</v>
      </c>
      <c r="Z2824">
        <v>0</v>
      </c>
      <c r="AA2824">
        <v>26082</v>
      </c>
      <c r="AB2824">
        <v>0</v>
      </c>
      <c r="AC2824">
        <v>3.88</v>
      </c>
      <c r="AD2824">
        <v>0</v>
      </c>
    </row>
    <row r="2825" spans="1:30">
      <c r="A2825">
        <v>1</v>
      </c>
      <c r="B2825" t="s">
        <v>24</v>
      </c>
      <c r="C2825">
        <v>12</v>
      </c>
      <c r="D2825" t="s">
        <v>45</v>
      </c>
      <c r="E2825" t="str">
        <f t="shared" si="132"/>
        <v>SWA-Intercollegiate Programs</v>
      </c>
      <c r="F2825" t="s">
        <v>25</v>
      </c>
      <c r="G2825" t="s">
        <v>28</v>
      </c>
      <c r="H2825" t="s">
        <v>110</v>
      </c>
      <c r="I2825">
        <f t="shared" si="133"/>
        <v>1</v>
      </c>
      <c r="J2825">
        <f t="shared" si="134"/>
        <v>0</v>
      </c>
      <c r="K2825" s="1">
        <v>3460</v>
      </c>
      <c r="L2825">
        <v>201908</v>
      </c>
      <c r="N2825">
        <v>20230514</v>
      </c>
      <c r="O2825" t="s">
        <v>29</v>
      </c>
      <c r="P2825">
        <v>4155</v>
      </c>
      <c r="Q2825">
        <v>3018</v>
      </c>
      <c r="R2825">
        <v>2053</v>
      </c>
      <c r="S2825">
        <v>5587</v>
      </c>
      <c r="T2825">
        <v>0</v>
      </c>
      <c r="U2825">
        <v>38456</v>
      </c>
      <c r="V2825">
        <v>3460</v>
      </c>
      <c r="W2825">
        <v>3460</v>
      </c>
      <c r="X2825">
        <v>3460</v>
      </c>
      <c r="Y2825">
        <v>47395</v>
      </c>
      <c r="Z2825">
        <v>10904</v>
      </c>
      <c r="AB2825">
        <v>0</v>
      </c>
      <c r="AC2825">
        <v>3.94</v>
      </c>
      <c r="AD2825">
        <v>24600</v>
      </c>
    </row>
    <row r="2826" spans="1:30">
      <c r="A2826">
        <v>1</v>
      </c>
      <c r="B2826" t="s">
        <v>24</v>
      </c>
      <c r="C2826">
        <v>14</v>
      </c>
      <c r="D2826" t="s">
        <v>36</v>
      </c>
      <c r="E2826" t="str">
        <f t="shared" si="132"/>
        <v>SWA-Arts and Sciences</v>
      </c>
      <c r="F2826" t="s">
        <v>25</v>
      </c>
      <c r="G2826" t="s">
        <v>28</v>
      </c>
      <c r="H2826" t="s">
        <v>110</v>
      </c>
      <c r="I2826">
        <f t="shared" si="133"/>
        <v>1</v>
      </c>
      <c r="J2826">
        <f t="shared" si="134"/>
        <v>0</v>
      </c>
      <c r="K2826" s="1">
        <v>1714</v>
      </c>
      <c r="L2826">
        <v>202008</v>
      </c>
      <c r="N2826">
        <v>20230514</v>
      </c>
      <c r="O2826" t="s">
        <v>27</v>
      </c>
      <c r="P2826">
        <v>0</v>
      </c>
      <c r="Q2826">
        <v>10859</v>
      </c>
      <c r="R2826">
        <v>9910</v>
      </c>
      <c r="T2826">
        <v>0</v>
      </c>
      <c r="U2826">
        <v>43431</v>
      </c>
      <c r="V2826">
        <v>9714</v>
      </c>
      <c r="W2826">
        <v>1714</v>
      </c>
      <c r="X2826">
        <v>1714</v>
      </c>
      <c r="Y2826">
        <v>30740</v>
      </c>
      <c r="Z2826">
        <v>3954</v>
      </c>
      <c r="AB2826">
        <v>0</v>
      </c>
      <c r="AC2826">
        <v>3.97</v>
      </c>
      <c r="AD2826">
        <v>11500</v>
      </c>
    </row>
    <row r="2827" spans="1:30">
      <c r="A2827">
        <v>1</v>
      </c>
      <c r="B2827" t="s">
        <v>24</v>
      </c>
      <c r="C2827">
        <v>7</v>
      </c>
      <c r="D2827" t="s">
        <v>43</v>
      </c>
      <c r="E2827" t="str">
        <f t="shared" si="132"/>
        <v>SWA-Agriculture Natural Res &amp; Dsg</v>
      </c>
      <c r="F2827" t="s">
        <v>25</v>
      </c>
      <c r="G2827" t="s">
        <v>26</v>
      </c>
      <c r="H2827" t="s">
        <v>109</v>
      </c>
      <c r="I2827">
        <f t="shared" si="133"/>
        <v>0</v>
      </c>
      <c r="J2827">
        <f t="shared" si="134"/>
        <v>1</v>
      </c>
      <c r="K2827" s="1">
        <v>0</v>
      </c>
      <c r="L2827">
        <v>202008</v>
      </c>
      <c r="N2827">
        <v>20230514</v>
      </c>
      <c r="O2827" t="s">
        <v>27</v>
      </c>
      <c r="P2827">
        <v>109519</v>
      </c>
      <c r="Q2827">
        <v>51248</v>
      </c>
      <c r="R2827">
        <v>48398</v>
      </c>
      <c r="T2827">
        <v>0</v>
      </c>
      <c r="U2827">
        <v>93995</v>
      </c>
      <c r="V2827">
        <v>0</v>
      </c>
      <c r="W2827">
        <v>0</v>
      </c>
      <c r="X2827">
        <v>0</v>
      </c>
      <c r="Y2827">
        <v>58000</v>
      </c>
      <c r="Z2827">
        <v>0</v>
      </c>
      <c r="AB2827">
        <v>0</v>
      </c>
      <c r="AC2827">
        <v>3.09</v>
      </c>
      <c r="AD2827">
        <v>54000</v>
      </c>
    </row>
    <row r="2828" spans="1:30">
      <c r="A2828">
        <v>1</v>
      </c>
      <c r="B2828" t="s">
        <v>24</v>
      </c>
      <c r="C2828">
        <v>14</v>
      </c>
      <c r="D2828" t="s">
        <v>36</v>
      </c>
      <c r="E2828" t="str">
        <f t="shared" si="132"/>
        <v>SWA-Arts and Sciences</v>
      </c>
      <c r="F2828" t="s">
        <v>25</v>
      </c>
      <c r="G2828" t="s">
        <v>26</v>
      </c>
      <c r="H2828" t="s">
        <v>109</v>
      </c>
      <c r="I2828">
        <f t="shared" si="133"/>
        <v>1</v>
      </c>
      <c r="J2828">
        <f t="shared" si="134"/>
        <v>0</v>
      </c>
      <c r="K2828" s="1">
        <v>26000</v>
      </c>
      <c r="L2828">
        <v>201908</v>
      </c>
      <c r="N2828">
        <v>20230514</v>
      </c>
      <c r="O2828" t="s">
        <v>27</v>
      </c>
      <c r="P2828">
        <v>306</v>
      </c>
      <c r="Q2828">
        <v>304</v>
      </c>
      <c r="R2828">
        <v>969</v>
      </c>
      <c r="S2828">
        <v>3218</v>
      </c>
      <c r="T2828">
        <v>0</v>
      </c>
      <c r="U2828">
        <v>118543.17</v>
      </c>
      <c r="V2828">
        <v>26000</v>
      </c>
      <c r="W2828">
        <v>26000</v>
      </c>
      <c r="X2828">
        <v>26000</v>
      </c>
      <c r="Y2828">
        <v>50095</v>
      </c>
      <c r="Z2828">
        <v>21030</v>
      </c>
      <c r="AB2828">
        <v>10253.459999999999</v>
      </c>
      <c r="AC2828">
        <v>3.05</v>
      </c>
      <c r="AD2828">
        <v>50095</v>
      </c>
    </row>
    <row r="2829" spans="1:30">
      <c r="A2829">
        <v>1</v>
      </c>
      <c r="B2829" t="s">
        <v>24</v>
      </c>
      <c r="C2829">
        <v>14</v>
      </c>
      <c r="D2829" t="s">
        <v>36</v>
      </c>
      <c r="E2829" t="str">
        <f t="shared" si="132"/>
        <v>SWA-Arts and Sciences</v>
      </c>
      <c r="F2829" t="s">
        <v>25</v>
      </c>
      <c r="G2829" t="s">
        <v>28</v>
      </c>
      <c r="H2829" t="s">
        <v>110</v>
      </c>
      <c r="I2829">
        <f t="shared" si="133"/>
        <v>1</v>
      </c>
      <c r="J2829">
        <f t="shared" si="134"/>
        <v>0</v>
      </c>
      <c r="K2829" s="1">
        <v>5500</v>
      </c>
      <c r="L2829">
        <v>201908</v>
      </c>
      <c r="N2829">
        <v>20230514</v>
      </c>
      <c r="O2829" t="s">
        <v>27</v>
      </c>
      <c r="Q2829">
        <v>44448</v>
      </c>
      <c r="R2829">
        <v>486441</v>
      </c>
      <c r="S2829">
        <v>26158</v>
      </c>
      <c r="T2829">
        <v>0</v>
      </c>
      <c r="U2829">
        <v>40073.870000000003</v>
      </c>
      <c r="V2829">
        <v>5500</v>
      </c>
      <c r="W2829">
        <v>5500</v>
      </c>
      <c r="X2829">
        <v>5500</v>
      </c>
      <c r="Y2829">
        <v>6600</v>
      </c>
      <c r="Z2829">
        <v>0</v>
      </c>
      <c r="AB2829">
        <v>0</v>
      </c>
      <c r="AC2829">
        <v>3.5</v>
      </c>
      <c r="AD2829">
        <v>6600</v>
      </c>
    </row>
    <row r="2830" spans="1:30">
      <c r="A2830">
        <v>1</v>
      </c>
      <c r="B2830" t="s">
        <v>32</v>
      </c>
      <c r="C2830">
        <v>49</v>
      </c>
      <c r="D2830" t="s">
        <v>39</v>
      </c>
      <c r="E2830" t="str">
        <f t="shared" si="132"/>
        <v>SOA-Reed College of Media</v>
      </c>
      <c r="F2830" t="s">
        <v>30</v>
      </c>
      <c r="G2830" t="s">
        <v>26</v>
      </c>
      <c r="H2830" t="s">
        <v>111</v>
      </c>
      <c r="I2830">
        <f t="shared" si="133"/>
        <v>0</v>
      </c>
      <c r="J2830">
        <f t="shared" si="134"/>
        <v>1</v>
      </c>
      <c r="K2830" s="1">
        <v>0</v>
      </c>
      <c r="L2830">
        <v>202105</v>
      </c>
      <c r="N2830">
        <v>20230514</v>
      </c>
      <c r="O2830" t="s">
        <v>27</v>
      </c>
      <c r="T2830">
        <v>0</v>
      </c>
      <c r="U2830">
        <v>24600</v>
      </c>
      <c r="V2830">
        <v>0</v>
      </c>
      <c r="W2830">
        <v>0</v>
      </c>
      <c r="X2830">
        <v>0</v>
      </c>
      <c r="Y2830">
        <v>0</v>
      </c>
      <c r="Z2830">
        <v>0</v>
      </c>
      <c r="AB2830">
        <v>0</v>
      </c>
      <c r="AC2830">
        <v>4</v>
      </c>
      <c r="AD2830">
        <v>0</v>
      </c>
    </row>
    <row r="2831" spans="1:30">
      <c r="A2831">
        <v>1</v>
      </c>
      <c r="B2831" t="s">
        <v>24</v>
      </c>
      <c r="C2831">
        <v>83</v>
      </c>
      <c r="D2831" t="s">
        <v>38</v>
      </c>
      <c r="E2831" t="str">
        <f t="shared" si="132"/>
        <v>SWA-Medicine</v>
      </c>
      <c r="F2831" t="s">
        <v>30</v>
      </c>
      <c r="G2831" t="s">
        <v>28</v>
      </c>
      <c r="H2831" t="s">
        <v>114</v>
      </c>
      <c r="I2831">
        <f t="shared" si="133"/>
        <v>1</v>
      </c>
      <c r="J2831">
        <f t="shared" si="134"/>
        <v>0</v>
      </c>
      <c r="K2831" s="1">
        <v>38500</v>
      </c>
      <c r="L2831">
        <v>202108</v>
      </c>
      <c r="N2831">
        <v>20230514</v>
      </c>
      <c r="O2831" t="s">
        <v>27</v>
      </c>
      <c r="P2831">
        <v>878</v>
      </c>
      <c r="Q2831">
        <v>255</v>
      </c>
      <c r="R2831">
        <v>1132</v>
      </c>
      <c r="S2831">
        <v>1811</v>
      </c>
      <c r="T2831">
        <v>0</v>
      </c>
      <c r="U2831">
        <v>31169</v>
      </c>
      <c r="V2831">
        <v>38500</v>
      </c>
      <c r="W2831">
        <v>38500</v>
      </c>
      <c r="X2831">
        <v>38500</v>
      </c>
      <c r="Y2831">
        <v>0</v>
      </c>
      <c r="Z2831">
        <v>0</v>
      </c>
      <c r="AB2831">
        <v>0</v>
      </c>
      <c r="AC2831">
        <v>3.66</v>
      </c>
      <c r="AD2831">
        <v>0</v>
      </c>
    </row>
    <row r="2832" spans="1:30">
      <c r="A2832">
        <v>1</v>
      </c>
      <c r="B2832" t="s">
        <v>24</v>
      </c>
      <c r="C2832">
        <v>30</v>
      </c>
      <c r="D2832" t="s">
        <v>40</v>
      </c>
      <c r="E2832" t="str">
        <f t="shared" si="132"/>
        <v>SWA-Engineering Mineral Resources</v>
      </c>
      <c r="F2832" t="s">
        <v>25</v>
      </c>
      <c r="G2832" t="s">
        <v>26</v>
      </c>
      <c r="H2832" t="s">
        <v>109</v>
      </c>
      <c r="I2832">
        <f t="shared" si="133"/>
        <v>0</v>
      </c>
      <c r="J2832">
        <f t="shared" si="134"/>
        <v>1</v>
      </c>
      <c r="K2832" s="1">
        <v>0</v>
      </c>
      <c r="L2832">
        <v>201808</v>
      </c>
      <c r="N2832">
        <v>20230514</v>
      </c>
      <c r="O2832" t="s">
        <v>27</v>
      </c>
      <c r="T2832">
        <v>0</v>
      </c>
      <c r="U2832">
        <v>123775</v>
      </c>
      <c r="V2832">
        <v>0</v>
      </c>
      <c r="W2832">
        <v>0</v>
      </c>
      <c r="X2832">
        <v>0</v>
      </c>
      <c r="Y2832">
        <v>54550</v>
      </c>
      <c r="Z2832">
        <v>0</v>
      </c>
      <c r="AB2832">
        <v>0</v>
      </c>
      <c r="AC2832">
        <v>3.85</v>
      </c>
      <c r="AD2832">
        <v>54000</v>
      </c>
    </row>
    <row r="2833" spans="1:30">
      <c r="A2833">
        <v>1</v>
      </c>
      <c r="B2833" t="s">
        <v>32</v>
      </c>
      <c r="C2833">
        <v>21</v>
      </c>
      <c r="D2833" t="s">
        <v>41</v>
      </c>
      <c r="E2833" t="str">
        <f t="shared" si="132"/>
        <v>SOA-Business and Economics</v>
      </c>
      <c r="F2833" t="s">
        <v>30</v>
      </c>
      <c r="G2833" t="s">
        <v>26</v>
      </c>
      <c r="H2833" t="s">
        <v>111</v>
      </c>
      <c r="I2833">
        <f t="shared" si="133"/>
        <v>0</v>
      </c>
      <c r="J2833">
        <f t="shared" si="134"/>
        <v>1</v>
      </c>
      <c r="K2833" s="1">
        <v>0</v>
      </c>
      <c r="L2833">
        <v>202008</v>
      </c>
      <c r="N2833">
        <v>20230514</v>
      </c>
      <c r="O2833" t="s">
        <v>27</v>
      </c>
      <c r="T2833">
        <v>0</v>
      </c>
      <c r="U2833">
        <v>31980</v>
      </c>
      <c r="V2833">
        <v>0</v>
      </c>
      <c r="W2833">
        <v>0</v>
      </c>
      <c r="X2833">
        <v>0</v>
      </c>
      <c r="Y2833">
        <v>0</v>
      </c>
      <c r="Z2833">
        <v>0</v>
      </c>
      <c r="AB2833">
        <v>0</v>
      </c>
      <c r="AC2833">
        <v>3.92</v>
      </c>
      <c r="AD2833">
        <v>0</v>
      </c>
    </row>
    <row r="2834" spans="1:30">
      <c r="A2834">
        <v>1</v>
      </c>
      <c r="B2834" t="s">
        <v>24</v>
      </c>
      <c r="C2834">
        <v>14</v>
      </c>
      <c r="D2834" t="s">
        <v>36</v>
      </c>
      <c r="E2834" t="str">
        <f t="shared" si="132"/>
        <v>SWA-Arts and Sciences</v>
      </c>
      <c r="F2834" t="s">
        <v>25</v>
      </c>
      <c r="G2834" t="s">
        <v>28</v>
      </c>
      <c r="H2834" t="s">
        <v>110</v>
      </c>
      <c r="I2834">
        <f t="shared" si="133"/>
        <v>1</v>
      </c>
      <c r="J2834">
        <f t="shared" si="134"/>
        <v>0</v>
      </c>
      <c r="K2834" s="1">
        <v>25749</v>
      </c>
      <c r="L2834">
        <v>201908</v>
      </c>
      <c r="N2834">
        <v>20230514</v>
      </c>
      <c r="O2834" t="s">
        <v>29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57074.09</v>
      </c>
      <c r="V2834">
        <v>26749</v>
      </c>
      <c r="W2834">
        <v>26749</v>
      </c>
      <c r="X2834">
        <v>25749</v>
      </c>
      <c r="Y2834">
        <v>33250</v>
      </c>
      <c r="Z2834">
        <v>45765</v>
      </c>
      <c r="AB2834">
        <v>0</v>
      </c>
      <c r="AC2834">
        <v>3.08</v>
      </c>
      <c r="AD2834">
        <v>14000</v>
      </c>
    </row>
    <row r="2835" spans="1:30">
      <c r="A2835">
        <v>1</v>
      </c>
      <c r="B2835" t="s">
        <v>24</v>
      </c>
      <c r="C2835">
        <v>14</v>
      </c>
      <c r="D2835" t="s">
        <v>36</v>
      </c>
      <c r="E2835" t="str">
        <f t="shared" si="132"/>
        <v>SWA-Arts and Sciences</v>
      </c>
      <c r="F2835" t="s">
        <v>30</v>
      </c>
      <c r="G2835" t="s">
        <v>28</v>
      </c>
      <c r="H2835" t="s">
        <v>114</v>
      </c>
      <c r="I2835">
        <f t="shared" si="133"/>
        <v>1</v>
      </c>
      <c r="J2835">
        <f t="shared" si="134"/>
        <v>0</v>
      </c>
      <c r="K2835" s="1">
        <v>29028</v>
      </c>
      <c r="L2835">
        <v>202108</v>
      </c>
      <c r="N2835">
        <v>20230514</v>
      </c>
      <c r="O2835" t="s">
        <v>27</v>
      </c>
      <c r="P2835">
        <v>0</v>
      </c>
      <c r="Q2835">
        <v>0</v>
      </c>
      <c r="R2835">
        <v>1732</v>
      </c>
      <c r="S2835">
        <v>99</v>
      </c>
      <c r="T2835">
        <v>0</v>
      </c>
      <c r="U2835">
        <v>22761</v>
      </c>
      <c r="V2835">
        <v>29028</v>
      </c>
      <c r="W2835">
        <v>29028</v>
      </c>
      <c r="X2835">
        <v>29028</v>
      </c>
      <c r="Y2835">
        <v>400</v>
      </c>
      <c r="Z2835">
        <v>0</v>
      </c>
      <c r="AA2835">
        <v>13212</v>
      </c>
      <c r="AB2835">
        <v>6841.71</v>
      </c>
      <c r="AC2835">
        <v>4</v>
      </c>
      <c r="AD2835">
        <v>0</v>
      </c>
    </row>
    <row r="2836" spans="1:30">
      <c r="A2836">
        <v>1</v>
      </c>
      <c r="B2836" t="s">
        <v>32</v>
      </c>
      <c r="C2836">
        <v>86</v>
      </c>
      <c r="D2836" t="s">
        <v>34</v>
      </c>
      <c r="E2836" t="str">
        <f t="shared" si="132"/>
        <v>SOA-Nursing</v>
      </c>
      <c r="F2836" t="s">
        <v>30</v>
      </c>
      <c r="G2836" t="s">
        <v>28</v>
      </c>
      <c r="H2836" t="s">
        <v>114</v>
      </c>
      <c r="I2836">
        <f t="shared" si="133"/>
        <v>0</v>
      </c>
      <c r="J2836">
        <f t="shared" si="134"/>
        <v>1</v>
      </c>
      <c r="K2836" s="1">
        <v>0</v>
      </c>
      <c r="L2836">
        <v>202008</v>
      </c>
      <c r="N2836">
        <v>20230514</v>
      </c>
      <c r="O2836" t="s">
        <v>27</v>
      </c>
      <c r="Q2836">
        <v>77403</v>
      </c>
      <c r="R2836">
        <v>19924</v>
      </c>
      <c r="T2836">
        <v>0</v>
      </c>
      <c r="U2836">
        <v>35076</v>
      </c>
      <c r="V2836">
        <v>0</v>
      </c>
      <c r="W2836">
        <v>0</v>
      </c>
      <c r="X2836">
        <v>0</v>
      </c>
      <c r="Y2836">
        <v>0</v>
      </c>
      <c r="Z2836">
        <v>0</v>
      </c>
      <c r="AB2836">
        <v>0</v>
      </c>
      <c r="AC2836">
        <v>3.58</v>
      </c>
      <c r="AD2836">
        <v>0</v>
      </c>
    </row>
    <row r="2837" spans="1:30">
      <c r="A2837">
        <v>1</v>
      </c>
      <c r="B2837" t="s">
        <v>24</v>
      </c>
      <c r="C2837">
        <v>30</v>
      </c>
      <c r="D2837" t="s">
        <v>40</v>
      </c>
      <c r="E2837" t="str">
        <f t="shared" si="132"/>
        <v>SWA-Engineering Mineral Resources</v>
      </c>
      <c r="F2837" t="s">
        <v>25</v>
      </c>
      <c r="G2837" t="s">
        <v>26</v>
      </c>
      <c r="H2837" t="s">
        <v>109</v>
      </c>
      <c r="I2837">
        <f t="shared" si="133"/>
        <v>0</v>
      </c>
      <c r="J2837">
        <f t="shared" si="134"/>
        <v>1</v>
      </c>
      <c r="K2837" s="1">
        <v>0</v>
      </c>
      <c r="L2837">
        <v>201908</v>
      </c>
      <c r="N2837">
        <v>20230514</v>
      </c>
      <c r="O2837" t="s">
        <v>27</v>
      </c>
      <c r="S2837">
        <v>77630</v>
      </c>
      <c r="T2837">
        <v>0</v>
      </c>
      <c r="U2837">
        <v>129479.21</v>
      </c>
      <c r="V2837">
        <v>0</v>
      </c>
      <c r="W2837">
        <v>0</v>
      </c>
      <c r="X2837">
        <v>0</v>
      </c>
      <c r="Y2837">
        <v>76000</v>
      </c>
      <c r="Z2837">
        <v>0</v>
      </c>
      <c r="AB2837">
        <v>0</v>
      </c>
      <c r="AC2837">
        <v>3.45</v>
      </c>
      <c r="AD2837">
        <v>76000</v>
      </c>
    </row>
    <row r="2838" spans="1:30">
      <c r="A2838">
        <v>1</v>
      </c>
      <c r="B2838" t="s">
        <v>24</v>
      </c>
      <c r="C2838">
        <v>55</v>
      </c>
      <c r="D2838" t="s">
        <v>35</v>
      </c>
      <c r="E2838" t="str">
        <f t="shared" si="132"/>
        <v>SWA-College of Applied Human Sci</v>
      </c>
      <c r="F2838" t="s">
        <v>25</v>
      </c>
      <c r="G2838" t="s">
        <v>26</v>
      </c>
      <c r="H2838" t="s">
        <v>109</v>
      </c>
      <c r="I2838">
        <f t="shared" si="133"/>
        <v>1</v>
      </c>
      <c r="J2838">
        <f t="shared" si="134"/>
        <v>0</v>
      </c>
      <c r="K2838" s="1">
        <v>19324</v>
      </c>
      <c r="L2838">
        <v>201908</v>
      </c>
      <c r="N2838">
        <v>20230514</v>
      </c>
      <c r="O2838" t="s">
        <v>27</v>
      </c>
      <c r="P2838">
        <v>30573</v>
      </c>
      <c r="Q2838">
        <v>37529</v>
      </c>
      <c r="R2838">
        <v>23223</v>
      </c>
      <c r="S2838">
        <v>22559</v>
      </c>
      <c r="T2838">
        <v>0</v>
      </c>
      <c r="U2838">
        <v>128891.36</v>
      </c>
      <c r="V2838">
        <v>19324</v>
      </c>
      <c r="W2838">
        <v>19324</v>
      </c>
      <c r="X2838">
        <v>19324</v>
      </c>
      <c r="Y2838">
        <v>54500</v>
      </c>
      <c r="Z2838">
        <v>0</v>
      </c>
      <c r="AB2838">
        <v>0</v>
      </c>
      <c r="AC2838">
        <v>3.31</v>
      </c>
      <c r="AD2838">
        <v>54500</v>
      </c>
    </row>
    <row r="2839" spans="1:30">
      <c r="A2839">
        <v>1</v>
      </c>
      <c r="B2839" t="s">
        <v>24</v>
      </c>
      <c r="C2839">
        <v>25</v>
      </c>
      <c r="D2839" t="s">
        <v>37</v>
      </c>
      <c r="E2839" t="str">
        <f t="shared" si="132"/>
        <v>SWA-Creative Arts</v>
      </c>
      <c r="F2839" t="s">
        <v>25</v>
      </c>
      <c r="G2839" t="s">
        <v>26</v>
      </c>
      <c r="H2839" t="s">
        <v>109</v>
      </c>
      <c r="I2839">
        <f t="shared" si="133"/>
        <v>1</v>
      </c>
      <c r="J2839">
        <f t="shared" si="134"/>
        <v>0</v>
      </c>
      <c r="K2839" s="1">
        <v>25476</v>
      </c>
      <c r="L2839">
        <v>201908</v>
      </c>
      <c r="N2839">
        <v>20230514</v>
      </c>
      <c r="O2839" t="s">
        <v>27</v>
      </c>
      <c r="P2839">
        <v>88343</v>
      </c>
      <c r="Q2839">
        <v>83440</v>
      </c>
      <c r="R2839">
        <v>70172</v>
      </c>
      <c r="S2839">
        <v>12551</v>
      </c>
      <c r="T2839">
        <v>0</v>
      </c>
      <c r="U2839">
        <v>133060.78</v>
      </c>
      <c r="V2839">
        <v>25476</v>
      </c>
      <c r="W2839">
        <v>25476</v>
      </c>
      <c r="X2839">
        <v>25476</v>
      </c>
      <c r="Y2839">
        <v>139475</v>
      </c>
      <c r="Z2839">
        <v>0</v>
      </c>
      <c r="AB2839">
        <v>0</v>
      </c>
      <c r="AC2839">
        <v>4</v>
      </c>
      <c r="AD2839">
        <v>138000</v>
      </c>
    </row>
    <row r="2840" spans="1:30">
      <c r="A2840">
        <v>1</v>
      </c>
      <c r="B2840" t="s">
        <v>24</v>
      </c>
      <c r="C2840">
        <v>30</v>
      </c>
      <c r="D2840" t="s">
        <v>40</v>
      </c>
      <c r="E2840" t="str">
        <f t="shared" si="132"/>
        <v>SWA-Engineering Mineral Resources</v>
      </c>
      <c r="F2840" t="s">
        <v>25</v>
      </c>
      <c r="G2840" t="s">
        <v>28</v>
      </c>
      <c r="H2840" t="s">
        <v>110</v>
      </c>
      <c r="I2840">
        <f t="shared" si="133"/>
        <v>0</v>
      </c>
      <c r="J2840">
        <f t="shared" si="134"/>
        <v>1</v>
      </c>
      <c r="K2840" s="1">
        <v>0</v>
      </c>
      <c r="L2840">
        <v>201908</v>
      </c>
      <c r="N2840">
        <v>20230514</v>
      </c>
      <c r="O2840" t="s">
        <v>27</v>
      </c>
      <c r="P2840">
        <v>6342</v>
      </c>
      <c r="Q2840">
        <v>2702</v>
      </c>
      <c r="R2840">
        <v>22331</v>
      </c>
      <c r="S2840">
        <v>37414</v>
      </c>
      <c r="T2840">
        <v>0</v>
      </c>
      <c r="U2840">
        <v>52433.05</v>
      </c>
      <c r="V2840">
        <v>0</v>
      </c>
      <c r="W2840">
        <v>0</v>
      </c>
      <c r="X2840">
        <v>0</v>
      </c>
      <c r="Y2840">
        <v>41799.11</v>
      </c>
      <c r="Z2840">
        <v>9945</v>
      </c>
      <c r="AB2840">
        <v>0</v>
      </c>
      <c r="AC2840">
        <v>3.64</v>
      </c>
      <c r="AD2840">
        <v>22000</v>
      </c>
    </row>
    <row r="2841" spans="1:30">
      <c r="A2841">
        <v>1</v>
      </c>
      <c r="B2841" t="s">
        <v>32</v>
      </c>
      <c r="C2841">
        <v>21</v>
      </c>
      <c r="D2841" t="s">
        <v>41</v>
      </c>
      <c r="E2841" t="str">
        <f t="shared" si="132"/>
        <v>SOA-Business and Economics</v>
      </c>
      <c r="F2841" t="s">
        <v>30</v>
      </c>
      <c r="G2841" t="s">
        <v>28</v>
      </c>
      <c r="H2841" t="s">
        <v>114</v>
      </c>
      <c r="I2841">
        <f t="shared" si="133"/>
        <v>0</v>
      </c>
      <c r="J2841">
        <f t="shared" si="134"/>
        <v>1</v>
      </c>
      <c r="K2841" s="1">
        <v>0</v>
      </c>
      <c r="L2841">
        <v>202201</v>
      </c>
      <c r="N2841">
        <v>20230514</v>
      </c>
      <c r="O2841" t="s">
        <v>27</v>
      </c>
      <c r="P2841">
        <v>0</v>
      </c>
      <c r="Q2841">
        <v>0</v>
      </c>
      <c r="R2841">
        <v>132609</v>
      </c>
      <c r="S2841">
        <v>121238</v>
      </c>
      <c r="T2841">
        <v>0</v>
      </c>
      <c r="U2841">
        <v>30340</v>
      </c>
      <c r="V2841">
        <v>0</v>
      </c>
      <c r="W2841">
        <v>0</v>
      </c>
      <c r="X2841">
        <v>0</v>
      </c>
      <c r="Y2841">
        <v>59473</v>
      </c>
      <c r="Z2841">
        <v>0</v>
      </c>
      <c r="AB2841">
        <v>0</v>
      </c>
      <c r="AC2841">
        <v>3.83</v>
      </c>
      <c r="AD2841">
        <v>59473</v>
      </c>
    </row>
    <row r="2842" spans="1:30">
      <c r="A2842">
        <v>1</v>
      </c>
      <c r="B2842" t="s">
        <v>32</v>
      </c>
      <c r="C2842">
        <v>21</v>
      </c>
      <c r="D2842" t="s">
        <v>41</v>
      </c>
      <c r="E2842" t="str">
        <f t="shared" si="132"/>
        <v>SOA-Business and Economics</v>
      </c>
      <c r="F2842" t="s">
        <v>25</v>
      </c>
      <c r="G2842" t="s">
        <v>28</v>
      </c>
      <c r="H2842" t="s">
        <v>110</v>
      </c>
      <c r="I2842">
        <f t="shared" si="133"/>
        <v>1</v>
      </c>
      <c r="J2842">
        <f t="shared" si="134"/>
        <v>0</v>
      </c>
      <c r="K2842" s="1">
        <v>8000</v>
      </c>
      <c r="L2842">
        <v>201908</v>
      </c>
      <c r="N2842">
        <v>20230514</v>
      </c>
      <c r="O2842" t="s">
        <v>27</v>
      </c>
      <c r="P2842">
        <v>12110</v>
      </c>
      <c r="Q2842">
        <v>5315</v>
      </c>
      <c r="R2842">
        <v>9397</v>
      </c>
      <c r="S2842">
        <v>7504</v>
      </c>
      <c r="T2842">
        <v>0</v>
      </c>
      <c r="U2842">
        <v>48590.28</v>
      </c>
      <c r="V2842">
        <v>8000</v>
      </c>
      <c r="W2842">
        <v>8000</v>
      </c>
      <c r="X2842">
        <v>8000</v>
      </c>
      <c r="Y2842">
        <v>9437.1</v>
      </c>
      <c r="Z2842">
        <v>6600</v>
      </c>
      <c r="AB2842">
        <v>0</v>
      </c>
      <c r="AC2842">
        <v>3.19</v>
      </c>
      <c r="AD2842">
        <v>6437.1</v>
      </c>
    </row>
    <row r="2843" spans="1:30">
      <c r="A2843">
        <v>1</v>
      </c>
      <c r="B2843" t="s">
        <v>24</v>
      </c>
      <c r="C2843">
        <v>84</v>
      </c>
      <c r="D2843" t="s">
        <v>42</v>
      </c>
      <c r="E2843" t="str">
        <f t="shared" si="132"/>
        <v>SWA-Public Health</v>
      </c>
      <c r="F2843" t="s">
        <v>30</v>
      </c>
      <c r="G2843" t="s">
        <v>28</v>
      </c>
      <c r="H2843" t="s">
        <v>114</v>
      </c>
      <c r="I2843">
        <f t="shared" si="133"/>
        <v>0</v>
      </c>
      <c r="J2843">
        <f t="shared" si="134"/>
        <v>1</v>
      </c>
      <c r="K2843" s="1">
        <v>0</v>
      </c>
      <c r="L2843">
        <v>202108</v>
      </c>
      <c r="N2843">
        <v>20230514</v>
      </c>
      <c r="O2843" t="s">
        <v>27</v>
      </c>
      <c r="P2843">
        <v>4524</v>
      </c>
      <c r="Q2843">
        <v>539</v>
      </c>
      <c r="R2843">
        <v>45714</v>
      </c>
      <c r="S2843">
        <v>33285</v>
      </c>
      <c r="T2843">
        <v>0</v>
      </c>
      <c r="U2843">
        <v>32099</v>
      </c>
      <c r="V2843">
        <v>0</v>
      </c>
      <c r="W2843">
        <v>0</v>
      </c>
      <c r="X2843">
        <v>0</v>
      </c>
      <c r="Y2843">
        <v>2133</v>
      </c>
      <c r="Z2843">
        <v>0</v>
      </c>
      <c r="AA2843">
        <v>19713</v>
      </c>
      <c r="AB2843">
        <v>0</v>
      </c>
      <c r="AC2843">
        <v>4</v>
      </c>
      <c r="AD2843">
        <v>0</v>
      </c>
    </row>
    <row r="2844" spans="1:30">
      <c r="A2844">
        <v>1</v>
      </c>
      <c r="B2844" t="s">
        <v>24</v>
      </c>
      <c r="C2844">
        <v>14</v>
      </c>
      <c r="D2844" t="s">
        <v>36</v>
      </c>
      <c r="E2844" t="str">
        <f t="shared" si="132"/>
        <v>SWA-Arts and Sciences</v>
      </c>
      <c r="F2844" t="s">
        <v>30</v>
      </c>
      <c r="G2844" t="s">
        <v>28</v>
      </c>
      <c r="H2844" t="s">
        <v>114</v>
      </c>
      <c r="I2844">
        <f t="shared" si="133"/>
        <v>0</v>
      </c>
      <c r="J2844">
        <f t="shared" si="134"/>
        <v>1</v>
      </c>
      <c r="K2844" s="1">
        <v>0</v>
      </c>
      <c r="L2844">
        <v>202008</v>
      </c>
      <c r="N2844">
        <v>20230514</v>
      </c>
      <c r="O2844" t="s">
        <v>27</v>
      </c>
      <c r="T2844">
        <v>0</v>
      </c>
      <c r="U2844">
        <v>33469</v>
      </c>
      <c r="V2844">
        <v>0</v>
      </c>
      <c r="W2844">
        <v>0</v>
      </c>
      <c r="X2844">
        <v>0</v>
      </c>
      <c r="Y2844">
        <v>4391</v>
      </c>
      <c r="Z2844">
        <v>0</v>
      </c>
      <c r="AA2844">
        <v>27036</v>
      </c>
      <c r="AB2844">
        <v>0</v>
      </c>
      <c r="AC2844">
        <v>4</v>
      </c>
      <c r="AD2844">
        <v>0</v>
      </c>
    </row>
    <row r="2845" spans="1:30">
      <c r="A2845">
        <v>1</v>
      </c>
      <c r="B2845" t="s">
        <v>24</v>
      </c>
      <c r="C2845">
        <v>83</v>
      </c>
      <c r="D2845" t="s">
        <v>38</v>
      </c>
      <c r="E2845" t="str">
        <f t="shared" si="132"/>
        <v>SWA-Medicine</v>
      </c>
      <c r="F2845" t="s">
        <v>25</v>
      </c>
      <c r="G2845" t="s">
        <v>26</v>
      </c>
      <c r="H2845" t="s">
        <v>109</v>
      </c>
      <c r="I2845">
        <f t="shared" si="133"/>
        <v>0</v>
      </c>
      <c r="J2845">
        <f t="shared" si="134"/>
        <v>1</v>
      </c>
      <c r="K2845" s="1">
        <v>0</v>
      </c>
      <c r="L2845">
        <v>201908</v>
      </c>
      <c r="N2845">
        <v>20230514</v>
      </c>
      <c r="O2845" t="s">
        <v>29</v>
      </c>
      <c r="P2845">
        <v>0</v>
      </c>
      <c r="Q2845">
        <v>108378</v>
      </c>
      <c r="R2845">
        <v>77444</v>
      </c>
      <c r="S2845">
        <v>54435</v>
      </c>
      <c r="T2845">
        <v>0</v>
      </c>
      <c r="U2845">
        <v>144367</v>
      </c>
      <c r="V2845">
        <v>102074</v>
      </c>
      <c r="W2845">
        <v>102074</v>
      </c>
      <c r="X2845">
        <v>102074</v>
      </c>
      <c r="Y2845">
        <v>40250</v>
      </c>
      <c r="Z2845">
        <v>0</v>
      </c>
      <c r="AB2845">
        <v>0</v>
      </c>
      <c r="AC2845">
        <v>3.35</v>
      </c>
      <c r="AD2845">
        <v>40250</v>
      </c>
    </row>
    <row r="2846" spans="1:30">
      <c r="A2846">
        <v>1</v>
      </c>
      <c r="B2846" t="s">
        <v>24</v>
      </c>
      <c r="C2846">
        <v>55</v>
      </c>
      <c r="D2846" t="s">
        <v>35</v>
      </c>
      <c r="E2846" t="str">
        <f t="shared" si="132"/>
        <v>SWA-College of Applied Human Sci</v>
      </c>
      <c r="F2846" t="s">
        <v>25</v>
      </c>
      <c r="G2846" t="s">
        <v>26</v>
      </c>
      <c r="H2846" t="s">
        <v>109</v>
      </c>
      <c r="I2846">
        <f t="shared" si="133"/>
        <v>0</v>
      </c>
      <c r="J2846">
        <f t="shared" si="134"/>
        <v>1</v>
      </c>
      <c r="K2846" s="1">
        <v>0</v>
      </c>
      <c r="L2846">
        <v>202101</v>
      </c>
      <c r="N2846">
        <v>20230514</v>
      </c>
      <c r="O2846" t="s">
        <v>27</v>
      </c>
      <c r="R2846">
        <v>10278</v>
      </c>
      <c r="T2846">
        <v>0</v>
      </c>
      <c r="U2846">
        <v>26475.71</v>
      </c>
      <c r="V2846">
        <v>0</v>
      </c>
      <c r="W2846">
        <v>0</v>
      </c>
      <c r="X2846">
        <v>0</v>
      </c>
      <c r="Y2846">
        <v>0</v>
      </c>
      <c r="Z2846">
        <v>0</v>
      </c>
      <c r="AB2846">
        <v>0</v>
      </c>
      <c r="AC2846">
        <v>2.75</v>
      </c>
      <c r="AD2846">
        <v>0</v>
      </c>
    </row>
    <row r="2847" spans="1:30">
      <c r="A2847">
        <v>1</v>
      </c>
      <c r="B2847" t="s">
        <v>24</v>
      </c>
      <c r="C2847">
        <v>25</v>
      </c>
      <c r="D2847" t="s">
        <v>37</v>
      </c>
      <c r="E2847" t="str">
        <f t="shared" si="132"/>
        <v>SWA-Creative Arts</v>
      </c>
      <c r="F2847" t="s">
        <v>25</v>
      </c>
      <c r="G2847" t="s">
        <v>28</v>
      </c>
      <c r="H2847" t="s">
        <v>110</v>
      </c>
      <c r="I2847">
        <f t="shared" si="133"/>
        <v>0</v>
      </c>
      <c r="J2847">
        <f t="shared" si="134"/>
        <v>1</v>
      </c>
      <c r="K2847" s="1">
        <v>0</v>
      </c>
      <c r="L2847">
        <v>201908</v>
      </c>
      <c r="N2847">
        <v>20230514</v>
      </c>
      <c r="O2847" t="s">
        <v>27</v>
      </c>
      <c r="S2847">
        <v>62826</v>
      </c>
      <c r="T2847">
        <v>0</v>
      </c>
      <c r="U2847">
        <v>76147.47</v>
      </c>
      <c r="V2847">
        <v>0</v>
      </c>
      <c r="W2847">
        <v>0</v>
      </c>
      <c r="X2847">
        <v>0</v>
      </c>
      <c r="Y2847">
        <v>33250</v>
      </c>
      <c r="Z2847">
        <v>0</v>
      </c>
      <c r="AB2847">
        <v>0</v>
      </c>
      <c r="AC2847">
        <v>3.02</v>
      </c>
      <c r="AD2847">
        <v>14000</v>
      </c>
    </row>
    <row r="2848" spans="1:30">
      <c r="A2848">
        <v>1</v>
      </c>
      <c r="B2848" t="s">
        <v>24</v>
      </c>
      <c r="C2848">
        <v>21</v>
      </c>
      <c r="D2848" t="s">
        <v>41</v>
      </c>
      <c r="E2848" t="str">
        <f t="shared" si="132"/>
        <v>SWA-Business and Economics</v>
      </c>
      <c r="F2848" t="s">
        <v>30</v>
      </c>
      <c r="G2848" t="s">
        <v>28</v>
      </c>
      <c r="H2848" t="s">
        <v>114</v>
      </c>
      <c r="I2848">
        <f t="shared" si="133"/>
        <v>0</v>
      </c>
      <c r="J2848">
        <f t="shared" si="134"/>
        <v>1</v>
      </c>
      <c r="K2848" s="1">
        <v>0</v>
      </c>
      <c r="L2848">
        <v>202205</v>
      </c>
      <c r="N2848">
        <v>20230514</v>
      </c>
      <c r="O2848" t="s">
        <v>27</v>
      </c>
      <c r="P2848">
        <v>0</v>
      </c>
      <c r="Q2848">
        <v>0</v>
      </c>
      <c r="S2848">
        <v>20609</v>
      </c>
      <c r="T2848">
        <v>1</v>
      </c>
      <c r="U2848">
        <v>24543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4617</v>
      </c>
      <c r="AB2848">
        <v>0</v>
      </c>
      <c r="AC2848">
        <v>3.83</v>
      </c>
      <c r="AD2848">
        <v>0</v>
      </c>
    </row>
    <row r="2849" spans="1:30">
      <c r="A2849">
        <v>1</v>
      </c>
      <c r="B2849" t="s">
        <v>32</v>
      </c>
      <c r="C2849">
        <v>84</v>
      </c>
      <c r="D2849" t="s">
        <v>42</v>
      </c>
      <c r="E2849" t="str">
        <f t="shared" si="132"/>
        <v>SOA-Public Health</v>
      </c>
      <c r="F2849" t="s">
        <v>30</v>
      </c>
      <c r="G2849" t="s">
        <v>28</v>
      </c>
      <c r="H2849" t="s">
        <v>114</v>
      </c>
      <c r="I2849">
        <f t="shared" si="133"/>
        <v>0</v>
      </c>
      <c r="J2849">
        <f t="shared" si="134"/>
        <v>1</v>
      </c>
      <c r="K2849" s="1">
        <v>0</v>
      </c>
      <c r="L2849">
        <v>202108</v>
      </c>
      <c r="N2849">
        <v>20230514</v>
      </c>
      <c r="O2849" t="s">
        <v>27</v>
      </c>
      <c r="R2849">
        <v>4252</v>
      </c>
      <c r="S2849">
        <v>1506</v>
      </c>
      <c r="T2849">
        <v>0</v>
      </c>
      <c r="U2849">
        <v>30420</v>
      </c>
      <c r="V2849">
        <v>0</v>
      </c>
      <c r="W2849">
        <v>0</v>
      </c>
      <c r="X2849">
        <v>0</v>
      </c>
      <c r="Y2849">
        <v>0</v>
      </c>
      <c r="Z2849">
        <v>0</v>
      </c>
      <c r="AB2849">
        <v>0</v>
      </c>
      <c r="AC2849">
        <v>3.88</v>
      </c>
      <c r="AD2849">
        <v>0</v>
      </c>
    </row>
    <row r="2850" spans="1:30">
      <c r="A2850">
        <v>1</v>
      </c>
      <c r="B2850" t="s">
        <v>24</v>
      </c>
      <c r="C2850">
        <v>83</v>
      </c>
      <c r="D2850" t="s">
        <v>38</v>
      </c>
      <c r="E2850" t="str">
        <f t="shared" si="132"/>
        <v>SWA-Medicine</v>
      </c>
      <c r="F2850" t="s">
        <v>31</v>
      </c>
      <c r="G2850" t="s">
        <v>28</v>
      </c>
      <c r="H2850" t="s">
        <v>113</v>
      </c>
      <c r="I2850">
        <f t="shared" si="133"/>
        <v>0</v>
      </c>
      <c r="J2850">
        <f t="shared" si="134"/>
        <v>1</v>
      </c>
      <c r="K2850" s="1">
        <v>0</v>
      </c>
      <c r="L2850">
        <v>201908</v>
      </c>
      <c r="N2850">
        <v>20230514</v>
      </c>
      <c r="O2850" t="s">
        <v>27</v>
      </c>
      <c r="P2850">
        <v>6784</v>
      </c>
      <c r="Q2850">
        <v>0</v>
      </c>
      <c r="R2850">
        <v>6555</v>
      </c>
      <c r="S2850">
        <v>0</v>
      </c>
      <c r="T2850">
        <v>0</v>
      </c>
      <c r="U2850">
        <v>137468</v>
      </c>
      <c r="V2850">
        <v>0</v>
      </c>
      <c r="W2850">
        <v>0</v>
      </c>
      <c r="X2850">
        <v>0</v>
      </c>
      <c r="Y2850">
        <v>30279</v>
      </c>
      <c r="Z2850">
        <v>0</v>
      </c>
      <c r="AA2850">
        <v>35856</v>
      </c>
      <c r="AB2850">
        <v>0</v>
      </c>
      <c r="AC2850">
        <v>0</v>
      </c>
      <c r="AD2850">
        <v>0</v>
      </c>
    </row>
    <row r="2851" spans="1:30">
      <c r="A2851">
        <v>1</v>
      </c>
      <c r="B2851" t="s">
        <v>24</v>
      </c>
      <c r="C2851">
        <v>55</v>
      </c>
      <c r="D2851" t="s">
        <v>35</v>
      </c>
      <c r="E2851" t="str">
        <f t="shared" si="132"/>
        <v>SWA-College of Applied Human Sci</v>
      </c>
      <c r="F2851" t="s">
        <v>25</v>
      </c>
      <c r="G2851" t="s">
        <v>26</v>
      </c>
      <c r="H2851" t="s">
        <v>109</v>
      </c>
      <c r="I2851">
        <f t="shared" si="133"/>
        <v>1</v>
      </c>
      <c r="J2851">
        <f t="shared" si="134"/>
        <v>0</v>
      </c>
      <c r="K2851" s="1">
        <v>5500</v>
      </c>
      <c r="L2851">
        <v>201801</v>
      </c>
      <c r="N2851">
        <v>20230514</v>
      </c>
      <c r="O2851" t="s">
        <v>27</v>
      </c>
      <c r="Q2851">
        <v>84138</v>
      </c>
      <c r="R2851">
        <v>0</v>
      </c>
      <c r="S2851">
        <v>0</v>
      </c>
      <c r="T2851">
        <v>0</v>
      </c>
      <c r="U2851">
        <v>113210.88</v>
      </c>
      <c r="V2851">
        <v>5500</v>
      </c>
      <c r="W2851">
        <v>5500</v>
      </c>
      <c r="X2851">
        <v>5500</v>
      </c>
      <c r="Y2851">
        <v>0</v>
      </c>
      <c r="Z2851">
        <v>32346</v>
      </c>
      <c r="AB2851">
        <v>0</v>
      </c>
      <c r="AC2851">
        <v>2.62</v>
      </c>
      <c r="AD2851">
        <v>0</v>
      </c>
    </row>
    <row r="2852" spans="1:30">
      <c r="A2852">
        <v>1</v>
      </c>
      <c r="B2852" t="s">
        <v>24</v>
      </c>
      <c r="C2852">
        <v>7</v>
      </c>
      <c r="D2852" t="s">
        <v>43</v>
      </c>
      <c r="E2852" t="str">
        <f t="shared" si="132"/>
        <v>SWA-Agriculture Natural Res &amp; Dsg</v>
      </c>
      <c r="F2852" t="s">
        <v>25</v>
      </c>
      <c r="G2852" t="s">
        <v>26</v>
      </c>
      <c r="H2852" t="s">
        <v>109</v>
      </c>
      <c r="I2852">
        <f t="shared" si="133"/>
        <v>1</v>
      </c>
      <c r="J2852">
        <f t="shared" si="134"/>
        <v>0</v>
      </c>
      <c r="K2852" s="1">
        <v>25000</v>
      </c>
      <c r="L2852">
        <v>201908</v>
      </c>
      <c r="N2852">
        <v>20230514</v>
      </c>
      <c r="O2852" t="s">
        <v>27</v>
      </c>
      <c r="P2852">
        <v>78581</v>
      </c>
      <c r="Q2852">
        <v>40417</v>
      </c>
      <c r="R2852">
        <v>53250</v>
      </c>
      <c r="S2852">
        <v>20340</v>
      </c>
      <c r="T2852">
        <v>0</v>
      </c>
      <c r="U2852">
        <v>117905.54</v>
      </c>
      <c r="V2852">
        <v>104000</v>
      </c>
      <c r="W2852">
        <v>104000</v>
      </c>
      <c r="X2852">
        <v>104000</v>
      </c>
      <c r="Y2852">
        <v>26000</v>
      </c>
      <c r="Z2852">
        <v>0</v>
      </c>
      <c r="AB2852">
        <v>0</v>
      </c>
      <c r="AC2852">
        <v>3.03</v>
      </c>
      <c r="AD2852">
        <v>26000</v>
      </c>
    </row>
    <row r="2853" spans="1:30">
      <c r="A2853">
        <v>1</v>
      </c>
      <c r="B2853" t="s">
        <v>24</v>
      </c>
      <c r="C2853">
        <v>7</v>
      </c>
      <c r="D2853" t="s">
        <v>43</v>
      </c>
      <c r="E2853" t="str">
        <f t="shared" si="132"/>
        <v>SWA-Agriculture Natural Res &amp; Dsg</v>
      </c>
      <c r="F2853" t="s">
        <v>25</v>
      </c>
      <c r="G2853" t="s">
        <v>28</v>
      </c>
      <c r="H2853" t="s">
        <v>110</v>
      </c>
      <c r="I2853">
        <f t="shared" si="133"/>
        <v>1</v>
      </c>
      <c r="J2853">
        <f t="shared" si="134"/>
        <v>0</v>
      </c>
      <c r="K2853" s="1">
        <v>3438</v>
      </c>
      <c r="L2853">
        <v>201908</v>
      </c>
      <c r="N2853">
        <v>20230514</v>
      </c>
      <c r="O2853" t="s">
        <v>27</v>
      </c>
      <c r="P2853">
        <v>47903</v>
      </c>
      <c r="Q2853">
        <v>37085</v>
      </c>
      <c r="R2853">
        <v>35114</v>
      </c>
      <c r="S2853">
        <v>13391</v>
      </c>
      <c r="T2853">
        <v>0</v>
      </c>
      <c r="U2853">
        <v>48042.98</v>
      </c>
      <c r="V2853">
        <v>3438</v>
      </c>
      <c r="W2853">
        <v>3438</v>
      </c>
      <c r="X2853">
        <v>3438</v>
      </c>
      <c r="Y2853">
        <v>2200</v>
      </c>
      <c r="Z2853">
        <v>0</v>
      </c>
      <c r="AB2853">
        <v>0</v>
      </c>
      <c r="AC2853">
        <v>2.4300000000000002</v>
      </c>
      <c r="AD2853">
        <v>0</v>
      </c>
    </row>
    <row r="2854" spans="1:30">
      <c r="A2854">
        <v>1</v>
      </c>
      <c r="B2854" t="s">
        <v>24</v>
      </c>
      <c r="C2854">
        <v>14</v>
      </c>
      <c r="D2854" t="s">
        <v>36</v>
      </c>
      <c r="E2854" t="str">
        <f t="shared" si="132"/>
        <v>SWA-Arts and Sciences</v>
      </c>
      <c r="F2854" t="s">
        <v>25</v>
      </c>
      <c r="G2854" t="s">
        <v>26</v>
      </c>
      <c r="H2854" t="s">
        <v>109</v>
      </c>
      <c r="I2854">
        <f t="shared" si="133"/>
        <v>1</v>
      </c>
      <c r="J2854">
        <f t="shared" si="134"/>
        <v>0</v>
      </c>
      <c r="K2854" s="1">
        <v>25000</v>
      </c>
      <c r="L2854">
        <v>201908</v>
      </c>
      <c r="N2854">
        <v>20230514</v>
      </c>
      <c r="O2854" t="s">
        <v>27</v>
      </c>
      <c r="P2854">
        <v>77917</v>
      </c>
      <c r="Q2854">
        <v>60409</v>
      </c>
      <c r="R2854">
        <v>748799</v>
      </c>
      <c r="S2854">
        <v>34918</v>
      </c>
      <c r="T2854">
        <v>0</v>
      </c>
      <c r="U2854">
        <v>125107.78</v>
      </c>
      <c r="V2854">
        <v>29861</v>
      </c>
      <c r="W2854">
        <v>29861</v>
      </c>
      <c r="X2854">
        <v>29861</v>
      </c>
      <c r="Y2854">
        <v>46000</v>
      </c>
      <c r="Z2854">
        <v>0</v>
      </c>
      <c r="AB2854">
        <v>0</v>
      </c>
      <c r="AC2854">
        <v>3.24</v>
      </c>
      <c r="AD2854">
        <v>46000</v>
      </c>
    </row>
    <row r="2855" spans="1:30">
      <c r="A2855">
        <v>1</v>
      </c>
      <c r="B2855" t="s">
        <v>32</v>
      </c>
      <c r="C2855">
        <v>49</v>
      </c>
      <c r="D2855" t="s">
        <v>39</v>
      </c>
      <c r="E2855" t="str">
        <f t="shared" si="132"/>
        <v>SOA-Reed College of Media</v>
      </c>
      <c r="F2855" t="s">
        <v>30</v>
      </c>
      <c r="G2855" t="s">
        <v>28</v>
      </c>
      <c r="H2855" t="s">
        <v>114</v>
      </c>
      <c r="I2855">
        <f t="shared" si="133"/>
        <v>0</v>
      </c>
      <c r="J2855">
        <f t="shared" si="134"/>
        <v>1</v>
      </c>
      <c r="K2855" s="1">
        <v>0</v>
      </c>
      <c r="L2855">
        <v>202108</v>
      </c>
      <c r="N2855">
        <v>20230514</v>
      </c>
      <c r="O2855" t="s">
        <v>27</v>
      </c>
      <c r="P2855">
        <v>0</v>
      </c>
      <c r="Q2855">
        <v>0</v>
      </c>
      <c r="R2855">
        <v>34074</v>
      </c>
      <c r="S2855">
        <v>46460</v>
      </c>
      <c r="T2855">
        <v>0</v>
      </c>
      <c r="U2855">
        <v>31732</v>
      </c>
      <c r="V2855">
        <v>0</v>
      </c>
      <c r="W2855">
        <v>0</v>
      </c>
      <c r="X2855">
        <v>0</v>
      </c>
      <c r="Y2855">
        <v>500</v>
      </c>
      <c r="Z2855">
        <v>0</v>
      </c>
      <c r="AA2855">
        <v>13500</v>
      </c>
      <c r="AB2855">
        <v>0</v>
      </c>
      <c r="AC2855">
        <v>4</v>
      </c>
      <c r="AD2855">
        <v>0</v>
      </c>
    </row>
    <row r="2856" spans="1:30">
      <c r="A2856">
        <v>1</v>
      </c>
      <c r="B2856" t="s">
        <v>24</v>
      </c>
      <c r="C2856">
        <v>30</v>
      </c>
      <c r="D2856" t="s">
        <v>40</v>
      </c>
      <c r="E2856" t="str">
        <f t="shared" si="132"/>
        <v>SWA-Engineering Mineral Resources</v>
      </c>
      <c r="F2856" t="s">
        <v>25</v>
      </c>
      <c r="G2856" t="s">
        <v>26</v>
      </c>
      <c r="H2856" t="s">
        <v>109</v>
      </c>
      <c r="I2856">
        <f t="shared" si="133"/>
        <v>1</v>
      </c>
      <c r="J2856">
        <f t="shared" si="134"/>
        <v>0</v>
      </c>
      <c r="K2856" s="1">
        <v>3500</v>
      </c>
      <c r="L2856">
        <v>201908</v>
      </c>
      <c r="N2856">
        <v>20230514</v>
      </c>
      <c r="O2856" t="s">
        <v>27</v>
      </c>
      <c r="P2856">
        <v>0</v>
      </c>
      <c r="Q2856">
        <v>34033</v>
      </c>
      <c r="R2856">
        <v>17719</v>
      </c>
      <c r="S2856">
        <v>18639</v>
      </c>
      <c r="T2856">
        <v>0</v>
      </c>
      <c r="U2856">
        <v>136366.97</v>
      </c>
      <c r="V2856">
        <v>3500</v>
      </c>
      <c r="W2856">
        <v>3500</v>
      </c>
      <c r="X2856">
        <v>3500</v>
      </c>
      <c r="Y2856">
        <v>80000</v>
      </c>
      <c r="Z2856">
        <v>0</v>
      </c>
      <c r="AA2856">
        <v>7290</v>
      </c>
      <c r="AB2856">
        <v>0</v>
      </c>
      <c r="AC2856">
        <v>3.77</v>
      </c>
      <c r="AD2856">
        <v>80000</v>
      </c>
    </row>
    <row r="2857" spans="1:30">
      <c r="A2857">
        <v>1</v>
      </c>
      <c r="B2857" t="s">
        <v>24</v>
      </c>
      <c r="C2857">
        <v>21</v>
      </c>
      <c r="D2857" t="s">
        <v>41</v>
      </c>
      <c r="E2857" t="str">
        <f t="shared" si="132"/>
        <v>SWA-Business and Economics</v>
      </c>
      <c r="F2857" t="s">
        <v>25</v>
      </c>
      <c r="G2857" t="s">
        <v>26</v>
      </c>
      <c r="H2857" t="s">
        <v>109</v>
      </c>
      <c r="I2857">
        <f t="shared" si="133"/>
        <v>0</v>
      </c>
      <c r="J2857">
        <f t="shared" si="134"/>
        <v>1</v>
      </c>
      <c r="K2857" s="1">
        <v>0</v>
      </c>
      <c r="L2857">
        <v>201908</v>
      </c>
      <c r="N2857">
        <v>20230514</v>
      </c>
      <c r="O2857" t="s">
        <v>27</v>
      </c>
      <c r="P2857">
        <v>898164</v>
      </c>
      <c r="Q2857">
        <v>999999</v>
      </c>
      <c r="R2857">
        <v>719197</v>
      </c>
      <c r="S2857">
        <v>857453</v>
      </c>
      <c r="T2857">
        <v>0</v>
      </c>
      <c r="U2857">
        <v>122815.47</v>
      </c>
      <c r="V2857">
        <v>0</v>
      </c>
      <c r="W2857">
        <v>0</v>
      </c>
      <c r="X2857">
        <v>0</v>
      </c>
      <c r="Y2857">
        <v>20095</v>
      </c>
      <c r="Z2857">
        <v>0</v>
      </c>
      <c r="AB2857">
        <v>0</v>
      </c>
      <c r="AC2857">
        <v>2.9</v>
      </c>
      <c r="AD2857">
        <v>20000</v>
      </c>
    </row>
    <row r="2858" spans="1:30">
      <c r="A2858">
        <v>1</v>
      </c>
      <c r="B2858" t="s">
        <v>24</v>
      </c>
      <c r="C2858">
        <v>86</v>
      </c>
      <c r="D2858" t="s">
        <v>34</v>
      </c>
      <c r="E2858" t="str">
        <f t="shared" si="132"/>
        <v>SWA-Nursing</v>
      </c>
      <c r="F2858" t="s">
        <v>25</v>
      </c>
      <c r="G2858" t="s">
        <v>28</v>
      </c>
      <c r="H2858" t="s">
        <v>110</v>
      </c>
      <c r="I2858">
        <f t="shared" si="133"/>
        <v>1</v>
      </c>
      <c r="J2858">
        <f t="shared" si="134"/>
        <v>0</v>
      </c>
      <c r="K2858" s="1">
        <v>5500</v>
      </c>
      <c r="L2858">
        <v>201908</v>
      </c>
      <c r="N2858">
        <v>20230514</v>
      </c>
      <c r="O2858" t="s">
        <v>27</v>
      </c>
      <c r="P2858">
        <v>37291</v>
      </c>
      <c r="Q2858">
        <v>24681</v>
      </c>
      <c r="R2858">
        <v>25762</v>
      </c>
      <c r="S2858">
        <v>25361</v>
      </c>
      <c r="T2858">
        <v>0</v>
      </c>
      <c r="U2858">
        <v>61693.06</v>
      </c>
      <c r="V2858">
        <v>5500</v>
      </c>
      <c r="W2858">
        <v>5500</v>
      </c>
      <c r="X2858">
        <v>5500</v>
      </c>
      <c r="Y2858">
        <v>37550</v>
      </c>
      <c r="Z2858">
        <v>0</v>
      </c>
      <c r="AB2858">
        <v>0</v>
      </c>
      <c r="AC2858">
        <v>3.72</v>
      </c>
      <c r="AD2858">
        <v>14000</v>
      </c>
    </row>
    <row r="2859" spans="1:30">
      <c r="A2859">
        <v>1</v>
      </c>
      <c r="B2859" t="s">
        <v>24</v>
      </c>
      <c r="C2859">
        <v>21</v>
      </c>
      <c r="D2859" t="s">
        <v>41</v>
      </c>
      <c r="E2859" t="str">
        <f t="shared" si="132"/>
        <v>SWA-Business and Economics</v>
      </c>
      <c r="F2859" t="s">
        <v>25</v>
      </c>
      <c r="G2859" t="s">
        <v>28</v>
      </c>
      <c r="H2859" t="s">
        <v>110</v>
      </c>
      <c r="I2859">
        <f t="shared" si="133"/>
        <v>1</v>
      </c>
      <c r="J2859">
        <f t="shared" si="134"/>
        <v>0</v>
      </c>
      <c r="K2859" s="1">
        <v>13750</v>
      </c>
      <c r="L2859">
        <v>201908</v>
      </c>
      <c r="N2859">
        <v>20230514</v>
      </c>
      <c r="O2859" t="s">
        <v>29</v>
      </c>
      <c r="P2859">
        <v>0</v>
      </c>
      <c r="Q2859">
        <v>1849</v>
      </c>
      <c r="S2859">
        <v>0</v>
      </c>
      <c r="T2859">
        <v>0</v>
      </c>
      <c r="U2859">
        <v>27381.89</v>
      </c>
      <c r="V2859">
        <v>13750</v>
      </c>
      <c r="W2859">
        <v>13750</v>
      </c>
      <c r="X2859">
        <v>13750</v>
      </c>
      <c r="Y2859">
        <v>0</v>
      </c>
      <c r="Z2859">
        <v>18888</v>
      </c>
      <c r="AB2859">
        <v>0</v>
      </c>
      <c r="AC2859">
        <v>2.81</v>
      </c>
      <c r="AD2859">
        <v>0</v>
      </c>
    </row>
    <row r="2860" spans="1:30">
      <c r="A2860">
        <v>1</v>
      </c>
      <c r="B2860" t="s">
        <v>24</v>
      </c>
      <c r="C2860">
        <v>30</v>
      </c>
      <c r="D2860" t="s">
        <v>40</v>
      </c>
      <c r="E2860" t="str">
        <f t="shared" si="132"/>
        <v>SWA-Engineering Mineral Resources</v>
      </c>
      <c r="F2860" t="s">
        <v>25</v>
      </c>
      <c r="G2860" t="s">
        <v>26</v>
      </c>
      <c r="H2860" t="s">
        <v>109</v>
      </c>
      <c r="I2860">
        <f t="shared" si="133"/>
        <v>1</v>
      </c>
      <c r="J2860">
        <f t="shared" si="134"/>
        <v>0</v>
      </c>
      <c r="K2860" s="1">
        <v>30813</v>
      </c>
      <c r="L2860">
        <v>201808</v>
      </c>
      <c r="N2860">
        <v>20230514</v>
      </c>
      <c r="O2860" t="s">
        <v>27</v>
      </c>
      <c r="P2860">
        <v>101296</v>
      </c>
      <c r="Q2860">
        <v>28847</v>
      </c>
      <c r="R2860">
        <v>24947</v>
      </c>
      <c r="S2860">
        <v>39363</v>
      </c>
      <c r="T2860">
        <v>0</v>
      </c>
      <c r="U2860">
        <v>182257.75</v>
      </c>
      <c r="V2860">
        <v>123941</v>
      </c>
      <c r="W2860">
        <v>107941</v>
      </c>
      <c r="X2860">
        <v>107941</v>
      </c>
      <c r="Y2860">
        <v>82000</v>
      </c>
      <c r="Z2860">
        <v>0</v>
      </c>
      <c r="AB2860">
        <v>0</v>
      </c>
      <c r="AC2860">
        <v>3.02</v>
      </c>
      <c r="AD2860">
        <v>82000</v>
      </c>
    </row>
    <row r="2861" spans="1:30">
      <c r="A2861">
        <v>1</v>
      </c>
      <c r="B2861" t="s">
        <v>24</v>
      </c>
      <c r="C2861">
        <v>30</v>
      </c>
      <c r="D2861" t="s">
        <v>40</v>
      </c>
      <c r="E2861" t="str">
        <f t="shared" si="132"/>
        <v>SWA-Engineering Mineral Resources</v>
      </c>
      <c r="F2861" t="s">
        <v>25</v>
      </c>
      <c r="G2861" t="s">
        <v>28</v>
      </c>
      <c r="H2861" t="s">
        <v>110</v>
      </c>
      <c r="I2861">
        <f t="shared" si="133"/>
        <v>0</v>
      </c>
      <c r="J2861">
        <f t="shared" si="134"/>
        <v>1</v>
      </c>
      <c r="K2861" s="1">
        <v>0</v>
      </c>
      <c r="L2861">
        <v>201908</v>
      </c>
      <c r="N2861">
        <v>20230514</v>
      </c>
      <c r="O2861" t="s">
        <v>27</v>
      </c>
      <c r="P2861">
        <v>41549</v>
      </c>
      <c r="Q2861">
        <v>23969</v>
      </c>
      <c r="R2861">
        <v>20420</v>
      </c>
      <c r="S2861">
        <v>15309</v>
      </c>
      <c r="T2861">
        <v>0</v>
      </c>
      <c r="U2861">
        <v>57122.81</v>
      </c>
      <c r="V2861">
        <v>0</v>
      </c>
      <c r="W2861">
        <v>0</v>
      </c>
      <c r="X2861">
        <v>0</v>
      </c>
      <c r="Y2861">
        <v>29289.68</v>
      </c>
      <c r="Z2861">
        <v>0</v>
      </c>
      <c r="AB2861">
        <v>0</v>
      </c>
      <c r="AC2861">
        <v>3.27</v>
      </c>
      <c r="AD2861">
        <v>10000</v>
      </c>
    </row>
    <row r="2862" spans="1:30">
      <c r="A2862">
        <v>1</v>
      </c>
      <c r="B2862" t="s">
        <v>32</v>
      </c>
      <c r="C2862">
        <v>21</v>
      </c>
      <c r="D2862" t="s">
        <v>41</v>
      </c>
      <c r="E2862" t="str">
        <f t="shared" si="132"/>
        <v>SOA-Business and Economics</v>
      </c>
      <c r="F2862" t="s">
        <v>30</v>
      </c>
      <c r="G2862" t="s">
        <v>26</v>
      </c>
      <c r="H2862" t="s">
        <v>111</v>
      </c>
      <c r="I2862">
        <f t="shared" si="133"/>
        <v>0</v>
      </c>
      <c r="J2862">
        <f t="shared" si="134"/>
        <v>1</v>
      </c>
      <c r="K2862" s="1">
        <v>0</v>
      </c>
      <c r="L2862">
        <v>202108</v>
      </c>
      <c r="N2862">
        <v>20230514</v>
      </c>
      <c r="O2862" t="s">
        <v>27</v>
      </c>
      <c r="T2862">
        <v>0</v>
      </c>
      <c r="U2862">
        <v>32800</v>
      </c>
      <c r="V2862">
        <v>0</v>
      </c>
      <c r="W2862">
        <v>0</v>
      </c>
      <c r="X2862">
        <v>0</v>
      </c>
      <c r="Y2862">
        <v>0</v>
      </c>
      <c r="Z2862">
        <v>0</v>
      </c>
      <c r="AB2862">
        <v>0</v>
      </c>
      <c r="AC2862">
        <v>3.15</v>
      </c>
      <c r="AD2862">
        <v>0</v>
      </c>
    </row>
    <row r="2863" spans="1:30">
      <c r="A2863">
        <v>1</v>
      </c>
      <c r="B2863" t="s">
        <v>24</v>
      </c>
      <c r="C2863">
        <v>14</v>
      </c>
      <c r="D2863" t="s">
        <v>36</v>
      </c>
      <c r="E2863" t="str">
        <f t="shared" si="132"/>
        <v>SWA-Arts and Sciences</v>
      </c>
      <c r="F2863" t="s">
        <v>25</v>
      </c>
      <c r="G2863" t="s">
        <v>28</v>
      </c>
      <c r="H2863" t="s">
        <v>110</v>
      </c>
      <c r="I2863">
        <f t="shared" si="133"/>
        <v>0</v>
      </c>
      <c r="J2863">
        <f t="shared" si="134"/>
        <v>1</v>
      </c>
      <c r="K2863" s="1">
        <v>0</v>
      </c>
      <c r="L2863">
        <v>201908</v>
      </c>
      <c r="N2863">
        <v>20230514</v>
      </c>
      <c r="O2863" t="s">
        <v>27</v>
      </c>
      <c r="P2863">
        <v>30246</v>
      </c>
      <c r="Q2863">
        <v>52485</v>
      </c>
      <c r="R2863">
        <v>100591</v>
      </c>
      <c r="S2863">
        <v>74122</v>
      </c>
      <c r="T2863">
        <v>0</v>
      </c>
      <c r="U2863">
        <v>47832.67</v>
      </c>
      <c r="V2863">
        <v>0</v>
      </c>
      <c r="W2863">
        <v>0</v>
      </c>
      <c r="X2863">
        <v>0</v>
      </c>
      <c r="Y2863">
        <v>35250</v>
      </c>
      <c r="Z2863">
        <v>0</v>
      </c>
      <c r="AB2863">
        <v>0</v>
      </c>
      <c r="AC2863">
        <v>3.95</v>
      </c>
      <c r="AD2863">
        <v>16000</v>
      </c>
    </row>
    <row r="2864" spans="1:30">
      <c r="A2864">
        <v>1</v>
      </c>
      <c r="B2864" t="s">
        <v>24</v>
      </c>
      <c r="C2864">
        <v>55</v>
      </c>
      <c r="D2864" t="s">
        <v>35</v>
      </c>
      <c r="E2864" t="str">
        <f t="shared" si="132"/>
        <v>SWA-College of Applied Human Sci</v>
      </c>
      <c r="F2864" t="s">
        <v>30</v>
      </c>
      <c r="G2864" t="s">
        <v>26</v>
      </c>
      <c r="H2864" t="s">
        <v>111</v>
      </c>
      <c r="I2864">
        <f t="shared" si="133"/>
        <v>1</v>
      </c>
      <c r="J2864">
        <f t="shared" si="134"/>
        <v>0</v>
      </c>
      <c r="K2864" s="1">
        <v>20500</v>
      </c>
      <c r="L2864">
        <v>202108</v>
      </c>
      <c r="N2864">
        <v>20230514</v>
      </c>
      <c r="O2864" t="s">
        <v>27</v>
      </c>
      <c r="Q2864">
        <v>0</v>
      </c>
      <c r="T2864">
        <v>0</v>
      </c>
      <c r="U2864">
        <v>65772</v>
      </c>
      <c r="V2864">
        <v>20500</v>
      </c>
      <c r="W2864">
        <v>20500</v>
      </c>
      <c r="X2864">
        <v>20500</v>
      </c>
      <c r="Y2864">
        <v>0</v>
      </c>
      <c r="Z2864">
        <v>0</v>
      </c>
      <c r="AA2864">
        <v>55629</v>
      </c>
      <c r="AB2864">
        <v>0</v>
      </c>
      <c r="AC2864">
        <v>3.87</v>
      </c>
      <c r="AD2864">
        <v>0</v>
      </c>
    </row>
    <row r="2865" spans="1:30">
      <c r="A2865">
        <v>1</v>
      </c>
      <c r="B2865" t="s">
        <v>24</v>
      </c>
      <c r="C2865">
        <v>55</v>
      </c>
      <c r="D2865" t="s">
        <v>35</v>
      </c>
      <c r="E2865" t="str">
        <f t="shared" si="132"/>
        <v>SWA-College of Applied Human Sci</v>
      </c>
      <c r="F2865" t="s">
        <v>25</v>
      </c>
      <c r="G2865" t="s">
        <v>28</v>
      </c>
      <c r="H2865" t="s">
        <v>110</v>
      </c>
      <c r="I2865">
        <f t="shared" si="133"/>
        <v>1</v>
      </c>
      <c r="J2865">
        <f t="shared" si="134"/>
        <v>0</v>
      </c>
      <c r="K2865" s="1">
        <v>5500</v>
      </c>
      <c r="L2865">
        <v>201908</v>
      </c>
      <c r="N2865">
        <v>20230514</v>
      </c>
      <c r="O2865" t="s">
        <v>27</v>
      </c>
      <c r="S2865">
        <v>20896</v>
      </c>
      <c r="T2865">
        <v>0</v>
      </c>
      <c r="U2865">
        <v>53263.86</v>
      </c>
      <c r="V2865">
        <v>5500</v>
      </c>
      <c r="W2865">
        <v>5500</v>
      </c>
      <c r="X2865">
        <v>5500</v>
      </c>
      <c r="Y2865">
        <v>1500</v>
      </c>
      <c r="Z2865">
        <v>0</v>
      </c>
      <c r="AB2865">
        <v>0</v>
      </c>
      <c r="AC2865">
        <v>2.81</v>
      </c>
      <c r="AD2865">
        <v>1500</v>
      </c>
    </row>
    <row r="2866" spans="1:30">
      <c r="A2866">
        <v>1</v>
      </c>
      <c r="B2866" t="s">
        <v>24</v>
      </c>
      <c r="C2866">
        <v>21</v>
      </c>
      <c r="D2866" t="s">
        <v>41</v>
      </c>
      <c r="E2866" t="str">
        <f t="shared" si="132"/>
        <v>SWA-Business and Economics</v>
      </c>
      <c r="F2866" t="s">
        <v>25</v>
      </c>
      <c r="G2866" t="s">
        <v>26</v>
      </c>
      <c r="H2866" t="s">
        <v>109</v>
      </c>
      <c r="I2866">
        <f t="shared" si="133"/>
        <v>1</v>
      </c>
      <c r="J2866">
        <f t="shared" si="134"/>
        <v>0</v>
      </c>
      <c r="K2866" s="1">
        <v>25000</v>
      </c>
      <c r="L2866">
        <v>201908</v>
      </c>
      <c r="N2866">
        <v>20230514</v>
      </c>
      <c r="O2866" t="s">
        <v>27</v>
      </c>
      <c r="P2866">
        <v>17550</v>
      </c>
      <c r="Q2866">
        <v>118960</v>
      </c>
      <c r="R2866">
        <v>140915</v>
      </c>
      <c r="S2866">
        <v>31564</v>
      </c>
      <c r="T2866">
        <v>0</v>
      </c>
      <c r="U2866">
        <v>121146.54</v>
      </c>
      <c r="V2866">
        <v>25000</v>
      </c>
      <c r="W2866">
        <v>25000</v>
      </c>
      <c r="X2866">
        <v>25000</v>
      </c>
      <c r="Y2866">
        <v>54000</v>
      </c>
      <c r="Z2866">
        <v>300</v>
      </c>
      <c r="AB2866">
        <v>0</v>
      </c>
      <c r="AC2866">
        <v>3.92</v>
      </c>
      <c r="AD2866">
        <v>54000</v>
      </c>
    </row>
    <row r="2867" spans="1:30">
      <c r="A2867">
        <v>1</v>
      </c>
      <c r="B2867" t="s">
        <v>24</v>
      </c>
      <c r="C2867">
        <v>7</v>
      </c>
      <c r="D2867" t="s">
        <v>43</v>
      </c>
      <c r="E2867" t="str">
        <f t="shared" si="132"/>
        <v>SWA-Agriculture Natural Res &amp; Dsg</v>
      </c>
      <c r="F2867" t="s">
        <v>25</v>
      </c>
      <c r="G2867" t="s">
        <v>26</v>
      </c>
      <c r="H2867" t="s">
        <v>109</v>
      </c>
      <c r="I2867">
        <f t="shared" si="133"/>
        <v>0</v>
      </c>
      <c r="J2867">
        <f t="shared" si="134"/>
        <v>1</v>
      </c>
      <c r="K2867" s="1">
        <v>0</v>
      </c>
      <c r="L2867">
        <v>202108</v>
      </c>
      <c r="N2867">
        <v>20230514</v>
      </c>
      <c r="O2867" t="s">
        <v>27</v>
      </c>
      <c r="Q2867">
        <v>120964</v>
      </c>
      <c r="T2867">
        <v>0</v>
      </c>
      <c r="U2867">
        <v>22032</v>
      </c>
      <c r="V2867">
        <v>0</v>
      </c>
      <c r="W2867">
        <v>0</v>
      </c>
      <c r="X2867">
        <v>0</v>
      </c>
      <c r="Y2867">
        <v>6000</v>
      </c>
      <c r="Z2867">
        <v>0</v>
      </c>
      <c r="AB2867">
        <v>0</v>
      </c>
      <c r="AC2867">
        <v>4</v>
      </c>
      <c r="AD2867">
        <v>6000</v>
      </c>
    </row>
    <row r="2868" spans="1:30">
      <c r="A2868">
        <v>1</v>
      </c>
      <c r="B2868" t="s">
        <v>24</v>
      </c>
      <c r="C2868">
        <v>14</v>
      </c>
      <c r="D2868" t="s">
        <v>36</v>
      </c>
      <c r="E2868" t="str">
        <f t="shared" si="132"/>
        <v>SWA-Arts and Sciences</v>
      </c>
      <c r="F2868" t="s">
        <v>25</v>
      </c>
      <c r="G2868" t="s">
        <v>26</v>
      </c>
      <c r="H2868" t="s">
        <v>109</v>
      </c>
      <c r="I2868">
        <f t="shared" si="133"/>
        <v>1</v>
      </c>
      <c r="J2868">
        <f t="shared" si="134"/>
        <v>0</v>
      </c>
      <c r="K2868" s="1">
        <v>25000</v>
      </c>
      <c r="L2868">
        <v>201908</v>
      </c>
      <c r="N2868">
        <v>20230514</v>
      </c>
      <c r="O2868" t="s">
        <v>27</v>
      </c>
      <c r="P2868">
        <v>90356</v>
      </c>
      <c r="Q2868">
        <v>63735</v>
      </c>
      <c r="R2868">
        <v>80383</v>
      </c>
      <c r="S2868">
        <v>67384</v>
      </c>
      <c r="T2868">
        <v>0</v>
      </c>
      <c r="U2868">
        <v>112207.75</v>
      </c>
      <c r="V2868">
        <v>106804</v>
      </c>
      <c r="W2868">
        <v>25000</v>
      </c>
      <c r="X2868">
        <v>25000</v>
      </c>
      <c r="Y2868">
        <v>48000</v>
      </c>
      <c r="Z2868">
        <v>0</v>
      </c>
      <c r="AB2868">
        <v>0</v>
      </c>
      <c r="AC2868">
        <v>3.72</v>
      </c>
      <c r="AD2868">
        <v>48000</v>
      </c>
    </row>
    <row r="2869" spans="1:30">
      <c r="A2869">
        <v>1</v>
      </c>
      <c r="B2869" t="s">
        <v>32</v>
      </c>
      <c r="C2869">
        <v>21</v>
      </c>
      <c r="D2869" t="s">
        <v>41</v>
      </c>
      <c r="E2869" t="str">
        <f t="shared" si="132"/>
        <v>SOA-Business and Economics</v>
      </c>
      <c r="F2869" t="s">
        <v>25</v>
      </c>
      <c r="G2869" t="s">
        <v>26</v>
      </c>
      <c r="H2869" t="s">
        <v>109</v>
      </c>
      <c r="I2869">
        <f t="shared" si="133"/>
        <v>1</v>
      </c>
      <c r="J2869">
        <f t="shared" si="134"/>
        <v>0</v>
      </c>
      <c r="K2869" s="1">
        <v>17427</v>
      </c>
      <c r="L2869">
        <v>201908</v>
      </c>
      <c r="N2869">
        <v>20230514</v>
      </c>
      <c r="O2869" t="s">
        <v>27</v>
      </c>
      <c r="P2869">
        <v>1010</v>
      </c>
      <c r="Q2869">
        <v>0</v>
      </c>
      <c r="R2869">
        <v>0</v>
      </c>
      <c r="S2869">
        <v>0</v>
      </c>
      <c r="T2869">
        <v>0</v>
      </c>
      <c r="U2869">
        <v>28262.35</v>
      </c>
      <c r="V2869">
        <v>35500</v>
      </c>
      <c r="W2869">
        <v>35500</v>
      </c>
      <c r="X2869">
        <v>35500</v>
      </c>
      <c r="Y2869">
        <v>2250</v>
      </c>
      <c r="Z2869">
        <v>18154</v>
      </c>
      <c r="AB2869">
        <v>0</v>
      </c>
      <c r="AC2869">
        <v>3.43</v>
      </c>
      <c r="AD2869">
        <v>2250</v>
      </c>
    </row>
    <row r="2870" spans="1:30">
      <c r="A2870">
        <v>1</v>
      </c>
      <c r="B2870" t="s">
        <v>24</v>
      </c>
      <c r="C2870">
        <v>21</v>
      </c>
      <c r="D2870" t="s">
        <v>41</v>
      </c>
      <c r="E2870" t="str">
        <f t="shared" si="132"/>
        <v>SWA-Business and Economics</v>
      </c>
      <c r="F2870" t="s">
        <v>25</v>
      </c>
      <c r="G2870" t="s">
        <v>28</v>
      </c>
      <c r="H2870" t="s">
        <v>110</v>
      </c>
      <c r="I2870">
        <f t="shared" si="133"/>
        <v>1</v>
      </c>
      <c r="J2870">
        <f t="shared" si="134"/>
        <v>0</v>
      </c>
      <c r="K2870" s="1">
        <v>40500</v>
      </c>
      <c r="L2870">
        <v>201708</v>
      </c>
      <c r="N2870">
        <v>20230514</v>
      </c>
      <c r="O2870" t="s">
        <v>29</v>
      </c>
      <c r="P2870">
        <v>0</v>
      </c>
      <c r="R2870">
        <v>60104</v>
      </c>
      <c r="S2870">
        <v>31809</v>
      </c>
      <c r="T2870">
        <v>0</v>
      </c>
      <c r="U2870">
        <v>66257.17</v>
      </c>
      <c r="V2870">
        <v>80186</v>
      </c>
      <c r="W2870">
        <v>40500</v>
      </c>
      <c r="X2870">
        <v>40500</v>
      </c>
      <c r="Y2870">
        <v>2375</v>
      </c>
      <c r="Z2870">
        <v>9433</v>
      </c>
      <c r="AB2870">
        <v>0</v>
      </c>
      <c r="AC2870">
        <v>2.71</v>
      </c>
      <c r="AD2870">
        <v>0</v>
      </c>
    </row>
    <row r="2871" spans="1:30">
      <c r="A2871">
        <v>1</v>
      </c>
      <c r="B2871" t="s">
        <v>24</v>
      </c>
      <c r="C2871">
        <v>14</v>
      </c>
      <c r="D2871" t="s">
        <v>36</v>
      </c>
      <c r="E2871" t="str">
        <f t="shared" si="132"/>
        <v>SWA-Arts and Sciences</v>
      </c>
      <c r="F2871" t="s">
        <v>25</v>
      </c>
      <c r="G2871" t="s">
        <v>28</v>
      </c>
      <c r="H2871" t="s">
        <v>110</v>
      </c>
      <c r="I2871">
        <f t="shared" si="133"/>
        <v>1</v>
      </c>
      <c r="J2871">
        <f t="shared" si="134"/>
        <v>0</v>
      </c>
      <c r="K2871" s="1">
        <v>8378</v>
      </c>
      <c r="L2871">
        <v>202001</v>
      </c>
      <c r="N2871">
        <v>20230514</v>
      </c>
      <c r="O2871" t="s">
        <v>27</v>
      </c>
      <c r="P2871">
        <v>17122</v>
      </c>
      <c r="Q2871">
        <v>18180</v>
      </c>
      <c r="R2871">
        <v>18876</v>
      </c>
      <c r="S2871">
        <v>15840</v>
      </c>
      <c r="T2871">
        <v>0</v>
      </c>
      <c r="U2871">
        <v>47935.81</v>
      </c>
      <c r="V2871">
        <v>8378</v>
      </c>
      <c r="W2871">
        <v>8378</v>
      </c>
      <c r="X2871">
        <v>8378</v>
      </c>
      <c r="Y2871">
        <v>9324.2000000000007</v>
      </c>
      <c r="Z2871">
        <v>0</v>
      </c>
      <c r="AB2871">
        <v>0</v>
      </c>
      <c r="AC2871">
        <v>3.73</v>
      </c>
      <c r="AD2871">
        <v>9324.2000000000007</v>
      </c>
    </row>
    <row r="2872" spans="1:30">
      <c r="A2872">
        <v>1</v>
      </c>
      <c r="B2872" t="s">
        <v>24</v>
      </c>
      <c r="C2872">
        <v>21</v>
      </c>
      <c r="D2872" t="s">
        <v>41</v>
      </c>
      <c r="E2872" t="str">
        <f t="shared" si="132"/>
        <v>SWA-Business and Economics</v>
      </c>
      <c r="F2872" t="s">
        <v>30</v>
      </c>
      <c r="G2872" t="s">
        <v>28</v>
      </c>
      <c r="H2872" t="s">
        <v>114</v>
      </c>
      <c r="I2872">
        <f t="shared" si="133"/>
        <v>0</v>
      </c>
      <c r="J2872">
        <f t="shared" si="134"/>
        <v>1</v>
      </c>
      <c r="K2872" s="1">
        <v>0</v>
      </c>
      <c r="L2872">
        <v>202205</v>
      </c>
      <c r="N2872">
        <v>20230514</v>
      </c>
      <c r="O2872" t="s">
        <v>27</v>
      </c>
      <c r="T2872">
        <v>0</v>
      </c>
      <c r="U2872">
        <v>24543</v>
      </c>
      <c r="V2872">
        <v>0</v>
      </c>
      <c r="W2872">
        <v>0</v>
      </c>
      <c r="X2872">
        <v>0</v>
      </c>
      <c r="Y2872">
        <v>0</v>
      </c>
      <c r="Z2872">
        <v>0</v>
      </c>
      <c r="AB2872">
        <v>0</v>
      </c>
      <c r="AC2872">
        <v>3.72</v>
      </c>
      <c r="AD2872">
        <v>0</v>
      </c>
    </row>
    <row r="2873" spans="1:30">
      <c r="A2873">
        <v>1</v>
      </c>
      <c r="B2873" t="s">
        <v>32</v>
      </c>
      <c r="C2873">
        <v>55</v>
      </c>
      <c r="D2873" t="s">
        <v>35</v>
      </c>
      <c r="E2873" t="str">
        <f t="shared" si="132"/>
        <v>SOA-College of Applied Human Sci</v>
      </c>
      <c r="F2873" t="s">
        <v>30</v>
      </c>
      <c r="G2873" t="s">
        <v>26</v>
      </c>
      <c r="H2873" t="s">
        <v>111</v>
      </c>
      <c r="I2873">
        <f t="shared" si="133"/>
        <v>1</v>
      </c>
      <c r="J2873">
        <f t="shared" si="134"/>
        <v>0</v>
      </c>
      <c r="K2873" s="1">
        <v>25573</v>
      </c>
      <c r="L2873">
        <v>202108</v>
      </c>
      <c r="N2873">
        <v>20230514</v>
      </c>
      <c r="O2873" t="s">
        <v>27</v>
      </c>
      <c r="P2873">
        <v>6626</v>
      </c>
      <c r="Q2873">
        <v>38033</v>
      </c>
      <c r="T2873">
        <v>0</v>
      </c>
      <c r="U2873">
        <v>20552</v>
      </c>
      <c r="V2873">
        <v>25573</v>
      </c>
      <c r="W2873">
        <v>25573</v>
      </c>
      <c r="X2873">
        <v>25573</v>
      </c>
      <c r="Y2873">
        <v>0</v>
      </c>
      <c r="Z2873">
        <v>0</v>
      </c>
      <c r="AB2873">
        <v>0</v>
      </c>
      <c r="AC2873">
        <v>3.8</v>
      </c>
      <c r="AD2873">
        <v>0</v>
      </c>
    </row>
    <row r="2874" spans="1:30">
      <c r="A2874">
        <v>1</v>
      </c>
      <c r="B2874" t="s">
        <v>24</v>
      </c>
      <c r="C2874">
        <v>83</v>
      </c>
      <c r="D2874" t="s">
        <v>38</v>
      </c>
      <c r="E2874" t="str">
        <f t="shared" si="132"/>
        <v>SWA-Medicine</v>
      </c>
      <c r="F2874" t="s">
        <v>31</v>
      </c>
      <c r="G2874" t="s">
        <v>28</v>
      </c>
      <c r="H2874" t="s">
        <v>113</v>
      </c>
      <c r="I2874">
        <f t="shared" si="133"/>
        <v>1</v>
      </c>
      <c r="J2874">
        <f t="shared" si="134"/>
        <v>0</v>
      </c>
      <c r="K2874" s="1">
        <v>182001</v>
      </c>
      <c r="L2874">
        <v>201908</v>
      </c>
      <c r="N2874">
        <v>20230514</v>
      </c>
      <c r="O2874" t="s">
        <v>27</v>
      </c>
      <c r="P2874">
        <v>0</v>
      </c>
      <c r="Q2874">
        <v>0</v>
      </c>
      <c r="R2874">
        <v>0</v>
      </c>
      <c r="S2874">
        <v>1145</v>
      </c>
      <c r="T2874">
        <v>0</v>
      </c>
      <c r="U2874">
        <v>133924</v>
      </c>
      <c r="V2874">
        <v>182001</v>
      </c>
      <c r="W2874">
        <v>182001</v>
      </c>
      <c r="X2874">
        <v>182001</v>
      </c>
      <c r="Y2874">
        <v>0</v>
      </c>
      <c r="Z2874">
        <v>0</v>
      </c>
      <c r="AB2874">
        <v>0</v>
      </c>
      <c r="AC2874">
        <v>0</v>
      </c>
      <c r="AD2874">
        <v>0</v>
      </c>
    </row>
    <row r="2875" spans="1:30">
      <c r="A2875">
        <v>1</v>
      </c>
      <c r="B2875" t="s">
        <v>24</v>
      </c>
      <c r="C2875">
        <v>14</v>
      </c>
      <c r="D2875" t="s">
        <v>36</v>
      </c>
      <c r="E2875" t="str">
        <f t="shared" si="132"/>
        <v>SWA-Arts and Sciences</v>
      </c>
      <c r="F2875" t="s">
        <v>25</v>
      </c>
      <c r="G2875" t="s">
        <v>28</v>
      </c>
      <c r="H2875" t="s">
        <v>110</v>
      </c>
      <c r="I2875">
        <f t="shared" si="133"/>
        <v>0</v>
      </c>
      <c r="J2875">
        <f t="shared" si="134"/>
        <v>1</v>
      </c>
      <c r="K2875" s="1">
        <v>0</v>
      </c>
      <c r="L2875">
        <v>201908</v>
      </c>
      <c r="N2875">
        <v>20230514</v>
      </c>
      <c r="O2875" t="s">
        <v>27</v>
      </c>
      <c r="P2875">
        <v>27788</v>
      </c>
      <c r="Q2875">
        <v>41025</v>
      </c>
      <c r="R2875">
        <v>17539</v>
      </c>
      <c r="S2875">
        <v>14407</v>
      </c>
      <c r="T2875">
        <v>0</v>
      </c>
      <c r="U2875">
        <v>49846.75</v>
      </c>
      <c r="V2875">
        <v>0</v>
      </c>
      <c r="W2875">
        <v>0</v>
      </c>
      <c r="X2875">
        <v>0</v>
      </c>
      <c r="Y2875">
        <v>10000</v>
      </c>
      <c r="Z2875">
        <v>0</v>
      </c>
      <c r="AB2875">
        <v>0</v>
      </c>
      <c r="AC2875">
        <v>3.48</v>
      </c>
      <c r="AD2875">
        <v>10000</v>
      </c>
    </row>
    <row r="2876" spans="1:30">
      <c r="A2876">
        <v>1</v>
      </c>
      <c r="B2876" t="s">
        <v>24</v>
      </c>
      <c r="C2876">
        <v>84</v>
      </c>
      <c r="D2876" t="s">
        <v>42</v>
      </c>
      <c r="E2876" t="str">
        <f t="shared" si="132"/>
        <v>SWA-Public Health</v>
      </c>
      <c r="F2876" t="s">
        <v>30</v>
      </c>
      <c r="G2876" t="s">
        <v>28</v>
      </c>
      <c r="H2876" t="s">
        <v>114</v>
      </c>
      <c r="I2876">
        <f t="shared" si="133"/>
        <v>1</v>
      </c>
      <c r="J2876">
        <f t="shared" si="134"/>
        <v>0</v>
      </c>
      <c r="K2876" s="1">
        <v>48969</v>
      </c>
      <c r="L2876">
        <v>202108</v>
      </c>
      <c r="N2876">
        <v>20230514</v>
      </c>
      <c r="O2876" t="s">
        <v>29</v>
      </c>
      <c r="P2876">
        <v>0</v>
      </c>
      <c r="Q2876">
        <v>0</v>
      </c>
      <c r="R2876">
        <v>2149</v>
      </c>
      <c r="S2876">
        <v>4550</v>
      </c>
      <c r="T2876">
        <v>0</v>
      </c>
      <c r="U2876">
        <v>31323</v>
      </c>
      <c r="V2876">
        <v>48969</v>
      </c>
      <c r="W2876">
        <v>48969</v>
      </c>
      <c r="X2876">
        <v>48969</v>
      </c>
      <c r="Y2876">
        <v>3500</v>
      </c>
      <c r="Z2876">
        <v>0</v>
      </c>
      <c r="AB2876">
        <v>0</v>
      </c>
      <c r="AC2876">
        <v>3.87</v>
      </c>
      <c r="AD2876">
        <v>0</v>
      </c>
    </row>
    <row r="2877" spans="1:30">
      <c r="A2877">
        <v>1</v>
      </c>
      <c r="B2877" t="s">
        <v>24</v>
      </c>
      <c r="C2877">
        <v>83</v>
      </c>
      <c r="D2877" t="s">
        <v>38</v>
      </c>
      <c r="E2877" t="str">
        <f t="shared" si="132"/>
        <v>SWA-Medicine</v>
      </c>
      <c r="F2877" t="s">
        <v>31</v>
      </c>
      <c r="G2877" t="s">
        <v>28</v>
      </c>
      <c r="H2877" t="s">
        <v>113</v>
      </c>
      <c r="I2877">
        <f t="shared" si="133"/>
        <v>1</v>
      </c>
      <c r="J2877">
        <f t="shared" si="134"/>
        <v>0</v>
      </c>
      <c r="K2877" s="1">
        <v>27000</v>
      </c>
      <c r="L2877">
        <v>201908</v>
      </c>
      <c r="N2877">
        <v>20230514</v>
      </c>
      <c r="O2877" t="s">
        <v>27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132828</v>
      </c>
      <c r="V2877">
        <v>27000</v>
      </c>
      <c r="W2877">
        <v>27000</v>
      </c>
      <c r="X2877">
        <v>27000</v>
      </c>
      <c r="Y2877">
        <v>142816</v>
      </c>
      <c r="Z2877">
        <v>0</v>
      </c>
      <c r="AB2877">
        <v>0</v>
      </c>
      <c r="AC2877">
        <v>0</v>
      </c>
      <c r="AD2877">
        <v>0</v>
      </c>
    </row>
    <row r="2878" spans="1:30">
      <c r="A2878">
        <v>1</v>
      </c>
      <c r="B2878" t="s">
        <v>24</v>
      </c>
      <c r="C2878">
        <v>14</v>
      </c>
      <c r="D2878" t="s">
        <v>36</v>
      </c>
      <c r="E2878" t="str">
        <f t="shared" si="132"/>
        <v>SWA-Arts and Sciences</v>
      </c>
      <c r="F2878" t="s">
        <v>25</v>
      </c>
      <c r="G2878" t="s">
        <v>28</v>
      </c>
      <c r="H2878" t="s">
        <v>110</v>
      </c>
      <c r="I2878">
        <f t="shared" si="133"/>
        <v>1</v>
      </c>
      <c r="J2878">
        <f t="shared" si="134"/>
        <v>0</v>
      </c>
      <c r="K2878" s="1">
        <v>17761</v>
      </c>
      <c r="L2878">
        <v>201908</v>
      </c>
      <c r="N2878">
        <v>20230514</v>
      </c>
      <c r="O2878" t="s">
        <v>27</v>
      </c>
      <c r="P2878">
        <v>15910</v>
      </c>
      <c r="Q2878">
        <v>14815</v>
      </c>
      <c r="R2878">
        <v>20875</v>
      </c>
      <c r="S2878">
        <v>8154</v>
      </c>
      <c r="T2878">
        <v>0</v>
      </c>
      <c r="U2878">
        <v>54340.67</v>
      </c>
      <c r="V2878">
        <v>17761</v>
      </c>
      <c r="W2878">
        <v>17761</v>
      </c>
      <c r="X2878">
        <v>17761</v>
      </c>
      <c r="Y2878">
        <v>10574.2</v>
      </c>
      <c r="Z2878">
        <v>2400</v>
      </c>
      <c r="AB2878">
        <v>897.75</v>
      </c>
      <c r="AC2878">
        <v>3.27</v>
      </c>
      <c r="AD2878">
        <v>10574.2</v>
      </c>
    </row>
    <row r="2879" spans="1:30">
      <c r="A2879">
        <v>1</v>
      </c>
      <c r="B2879" t="s">
        <v>24</v>
      </c>
      <c r="C2879">
        <v>7</v>
      </c>
      <c r="D2879" t="s">
        <v>43</v>
      </c>
      <c r="E2879" t="str">
        <f t="shared" si="132"/>
        <v>SWA-Agriculture Natural Res &amp; Dsg</v>
      </c>
      <c r="F2879" t="s">
        <v>25</v>
      </c>
      <c r="G2879" t="s">
        <v>26</v>
      </c>
      <c r="H2879" t="s">
        <v>109</v>
      </c>
      <c r="I2879">
        <f t="shared" si="133"/>
        <v>1</v>
      </c>
      <c r="J2879">
        <f t="shared" si="134"/>
        <v>0</v>
      </c>
      <c r="K2879" s="1">
        <v>27083</v>
      </c>
      <c r="L2879">
        <v>201908</v>
      </c>
      <c r="N2879">
        <v>20230514</v>
      </c>
      <c r="O2879" t="s">
        <v>27</v>
      </c>
      <c r="P2879">
        <v>110379</v>
      </c>
      <c r="Q2879">
        <v>102415</v>
      </c>
      <c r="R2879">
        <v>61987</v>
      </c>
      <c r="S2879">
        <v>97725</v>
      </c>
      <c r="T2879">
        <v>0</v>
      </c>
      <c r="U2879">
        <v>100419</v>
      </c>
      <c r="V2879">
        <v>125886</v>
      </c>
      <c r="W2879">
        <v>125886</v>
      </c>
      <c r="X2879">
        <v>125886</v>
      </c>
      <c r="Y2879">
        <v>0</v>
      </c>
      <c r="Z2879">
        <v>0</v>
      </c>
      <c r="AB2879">
        <v>0</v>
      </c>
      <c r="AC2879">
        <v>3.2</v>
      </c>
      <c r="AD2879">
        <v>0</v>
      </c>
    </row>
    <row r="2880" spans="1:30">
      <c r="A2880">
        <v>1</v>
      </c>
      <c r="B2880" t="s">
        <v>24</v>
      </c>
      <c r="C2880">
        <v>14</v>
      </c>
      <c r="D2880" t="s">
        <v>36</v>
      </c>
      <c r="E2880" t="str">
        <f t="shared" si="132"/>
        <v>SWA-Arts and Sciences</v>
      </c>
      <c r="F2880" t="s">
        <v>25</v>
      </c>
      <c r="G2880" t="s">
        <v>26</v>
      </c>
      <c r="H2880" t="s">
        <v>109</v>
      </c>
      <c r="I2880">
        <f t="shared" si="133"/>
        <v>1</v>
      </c>
      <c r="J2880">
        <f t="shared" si="134"/>
        <v>0</v>
      </c>
      <c r="K2880" s="1">
        <v>25000</v>
      </c>
      <c r="L2880">
        <v>201908</v>
      </c>
      <c r="N2880">
        <v>20230514</v>
      </c>
      <c r="O2880" t="s">
        <v>29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117281.02</v>
      </c>
      <c r="V2880">
        <v>119769</v>
      </c>
      <c r="W2880">
        <v>119769</v>
      </c>
      <c r="X2880">
        <v>119769</v>
      </c>
      <c r="Y2880">
        <v>14500</v>
      </c>
      <c r="Z2880">
        <v>31330</v>
      </c>
      <c r="AB2880">
        <v>0</v>
      </c>
      <c r="AC2880">
        <v>3.26</v>
      </c>
      <c r="AD2880">
        <v>14500</v>
      </c>
    </row>
    <row r="2881" spans="1:30">
      <c r="A2881">
        <v>1</v>
      </c>
      <c r="B2881" t="s">
        <v>24</v>
      </c>
      <c r="C2881">
        <v>21</v>
      </c>
      <c r="D2881" t="s">
        <v>41</v>
      </c>
      <c r="E2881" t="str">
        <f t="shared" si="132"/>
        <v>SWA-Business and Economics</v>
      </c>
      <c r="F2881" t="s">
        <v>25</v>
      </c>
      <c r="G2881" t="s">
        <v>26</v>
      </c>
      <c r="H2881" t="s">
        <v>109</v>
      </c>
      <c r="I2881">
        <f t="shared" si="133"/>
        <v>0</v>
      </c>
      <c r="J2881">
        <f t="shared" si="134"/>
        <v>1</v>
      </c>
      <c r="K2881" s="1">
        <v>0</v>
      </c>
      <c r="L2881">
        <v>201908</v>
      </c>
      <c r="N2881">
        <v>20230514</v>
      </c>
      <c r="O2881" t="s">
        <v>27</v>
      </c>
      <c r="T2881">
        <v>0</v>
      </c>
      <c r="U2881">
        <v>54931.31</v>
      </c>
      <c r="V2881">
        <v>0</v>
      </c>
      <c r="W2881">
        <v>0</v>
      </c>
      <c r="X2881">
        <v>0</v>
      </c>
      <c r="Y2881">
        <v>0</v>
      </c>
      <c r="Z2881">
        <v>0</v>
      </c>
      <c r="AB2881">
        <v>0</v>
      </c>
      <c r="AC2881">
        <v>2.88</v>
      </c>
      <c r="AD2881">
        <v>0</v>
      </c>
    </row>
    <row r="2882" spans="1:30">
      <c r="A2882">
        <v>1</v>
      </c>
      <c r="B2882" t="s">
        <v>24</v>
      </c>
      <c r="C2882">
        <v>30</v>
      </c>
      <c r="D2882" t="s">
        <v>40</v>
      </c>
      <c r="E2882" t="str">
        <f t="shared" si="132"/>
        <v>SWA-Engineering Mineral Resources</v>
      </c>
      <c r="F2882" t="s">
        <v>25</v>
      </c>
      <c r="G2882" t="s">
        <v>28</v>
      </c>
      <c r="H2882" t="s">
        <v>110</v>
      </c>
      <c r="I2882">
        <f t="shared" si="133"/>
        <v>0</v>
      </c>
      <c r="J2882">
        <f t="shared" si="134"/>
        <v>1</v>
      </c>
      <c r="K2882" s="1">
        <v>0</v>
      </c>
      <c r="L2882">
        <v>201908</v>
      </c>
      <c r="N2882">
        <v>20230514</v>
      </c>
      <c r="O2882" t="s">
        <v>27</v>
      </c>
      <c r="P2882">
        <v>30887</v>
      </c>
      <c r="Q2882">
        <v>33206</v>
      </c>
      <c r="R2882">
        <v>27846</v>
      </c>
      <c r="S2882">
        <v>27344</v>
      </c>
      <c r="T2882">
        <v>0</v>
      </c>
      <c r="U2882">
        <v>80242.31</v>
      </c>
      <c r="V2882">
        <v>0</v>
      </c>
      <c r="W2882">
        <v>0</v>
      </c>
      <c r="X2882">
        <v>0</v>
      </c>
      <c r="Y2882">
        <v>48625</v>
      </c>
      <c r="Z2882">
        <v>0</v>
      </c>
      <c r="AB2882">
        <v>0</v>
      </c>
      <c r="AC2882">
        <v>3.94</v>
      </c>
      <c r="AD2882">
        <v>29375</v>
      </c>
    </row>
    <row r="2883" spans="1:30">
      <c r="A2883">
        <v>1</v>
      </c>
      <c r="B2883" t="s">
        <v>24</v>
      </c>
      <c r="C2883">
        <v>14</v>
      </c>
      <c r="D2883" t="s">
        <v>36</v>
      </c>
      <c r="E2883" t="str">
        <f t="shared" ref="E2883:E2946" si="135">B2883&amp; "-" &amp; D2883</f>
        <v>SWA-Arts and Sciences</v>
      </c>
      <c r="F2883" t="s">
        <v>25</v>
      </c>
      <c r="G2883" t="s">
        <v>28</v>
      </c>
      <c r="H2883" t="s">
        <v>110</v>
      </c>
      <c r="I2883">
        <f t="shared" ref="I2883:I2946" si="136">IF(K2883&gt;0,1,0)</f>
        <v>1</v>
      </c>
      <c r="J2883">
        <f t="shared" ref="J2883:J2946" si="137">IF(K2883=0,1,0)</f>
        <v>0</v>
      </c>
      <c r="K2883" s="1">
        <v>19500</v>
      </c>
      <c r="L2883">
        <v>201908</v>
      </c>
      <c r="N2883">
        <v>20230514</v>
      </c>
      <c r="O2883" t="s">
        <v>27</v>
      </c>
      <c r="Q2883">
        <v>96652</v>
      </c>
      <c r="R2883">
        <v>51890</v>
      </c>
      <c r="S2883">
        <v>56177</v>
      </c>
      <c r="T2883">
        <v>0</v>
      </c>
      <c r="U2883">
        <v>68111.33</v>
      </c>
      <c r="V2883">
        <v>66791</v>
      </c>
      <c r="W2883">
        <v>66791</v>
      </c>
      <c r="X2883">
        <v>66791</v>
      </c>
      <c r="Y2883">
        <v>2457</v>
      </c>
      <c r="Z2883">
        <v>0</v>
      </c>
      <c r="AB2883">
        <v>0</v>
      </c>
      <c r="AC2883">
        <v>3.29</v>
      </c>
      <c r="AD2883">
        <v>2457</v>
      </c>
    </row>
    <row r="2884" spans="1:30">
      <c r="A2884">
        <v>1</v>
      </c>
      <c r="B2884" t="s">
        <v>24</v>
      </c>
      <c r="C2884">
        <v>30</v>
      </c>
      <c r="D2884" t="s">
        <v>40</v>
      </c>
      <c r="E2884" t="str">
        <f t="shared" si="135"/>
        <v>SWA-Engineering Mineral Resources</v>
      </c>
      <c r="F2884" t="s">
        <v>31</v>
      </c>
      <c r="G2884" t="s">
        <v>26</v>
      </c>
      <c r="H2884" t="s">
        <v>112</v>
      </c>
      <c r="I2884">
        <f t="shared" si="136"/>
        <v>0</v>
      </c>
      <c r="J2884">
        <f t="shared" si="137"/>
        <v>1</v>
      </c>
      <c r="K2884" s="1">
        <v>0</v>
      </c>
      <c r="L2884">
        <v>201805</v>
      </c>
      <c r="N2884">
        <v>20230514</v>
      </c>
      <c r="O2884" t="s">
        <v>27</v>
      </c>
      <c r="T2884">
        <v>0</v>
      </c>
      <c r="U2884">
        <v>167837.25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147108</v>
      </c>
      <c r="AB2884">
        <v>0</v>
      </c>
      <c r="AC2884">
        <v>3.91</v>
      </c>
      <c r="AD2884">
        <v>0</v>
      </c>
    </row>
    <row r="2885" spans="1:30">
      <c r="A2885">
        <v>1</v>
      </c>
      <c r="B2885" t="s">
        <v>51</v>
      </c>
      <c r="C2885" t="s">
        <v>60</v>
      </c>
      <c r="D2885" t="s">
        <v>61</v>
      </c>
      <c r="E2885" t="str">
        <f t="shared" si="135"/>
        <v>SPA-Applied Sciences</v>
      </c>
      <c r="F2885" t="s">
        <v>25</v>
      </c>
      <c r="G2885" t="s">
        <v>28</v>
      </c>
      <c r="H2885" t="s">
        <v>110</v>
      </c>
      <c r="I2885">
        <f t="shared" si="136"/>
        <v>0</v>
      </c>
      <c r="J2885">
        <f t="shared" si="137"/>
        <v>1</v>
      </c>
      <c r="K2885" s="1">
        <v>0</v>
      </c>
      <c r="L2885">
        <v>201908</v>
      </c>
      <c r="N2885">
        <v>20230506</v>
      </c>
      <c r="O2885" t="s">
        <v>27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21655</v>
      </c>
      <c r="V2885">
        <v>0</v>
      </c>
      <c r="W2885">
        <v>0</v>
      </c>
      <c r="X2885">
        <v>0</v>
      </c>
      <c r="Y2885">
        <v>600</v>
      </c>
      <c r="Z2885">
        <v>39830</v>
      </c>
      <c r="AB2885">
        <v>0</v>
      </c>
      <c r="AC2885">
        <v>3.15</v>
      </c>
      <c r="AD2885">
        <v>0</v>
      </c>
    </row>
    <row r="2886" spans="1:30">
      <c r="A2886">
        <v>1</v>
      </c>
      <c r="B2886" t="s">
        <v>24</v>
      </c>
      <c r="C2886">
        <v>7</v>
      </c>
      <c r="D2886" t="s">
        <v>43</v>
      </c>
      <c r="E2886" t="str">
        <f t="shared" si="135"/>
        <v>SWA-Agriculture Natural Res &amp; Dsg</v>
      </c>
      <c r="F2886" t="s">
        <v>25</v>
      </c>
      <c r="G2886" t="s">
        <v>28</v>
      </c>
      <c r="H2886" t="s">
        <v>110</v>
      </c>
      <c r="I2886">
        <f t="shared" si="136"/>
        <v>0</v>
      </c>
      <c r="J2886">
        <f t="shared" si="137"/>
        <v>1</v>
      </c>
      <c r="K2886" s="1">
        <v>0</v>
      </c>
      <c r="L2886">
        <v>201808</v>
      </c>
      <c r="N2886">
        <v>20230514</v>
      </c>
      <c r="O2886" t="s">
        <v>27</v>
      </c>
      <c r="T2886">
        <v>0</v>
      </c>
      <c r="U2886">
        <v>58759.39</v>
      </c>
      <c r="V2886">
        <v>0</v>
      </c>
      <c r="W2886">
        <v>0</v>
      </c>
      <c r="X2886">
        <v>0</v>
      </c>
      <c r="Y2886">
        <v>0</v>
      </c>
      <c r="Z2886">
        <v>0</v>
      </c>
      <c r="AB2886">
        <v>0</v>
      </c>
      <c r="AC2886">
        <v>2.8</v>
      </c>
      <c r="AD2886">
        <v>0</v>
      </c>
    </row>
    <row r="2887" spans="1:30">
      <c r="A2887">
        <v>1</v>
      </c>
      <c r="B2887" t="s">
        <v>24</v>
      </c>
      <c r="C2887">
        <v>89</v>
      </c>
      <c r="D2887" t="s">
        <v>46</v>
      </c>
      <c r="E2887" t="str">
        <f t="shared" si="135"/>
        <v>SWA-Pharmacy</v>
      </c>
      <c r="F2887" t="s">
        <v>31</v>
      </c>
      <c r="G2887" t="s">
        <v>26</v>
      </c>
      <c r="H2887" t="s">
        <v>112</v>
      </c>
      <c r="I2887">
        <f t="shared" si="136"/>
        <v>1</v>
      </c>
      <c r="J2887">
        <f t="shared" si="137"/>
        <v>0</v>
      </c>
      <c r="K2887" s="1">
        <v>83667</v>
      </c>
      <c r="L2887">
        <v>201908</v>
      </c>
      <c r="N2887">
        <v>20230514</v>
      </c>
      <c r="O2887" t="s">
        <v>27</v>
      </c>
      <c r="P2887">
        <v>0</v>
      </c>
      <c r="Q2887">
        <v>0</v>
      </c>
      <c r="R2887">
        <v>28909</v>
      </c>
      <c r="S2887">
        <v>36265</v>
      </c>
      <c r="T2887">
        <v>0</v>
      </c>
      <c r="U2887">
        <v>181549.43</v>
      </c>
      <c r="V2887">
        <v>148443</v>
      </c>
      <c r="W2887">
        <v>148443</v>
      </c>
      <c r="X2887">
        <v>148443</v>
      </c>
      <c r="Y2887">
        <v>18428</v>
      </c>
      <c r="Z2887">
        <v>0</v>
      </c>
      <c r="AA2887">
        <v>17052</v>
      </c>
      <c r="AB2887">
        <v>0</v>
      </c>
      <c r="AC2887">
        <v>2.66</v>
      </c>
      <c r="AD2887">
        <v>6000</v>
      </c>
    </row>
    <row r="2888" spans="1:30">
      <c r="A2888">
        <v>1</v>
      </c>
      <c r="B2888" t="s">
        <v>24</v>
      </c>
      <c r="C2888">
        <v>21</v>
      </c>
      <c r="D2888" t="s">
        <v>41</v>
      </c>
      <c r="E2888" t="str">
        <f t="shared" si="135"/>
        <v>SWA-Business and Economics</v>
      </c>
      <c r="F2888" t="s">
        <v>25</v>
      </c>
      <c r="G2888" t="s">
        <v>26</v>
      </c>
      <c r="H2888" t="s">
        <v>109</v>
      </c>
      <c r="I2888">
        <f t="shared" si="136"/>
        <v>0</v>
      </c>
      <c r="J2888">
        <f t="shared" si="137"/>
        <v>1</v>
      </c>
      <c r="K2888" s="1">
        <v>0</v>
      </c>
      <c r="L2888">
        <v>202201</v>
      </c>
      <c r="N2888">
        <v>20230514</v>
      </c>
      <c r="O2888" t="s">
        <v>27</v>
      </c>
      <c r="T2888">
        <v>0</v>
      </c>
      <c r="U2888">
        <v>45311</v>
      </c>
      <c r="V2888">
        <v>0</v>
      </c>
      <c r="W2888">
        <v>0</v>
      </c>
      <c r="X2888">
        <v>0</v>
      </c>
      <c r="Y2888">
        <v>16500</v>
      </c>
      <c r="Z2888">
        <v>0</v>
      </c>
      <c r="AB2888">
        <v>0</v>
      </c>
      <c r="AC2888">
        <v>3.88</v>
      </c>
      <c r="AD2888">
        <v>16500</v>
      </c>
    </row>
    <row r="2889" spans="1:30">
      <c r="A2889">
        <v>1</v>
      </c>
      <c r="B2889" t="s">
        <v>24</v>
      </c>
      <c r="C2889">
        <v>14</v>
      </c>
      <c r="D2889" t="s">
        <v>36</v>
      </c>
      <c r="E2889" t="str">
        <f t="shared" si="135"/>
        <v>SWA-Arts and Sciences</v>
      </c>
      <c r="F2889" t="s">
        <v>25</v>
      </c>
      <c r="G2889" t="s">
        <v>26</v>
      </c>
      <c r="H2889" t="s">
        <v>109</v>
      </c>
      <c r="I2889">
        <f t="shared" si="136"/>
        <v>0</v>
      </c>
      <c r="J2889">
        <f t="shared" si="137"/>
        <v>1</v>
      </c>
      <c r="K2889" s="1">
        <v>0</v>
      </c>
      <c r="L2889">
        <v>201908</v>
      </c>
      <c r="N2889">
        <v>20230514</v>
      </c>
      <c r="O2889" t="s">
        <v>27</v>
      </c>
      <c r="P2889">
        <v>68151</v>
      </c>
      <c r="Q2889">
        <v>108080</v>
      </c>
      <c r="R2889">
        <v>91225</v>
      </c>
      <c r="S2889">
        <v>39679</v>
      </c>
      <c r="T2889">
        <v>0</v>
      </c>
      <c r="U2889">
        <v>118630.48</v>
      </c>
      <c r="V2889">
        <v>0</v>
      </c>
      <c r="W2889">
        <v>0</v>
      </c>
      <c r="X2889">
        <v>0</v>
      </c>
      <c r="Y2889">
        <v>54000</v>
      </c>
      <c r="Z2889">
        <v>0</v>
      </c>
      <c r="AB2889">
        <v>0</v>
      </c>
      <c r="AC2889">
        <v>3.47</v>
      </c>
      <c r="AD2889">
        <v>54000</v>
      </c>
    </row>
    <row r="2890" spans="1:30">
      <c r="A2890">
        <v>1</v>
      </c>
      <c r="B2890" t="s">
        <v>24</v>
      </c>
      <c r="C2890">
        <v>21</v>
      </c>
      <c r="D2890" t="s">
        <v>41</v>
      </c>
      <c r="E2890" t="str">
        <f t="shared" si="135"/>
        <v>SWA-Business and Economics</v>
      </c>
      <c r="F2890" t="s">
        <v>25</v>
      </c>
      <c r="G2890" t="s">
        <v>26</v>
      </c>
      <c r="H2890" t="s">
        <v>109</v>
      </c>
      <c r="I2890">
        <f t="shared" si="136"/>
        <v>1</v>
      </c>
      <c r="J2890">
        <f t="shared" si="137"/>
        <v>0</v>
      </c>
      <c r="K2890" s="1">
        <v>26000</v>
      </c>
      <c r="L2890">
        <v>201908</v>
      </c>
      <c r="N2890">
        <v>20230514</v>
      </c>
      <c r="O2890" t="s">
        <v>27</v>
      </c>
      <c r="P2890">
        <v>96456</v>
      </c>
      <c r="Q2890">
        <v>53718</v>
      </c>
      <c r="R2890">
        <v>35354</v>
      </c>
      <c r="S2890">
        <v>27524</v>
      </c>
      <c r="T2890">
        <v>0</v>
      </c>
      <c r="U2890">
        <v>124043.95</v>
      </c>
      <c r="V2890">
        <v>26000</v>
      </c>
      <c r="W2890">
        <v>26000</v>
      </c>
      <c r="X2890">
        <v>26000</v>
      </c>
      <c r="Y2890">
        <v>66000</v>
      </c>
      <c r="Z2890">
        <v>0</v>
      </c>
      <c r="AB2890">
        <v>0</v>
      </c>
      <c r="AC2890">
        <v>3.21</v>
      </c>
      <c r="AD2890">
        <v>66000</v>
      </c>
    </row>
    <row r="2891" spans="1:30">
      <c r="A2891">
        <v>1</v>
      </c>
      <c r="B2891" t="s">
        <v>24</v>
      </c>
      <c r="C2891">
        <v>14</v>
      </c>
      <c r="D2891" t="s">
        <v>36</v>
      </c>
      <c r="E2891" t="str">
        <f t="shared" si="135"/>
        <v>SWA-Arts and Sciences</v>
      </c>
      <c r="F2891" t="s">
        <v>25</v>
      </c>
      <c r="G2891" t="s">
        <v>26</v>
      </c>
      <c r="H2891" t="s">
        <v>109</v>
      </c>
      <c r="I2891">
        <f t="shared" si="136"/>
        <v>0</v>
      </c>
      <c r="J2891">
        <f t="shared" si="137"/>
        <v>1</v>
      </c>
      <c r="K2891" s="1">
        <v>0</v>
      </c>
      <c r="L2891">
        <v>202008</v>
      </c>
      <c r="N2891">
        <v>20230514</v>
      </c>
      <c r="O2891" t="s">
        <v>27</v>
      </c>
      <c r="P2891">
        <v>57815</v>
      </c>
      <c r="R2891">
        <v>73035</v>
      </c>
      <c r="T2891">
        <v>0</v>
      </c>
      <c r="U2891">
        <v>71861</v>
      </c>
      <c r="V2891">
        <v>0</v>
      </c>
      <c r="W2891">
        <v>0</v>
      </c>
      <c r="X2891">
        <v>0</v>
      </c>
      <c r="Y2891">
        <v>28600</v>
      </c>
      <c r="Z2891">
        <v>0</v>
      </c>
      <c r="AA2891">
        <v>6000</v>
      </c>
      <c r="AB2891">
        <v>0</v>
      </c>
      <c r="AC2891">
        <v>4</v>
      </c>
      <c r="AD2891">
        <v>22600</v>
      </c>
    </row>
    <row r="2892" spans="1:30">
      <c r="A2892">
        <v>1</v>
      </c>
      <c r="B2892" t="s">
        <v>24</v>
      </c>
      <c r="C2892">
        <v>14</v>
      </c>
      <c r="D2892" t="s">
        <v>36</v>
      </c>
      <c r="E2892" t="str">
        <f t="shared" si="135"/>
        <v>SWA-Arts and Sciences</v>
      </c>
      <c r="F2892" t="s">
        <v>25</v>
      </c>
      <c r="G2892" t="s">
        <v>26</v>
      </c>
      <c r="H2892" t="s">
        <v>109</v>
      </c>
      <c r="I2892">
        <f t="shared" si="136"/>
        <v>1</v>
      </c>
      <c r="J2892">
        <f t="shared" si="137"/>
        <v>0</v>
      </c>
      <c r="K2892" s="1">
        <v>26000</v>
      </c>
      <c r="L2892">
        <v>201908</v>
      </c>
      <c r="N2892">
        <v>20230514</v>
      </c>
      <c r="O2892" t="s">
        <v>27</v>
      </c>
      <c r="P2892">
        <v>21014</v>
      </c>
      <c r="Q2892">
        <v>15589</v>
      </c>
      <c r="R2892">
        <v>26556</v>
      </c>
      <c r="S2892">
        <v>18601</v>
      </c>
      <c r="T2892">
        <v>0</v>
      </c>
      <c r="U2892">
        <v>117370.04</v>
      </c>
      <c r="V2892">
        <v>59607</v>
      </c>
      <c r="W2892">
        <v>26000</v>
      </c>
      <c r="X2892">
        <v>26000</v>
      </c>
      <c r="Y2892">
        <v>5000</v>
      </c>
      <c r="Z2892">
        <v>0</v>
      </c>
      <c r="AB2892">
        <v>0</v>
      </c>
      <c r="AC2892">
        <v>3.19</v>
      </c>
      <c r="AD2892">
        <v>4000</v>
      </c>
    </row>
    <row r="2893" spans="1:30">
      <c r="A2893">
        <v>1</v>
      </c>
      <c r="B2893" t="s">
        <v>32</v>
      </c>
      <c r="C2893">
        <v>55</v>
      </c>
      <c r="D2893" t="s">
        <v>35</v>
      </c>
      <c r="E2893" t="str">
        <f t="shared" si="135"/>
        <v>SOA-College of Applied Human Sci</v>
      </c>
      <c r="F2893" t="s">
        <v>30</v>
      </c>
      <c r="G2893" t="s">
        <v>26</v>
      </c>
      <c r="H2893" t="s">
        <v>111</v>
      </c>
      <c r="I2893">
        <f t="shared" si="136"/>
        <v>1</v>
      </c>
      <c r="J2893">
        <f t="shared" si="137"/>
        <v>0</v>
      </c>
      <c r="K2893" s="1">
        <v>41000</v>
      </c>
      <c r="L2893">
        <v>202108</v>
      </c>
      <c r="N2893">
        <v>20230514</v>
      </c>
      <c r="O2893" t="s">
        <v>29</v>
      </c>
      <c r="P2893">
        <v>2770</v>
      </c>
      <c r="Q2893">
        <v>5189</v>
      </c>
      <c r="T2893">
        <v>0</v>
      </c>
      <c r="U2893">
        <v>19356.169999999998</v>
      </c>
      <c r="V2893">
        <v>41000</v>
      </c>
      <c r="W2893">
        <v>41000</v>
      </c>
      <c r="X2893">
        <v>41000</v>
      </c>
      <c r="Y2893">
        <v>0</v>
      </c>
      <c r="Z2893">
        <v>0</v>
      </c>
      <c r="AB2893">
        <v>0</v>
      </c>
      <c r="AC2893">
        <v>4</v>
      </c>
      <c r="AD2893">
        <v>0</v>
      </c>
    </row>
    <row r="2894" spans="1:30">
      <c r="A2894">
        <v>1</v>
      </c>
      <c r="B2894" t="s">
        <v>24</v>
      </c>
      <c r="C2894">
        <v>25</v>
      </c>
      <c r="D2894" t="s">
        <v>37</v>
      </c>
      <c r="E2894" t="str">
        <f t="shared" si="135"/>
        <v>SWA-Creative Arts</v>
      </c>
      <c r="F2894" t="s">
        <v>25</v>
      </c>
      <c r="G2894" t="s">
        <v>26</v>
      </c>
      <c r="H2894" t="s">
        <v>109</v>
      </c>
      <c r="I2894">
        <f t="shared" si="136"/>
        <v>1</v>
      </c>
      <c r="J2894">
        <f t="shared" si="137"/>
        <v>0</v>
      </c>
      <c r="K2894" s="1">
        <v>14500</v>
      </c>
      <c r="L2894">
        <v>201908</v>
      </c>
      <c r="N2894">
        <v>20230514</v>
      </c>
      <c r="O2894" t="s">
        <v>27</v>
      </c>
      <c r="P2894">
        <v>89592</v>
      </c>
      <c r="Q2894">
        <v>11932</v>
      </c>
      <c r="R2894">
        <v>39257</v>
      </c>
      <c r="S2894">
        <v>92</v>
      </c>
      <c r="T2894">
        <v>0</v>
      </c>
      <c r="U2894">
        <v>121422.83</v>
      </c>
      <c r="V2894">
        <v>14500</v>
      </c>
      <c r="W2894">
        <v>14500</v>
      </c>
      <c r="X2894">
        <v>14500</v>
      </c>
      <c r="Y2894">
        <v>61013</v>
      </c>
      <c r="Z2894">
        <v>6145</v>
      </c>
      <c r="AB2894">
        <v>720.5</v>
      </c>
      <c r="AC2894">
        <v>3.62</v>
      </c>
      <c r="AD2894">
        <v>60095</v>
      </c>
    </row>
    <row r="2895" spans="1:30">
      <c r="A2895">
        <v>1</v>
      </c>
      <c r="B2895" t="s">
        <v>24</v>
      </c>
      <c r="C2895">
        <v>55</v>
      </c>
      <c r="D2895" t="s">
        <v>35</v>
      </c>
      <c r="E2895" t="str">
        <f t="shared" si="135"/>
        <v>SWA-College of Applied Human Sci</v>
      </c>
      <c r="F2895" t="s">
        <v>25</v>
      </c>
      <c r="G2895" t="s">
        <v>26</v>
      </c>
      <c r="H2895" t="s">
        <v>109</v>
      </c>
      <c r="I2895">
        <f t="shared" si="136"/>
        <v>1</v>
      </c>
      <c r="J2895">
        <f t="shared" si="137"/>
        <v>0</v>
      </c>
      <c r="K2895" s="1">
        <v>23741</v>
      </c>
      <c r="L2895">
        <v>201908</v>
      </c>
      <c r="N2895">
        <v>20230514</v>
      </c>
      <c r="O2895" t="s">
        <v>27</v>
      </c>
      <c r="P2895">
        <v>21290</v>
      </c>
      <c r="Q2895">
        <v>39393</v>
      </c>
      <c r="R2895">
        <v>41551</v>
      </c>
      <c r="S2895">
        <v>43860</v>
      </c>
      <c r="T2895">
        <v>0</v>
      </c>
      <c r="U2895">
        <v>50721.48</v>
      </c>
      <c r="V2895">
        <v>23741</v>
      </c>
      <c r="W2895">
        <v>23741</v>
      </c>
      <c r="X2895">
        <v>23741</v>
      </c>
      <c r="Y2895">
        <v>0</v>
      </c>
      <c r="Z2895">
        <v>0</v>
      </c>
      <c r="AB2895">
        <v>0</v>
      </c>
      <c r="AC2895">
        <v>3.35</v>
      </c>
      <c r="AD2895">
        <v>0</v>
      </c>
    </row>
    <row r="2896" spans="1:30">
      <c r="A2896">
        <v>1</v>
      </c>
      <c r="B2896" t="s">
        <v>24</v>
      </c>
      <c r="C2896">
        <v>14</v>
      </c>
      <c r="D2896" t="s">
        <v>36</v>
      </c>
      <c r="E2896" t="str">
        <f t="shared" si="135"/>
        <v>SWA-Arts and Sciences</v>
      </c>
      <c r="F2896" t="s">
        <v>25</v>
      </c>
      <c r="G2896" t="s">
        <v>28</v>
      </c>
      <c r="H2896" t="s">
        <v>110</v>
      </c>
      <c r="I2896">
        <f t="shared" si="136"/>
        <v>1</v>
      </c>
      <c r="J2896">
        <f t="shared" si="137"/>
        <v>0</v>
      </c>
      <c r="K2896" s="1">
        <v>25000</v>
      </c>
      <c r="L2896">
        <v>201908</v>
      </c>
      <c r="N2896">
        <v>20230514</v>
      </c>
      <c r="O2896" t="s">
        <v>29</v>
      </c>
      <c r="P2896">
        <v>10880</v>
      </c>
      <c r="Q2896">
        <v>11818</v>
      </c>
      <c r="R2896">
        <v>6319</v>
      </c>
      <c r="S2896">
        <v>5600</v>
      </c>
      <c r="T2896">
        <v>0</v>
      </c>
      <c r="U2896">
        <v>49678.27</v>
      </c>
      <c r="V2896">
        <v>46376</v>
      </c>
      <c r="W2896">
        <v>46376</v>
      </c>
      <c r="X2896">
        <v>46376</v>
      </c>
      <c r="Y2896">
        <v>3000</v>
      </c>
      <c r="Z2896">
        <v>11300</v>
      </c>
      <c r="AB2896">
        <v>0</v>
      </c>
      <c r="AC2896">
        <v>2.72</v>
      </c>
      <c r="AD2896">
        <v>3000</v>
      </c>
    </row>
    <row r="2897" spans="1:30">
      <c r="A2897">
        <v>1</v>
      </c>
      <c r="B2897" t="s">
        <v>24</v>
      </c>
      <c r="C2897">
        <v>7</v>
      </c>
      <c r="D2897" t="s">
        <v>43</v>
      </c>
      <c r="E2897" t="str">
        <f t="shared" si="135"/>
        <v>SWA-Agriculture Natural Res &amp; Dsg</v>
      </c>
      <c r="F2897" t="s">
        <v>25</v>
      </c>
      <c r="G2897" t="s">
        <v>28</v>
      </c>
      <c r="H2897" t="s">
        <v>110</v>
      </c>
      <c r="I2897">
        <f t="shared" si="136"/>
        <v>1</v>
      </c>
      <c r="J2897">
        <f t="shared" si="137"/>
        <v>0</v>
      </c>
      <c r="K2897" s="1">
        <v>5500</v>
      </c>
      <c r="L2897">
        <v>201908</v>
      </c>
      <c r="N2897">
        <v>20230514</v>
      </c>
      <c r="O2897" t="s">
        <v>27</v>
      </c>
      <c r="P2897">
        <v>226785</v>
      </c>
      <c r="Q2897">
        <v>96896</v>
      </c>
      <c r="R2897">
        <v>27710</v>
      </c>
      <c r="S2897">
        <v>26116</v>
      </c>
      <c r="T2897">
        <v>0</v>
      </c>
      <c r="U2897">
        <v>51468.639999999999</v>
      </c>
      <c r="V2897">
        <v>5500</v>
      </c>
      <c r="W2897">
        <v>5500</v>
      </c>
      <c r="X2897">
        <v>5500</v>
      </c>
      <c r="Y2897">
        <v>34968</v>
      </c>
      <c r="Z2897">
        <v>0</v>
      </c>
      <c r="AB2897">
        <v>0</v>
      </c>
      <c r="AC2897">
        <v>3.9</v>
      </c>
      <c r="AD2897">
        <v>6000</v>
      </c>
    </row>
    <row r="2898" spans="1:30">
      <c r="A2898">
        <v>1</v>
      </c>
      <c r="B2898" t="s">
        <v>24</v>
      </c>
      <c r="C2898">
        <v>7</v>
      </c>
      <c r="D2898" t="s">
        <v>43</v>
      </c>
      <c r="E2898" t="str">
        <f t="shared" si="135"/>
        <v>SWA-Agriculture Natural Res &amp; Dsg</v>
      </c>
      <c r="F2898" t="s">
        <v>25</v>
      </c>
      <c r="G2898" t="s">
        <v>26</v>
      </c>
      <c r="H2898" t="s">
        <v>109</v>
      </c>
      <c r="I2898">
        <f t="shared" si="136"/>
        <v>1</v>
      </c>
      <c r="J2898">
        <f t="shared" si="137"/>
        <v>0</v>
      </c>
      <c r="K2898" s="1">
        <v>3250</v>
      </c>
      <c r="L2898">
        <v>201901</v>
      </c>
      <c r="N2898">
        <v>20230514</v>
      </c>
      <c r="O2898" t="s">
        <v>27</v>
      </c>
      <c r="P2898">
        <v>3084</v>
      </c>
      <c r="Q2898">
        <v>139193</v>
      </c>
      <c r="R2898">
        <v>113119</v>
      </c>
      <c r="S2898">
        <v>50068</v>
      </c>
      <c r="T2898">
        <v>0</v>
      </c>
      <c r="U2898">
        <v>149304.03</v>
      </c>
      <c r="V2898">
        <v>115193</v>
      </c>
      <c r="W2898">
        <v>15328</v>
      </c>
      <c r="X2898">
        <v>15328</v>
      </c>
      <c r="Y2898">
        <v>44000</v>
      </c>
      <c r="Z2898">
        <v>5287</v>
      </c>
      <c r="AB2898">
        <v>0</v>
      </c>
      <c r="AC2898">
        <v>3.88</v>
      </c>
      <c r="AD2898">
        <v>44000</v>
      </c>
    </row>
    <row r="2899" spans="1:30">
      <c r="A2899">
        <v>1</v>
      </c>
      <c r="B2899" t="s">
        <v>24</v>
      </c>
      <c r="C2899">
        <v>14</v>
      </c>
      <c r="D2899" t="s">
        <v>36</v>
      </c>
      <c r="E2899" t="str">
        <f t="shared" si="135"/>
        <v>SWA-Arts and Sciences</v>
      </c>
      <c r="F2899" t="s">
        <v>30</v>
      </c>
      <c r="G2899" t="s">
        <v>28</v>
      </c>
      <c r="H2899" t="s">
        <v>114</v>
      </c>
      <c r="I2899">
        <f t="shared" si="136"/>
        <v>0</v>
      </c>
      <c r="J2899">
        <f t="shared" si="137"/>
        <v>1</v>
      </c>
      <c r="K2899" s="1">
        <v>0</v>
      </c>
      <c r="L2899">
        <v>202108</v>
      </c>
      <c r="N2899">
        <v>20230514</v>
      </c>
      <c r="O2899" t="s">
        <v>27</v>
      </c>
      <c r="Q2899">
        <v>0</v>
      </c>
      <c r="R2899">
        <v>1931</v>
      </c>
      <c r="S2899">
        <v>453</v>
      </c>
      <c r="T2899">
        <v>0</v>
      </c>
      <c r="U2899">
        <v>22536</v>
      </c>
      <c r="V2899">
        <v>0</v>
      </c>
      <c r="W2899">
        <v>0</v>
      </c>
      <c r="X2899">
        <v>0</v>
      </c>
      <c r="Y2899">
        <v>10000</v>
      </c>
      <c r="Z2899">
        <v>0</v>
      </c>
      <c r="AA2899">
        <v>18216</v>
      </c>
      <c r="AB2899">
        <v>0</v>
      </c>
      <c r="AC2899">
        <v>3.91</v>
      </c>
      <c r="AD2899">
        <v>0</v>
      </c>
    </row>
    <row r="2900" spans="1:30">
      <c r="A2900">
        <v>1</v>
      </c>
      <c r="B2900" t="s">
        <v>24</v>
      </c>
      <c r="C2900">
        <v>14</v>
      </c>
      <c r="D2900" t="s">
        <v>36</v>
      </c>
      <c r="E2900" t="str">
        <f t="shared" si="135"/>
        <v>SWA-Arts and Sciences</v>
      </c>
      <c r="F2900" t="s">
        <v>25</v>
      </c>
      <c r="G2900" t="s">
        <v>26</v>
      </c>
      <c r="H2900" t="s">
        <v>109</v>
      </c>
      <c r="I2900">
        <f t="shared" si="136"/>
        <v>0</v>
      </c>
      <c r="J2900">
        <f t="shared" si="137"/>
        <v>1</v>
      </c>
      <c r="K2900" s="1">
        <v>0</v>
      </c>
      <c r="L2900">
        <v>201908</v>
      </c>
      <c r="N2900">
        <v>20230514</v>
      </c>
      <c r="O2900" t="s">
        <v>27</v>
      </c>
      <c r="S2900">
        <v>187928</v>
      </c>
      <c r="T2900">
        <v>0</v>
      </c>
      <c r="U2900">
        <v>119324.98</v>
      </c>
      <c r="V2900">
        <v>0</v>
      </c>
      <c r="W2900">
        <v>0</v>
      </c>
      <c r="X2900">
        <v>0</v>
      </c>
      <c r="Y2900">
        <v>40400</v>
      </c>
      <c r="Z2900">
        <v>0</v>
      </c>
      <c r="AB2900">
        <v>0</v>
      </c>
      <c r="AC2900">
        <v>3.43</v>
      </c>
      <c r="AD2900">
        <v>40400</v>
      </c>
    </row>
    <row r="2901" spans="1:30">
      <c r="A2901">
        <v>1</v>
      </c>
      <c r="B2901" t="s">
        <v>24</v>
      </c>
      <c r="C2901">
        <v>80</v>
      </c>
      <c r="D2901" t="s">
        <v>44</v>
      </c>
      <c r="E2901" t="str">
        <f t="shared" si="135"/>
        <v>SWA-Dentistry</v>
      </c>
      <c r="F2901" t="s">
        <v>25</v>
      </c>
      <c r="G2901" t="s">
        <v>26</v>
      </c>
      <c r="H2901" t="s">
        <v>109</v>
      </c>
      <c r="I2901">
        <f t="shared" si="136"/>
        <v>1</v>
      </c>
      <c r="J2901">
        <f t="shared" si="137"/>
        <v>0</v>
      </c>
      <c r="K2901" s="1">
        <v>27000</v>
      </c>
      <c r="L2901">
        <v>201908</v>
      </c>
      <c r="N2901">
        <v>20230514</v>
      </c>
      <c r="O2901" t="s">
        <v>29</v>
      </c>
      <c r="P2901">
        <v>65890</v>
      </c>
      <c r="Q2901">
        <v>70067</v>
      </c>
      <c r="R2901">
        <v>50141</v>
      </c>
      <c r="S2901">
        <v>45934</v>
      </c>
      <c r="T2901">
        <v>0</v>
      </c>
      <c r="U2901">
        <v>167330.56</v>
      </c>
      <c r="V2901">
        <v>125362</v>
      </c>
      <c r="W2901">
        <v>125362</v>
      </c>
      <c r="X2901">
        <v>125362</v>
      </c>
      <c r="Y2901">
        <v>46000</v>
      </c>
      <c r="Z2901">
        <v>0</v>
      </c>
      <c r="AB2901">
        <v>0</v>
      </c>
      <c r="AC2901">
        <v>3.39</v>
      </c>
      <c r="AD2901">
        <v>46000</v>
      </c>
    </row>
    <row r="2902" spans="1:30">
      <c r="A2902">
        <v>1</v>
      </c>
      <c r="B2902" t="s">
        <v>32</v>
      </c>
      <c r="C2902">
        <v>21</v>
      </c>
      <c r="D2902" t="s">
        <v>41</v>
      </c>
      <c r="E2902" t="str">
        <f t="shared" si="135"/>
        <v>SOA-Business and Economics</v>
      </c>
      <c r="F2902" t="s">
        <v>30</v>
      </c>
      <c r="G2902" t="s">
        <v>28</v>
      </c>
      <c r="H2902" t="s">
        <v>114</v>
      </c>
      <c r="I2902">
        <f t="shared" si="136"/>
        <v>0</v>
      </c>
      <c r="J2902">
        <f t="shared" si="137"/>
        <v>1</v>
      </c>
      <c r="K2902" s="1">
        <v>0</v>
      </c>
      <c r="L2902">
        <v>202108</v>
      </c>
      <c r="N2902">
        <v>20230514</v>
      </c>
      <c r="O2902" t="s">
        <v>27</v>
      </c>
      <c r="T2902">
        <v>0</v>
      </c>
      <c r="U2902">
        <v>30340</v>
      </c>
      <c r="V2902">
        <v>0</v>
      </c>
      <c r="W2902">
        <v>0</v>
      </c>
      <c r="X2902">
        <v>0</v>
      </c>
      <c r="Y2902">
        <v>0</v>
      </c>
      <c r="Z2902">
        <v>0</v>
      </c>
      <c r="AB2902">
        <v>0</v>
      </c>
      <c r="AC2902">
        <v>4</v>
      </c>
      <c r="AD2902">
        <v>0</v>
      </c>
    </row>
    <row r="2903" spans="1:30">
      <c r="A2903">
        <v>1</v>
      </c>
      <c r="B2903" t="s">
        <v>24</v>
      </c>
      <c r="C2903">
        <v>89</v>
      </c>
      <c r="D2903" t="s">
        <v>46</v>
      </c>
      <c r="E2903" t="str">
        <f t="shared" si="135"/>
        <v>SWA-Pharmacy</v>
      </c>
      <c r="F2903" t="s">
        <v>31</v>
      </c>
      <c r="G2903" t="s">
        <v>28</v>
      </c>
      <c r="H2903" t="s">
        <v>113</v>
      </c>
      <c r="I2903">
        <f t="shared" si="136"/>
        <v>1</v>
      </c>
      <c r="J2903">
        <f t="shared" si="137"/>
        <v>0</v>
      </c>
      <c r="K2903" s="1">
        <v>10000</v>
      </c>
      <c r="L2903">
        <v>201908</v>
      </c>
      <c r="N2903">
        <v>20230514</v>
      </c>
      <c r="O2903" t="s">
        <v>27</v>
      </c>
      <c r="P2903">
        <v>0</v>
      </c>
      <c r="Q2903">
        <v>0</v>
      </c>
      <c r="R2903">
        <v>18916</v>
      </c>
      <c r="S2903">
        <v>22685</v>
      </c>
      <c r="T2903">
        <v>0</v>
      </c>
      <c r="U2903">
        <v>92505</v>
      </c>
      <c r="V2903">
        <v>10000</v>
      </c>
      <c r="W2903">
        <v>10000</v>
      </c>
      <c r="X2903">
        <v>10000</v>
      </c>
      <c r="Y2903">
        <v>18000</v>
      </c>
      <c r="Z2903">
        <v>0</v>
      </c>
      <c r="AB2903">
        <v>0</v>
      </c>
      <c r="AC2903">
        <v>3.2</v>
      </c>
      <c r="AD2903">
        <v>8000</v>
      </c>
    </row>
    <row r="2904" spans="1:30">
      <c r="A2904">
        <v>1</v>
      </c>
      <c r="B2904" t="s">
        <v>24</v>
      </c>
      <c r="C2904">
        <v>55</v>
      </c>
      <c r="D2904" t="s">
        <v>35</v>
      </c>
      <c r="E2904" t="str">
        <f t="shared" si="135"/>
        <v>SWA-College of Applied Human Sci</v>
      </c>
      <c r="F2904" t="s">
        <v>30</v>
      </c>
      <c r="G2904" t="s">
        <v>28</v>
      </c>
      <c r="H2904" t="s">
        <v>114</v>
      </c>
      <c r="I2904">
        <f t="shared" si="136"/>
        <v>0</v>
      </c>
      <c r="J2904">
        <f t="shared" si="137"/>
        <v>1</v>
      </c>
      <c r="K2904" s="1">
        <v>0</v>
      </c>
      <c r="L2904">
        <v>202108</v>
      </c>
      <c r="N2904">
        <v>20230514</v>
      </c>
      <c r="O2904" t="s">
        <v>27</v>
      </c>
      <c r="Q2904">
        <v>0</v>
      </c>
      <c r="R2904">
        <v>243654</v>
      </c>
      <c r="S2904">
        <v>113364</v>
      </c>
      <c r="T2904">
        <v>0</v>
      </c>
      <c r="U2904">
        <v>26418</v>
      </c>
      <c r="V2904">
        <v>0</v>
      </c>
      <c r="W2904">
        <v>0</v>
      </c>
      <c r="X2904">
        <v>0</v>
      </c>
      <c r="Y2904">
        <v>0</v>
      </c>
      <c r="Z2904">
        <v>0</v>
      </c>
      <c r="AB2904">
        <v>0</v>
      </c>
      <c r="AC2904">
        <v>3.93</v>
      </c>
      <c r="AD2904">
        <v>0</v>
      </c>
    </row>
    <row r="2905" spans="1:30">
      <c r="A2905">
        <v>1</v>
      </c>
      <c r="B2905" t="s">
        <v>24</v>
      </c>
      <c r="C2905">
        <v>21</v>
      </c>
      <c r="D2905" t="s">
        <v>41</v>
      </c>
      <c r="E2905" t="str">
        <f t="shared" si="135"/>
        <v>SWA-Business and Economics</v>
      </c>
      <c r="F2905" t="s">
        <v>25</v>
      </c>
      <c r="G2905" t="s">
        <v>26</v>
      </c>
      <c r="H2905" t="s">
        <v>109</v>
      </c>
      <c r="I2905">
        <f t="shared" si="136"/>
        <v>0</v>
      </c>
      <c r="J2905">
        <f t="shared" si="137"/>
        <v>1</v>
      </c>
      <c r="K2905" s="1">
        <v>0</v>
      </c>
      <c r="L2905">
        <v>202008</v>
      </c>
      <c r="N2905">
        <v>20230514</v>
      </c>
      <c r="O2905" t="s">
        <v>27</v>
      </c>
      <c r="Q2905">
        <v>55571</v>
      </c>
      <c r="R2905">
        <v>43897</v>
      </c>
      <c r="T2905">
        <v>0</v>
      </c>
      <c r="U2905">
        <v>105622.18</v>
      </c>
      <c r="V2905">
        <v>0</v>
      </c>
      <c r="W2905">
        <v>0</v>
      </c>
      <c r="X2905">
        <v>0</v>
      </c>
      <c r="Y2905">
        <v>130315</v>
      </c>
      <c r="Z2905">
        <v>0</v>
      </c>
      <c r="AB2905">
        <v>0</v>
      </c>
      <c r="AC2905">
        <v>4</v>
      </c>
      <c r="AD2905">
        <v>130315</v>
      </c>
    </row>
    <row r="2906" spans="1:30">
      <c r="A2906">
        <v>1</v>
      </c>
      <c r="B2906" t="s">
        <v>24</v>
      </c>
      <c r="C2906">
        <v>89</v>
      </c>
      <c r="D2906" t="s">
        <v>46</v>
      </c>
      <c r="E2906" t="str">
        <f t="shared" si="135"/>
        <v>SWA-Pharmacy</v>
      </c>
      <c r="F2906" t="s">
        <v>31</v>
      </c>
      <c r="G2906" t="s">
        <v>26</v>
      </c>
      <c r="H2906" t="s">
        <v>112</v>
      </c>
      <c r="I2906">
        <f t="shared" si="136"/>
        <v>1</v>
      </c>
      <c r="J2906">
        <f t="shared" si="137"/>
        <v>0</v>
      </c>
      <c r="K2906" s="1">
        <v>105167</v>
      </c>
      <c r="L2906">
        <v>201908</v>
      </c>
      <c r="N2906">
        <v>20230514</v>
      </c>
      <c r="O2906" t="s">
        <v>27</v>
      </c>
      <c r="P2906">
        <v>0</v>
      </c>
      <c r="Q2906">
        <v>5404</v>
      </c>
      <c r="R2906">
        <v>190815</v>
      </c>
      <c r="S2906">
        <v>72364</v>
      </c>
      <c r="T2906">
        <v>0</v>
      </c>
      <c r="U2906">
        <v>187895</v>
      </c>
      <c r="V2906">
        <v>116167</v>
      </c>
      <c r="W2906">
        <v>116167</v>
      </c>
      <c r="X2906">
        <v>116167</v>
      </c>
      <c r="Y2906">
        <v>22000</v>
      </c>
      <c r="Z2906">
        <v>0</v>
      </c>
      <c r="AB2906">
        <v>0</v>
      </c>
      <c r="AC2906">
        <v>3.45</v>
      </c>
      <c r="AD2906">
        <v>20000</v>
      </c>
    </row>
    <row r="2907" spans="1:30">
      <c r="A2907">
        <v>1</v>
      </c>
      <c r="B2907" t="s">
        <v>24</v>
      </c>
      <c r="C2907">
        <v>89</v>
      </c>
      <c r="D2907" t="s">
        <v>46</v>
      </c>
      <c r="E2907" t="str">
        <f t="shared" si="135"/>
        <v>SWA-Pharmacy</v>
      </c>
      <c r="F2907" t="s">
        <v>31</v>
      </c>
      <c r="G2907" t="s">
        <v>26</v>
      </c>
      <c r="H2907" t="s">
        <v>112</v>
      </c>
      <c r="I2907">
        <f t="shared" si="136"/>
        <v>1</v>
      </c>
      <c r="J2907">
        <f t="shared" si="137"/>
        <v>0</v>
      </c>
      <c r="K2907" s="1">
        <v>66000</v>
      </c>
      <c r="L2907">
        <v>201908</v>
      </c>
      <c r="N2907">
        <v>20230514</v>
      </c>
      <c r="O2907" t="s">
        <v>27</v>
      </c>
      <c r="P2907">
        <v>0</v>
      </c>
      <c r="Q2907">
        <v>0</v>
      </c>
      <c r="R2907">
        <v>24427</v>
      </c>
      <c r="S2907">
        <v>68948</v>
      </c>
      <c r="T2907">
        <v>0</v>
      </c>
      <c r="U2907">
        <v>181527</v>
      </c>
      <c r="V2907">
        <v>66000</v>
      </c>
      <c r="W2907">
        <v>66000</v>
      </c>
      <c r="X2907">
        <v>66000</v>
      </c>
      <c r="Y2907">
        <v>33050</v>
      </c>
      <c r="Z2907">
        <v>0</v>
      </c>
      <c r="AB2907">
        <v>0</v>
      </c>
      <c r="AC2907">
        <v>3.88</v>
      </c>
      <c r="AD2907">
        <v>25000</v>
      </c>
    </row>
    <row r="2908" spans="1:30">
      <c r="A2908">
        <v>1</v>
      </c>
      <c r="B2908" t="s">
        <v>24</v>
      </c>
      <c r="C2908">
        <v>14</v>
      </c>
      <c r="D2908" t="s">
        <v>36</v>
      </c>
      <c r="E2908" t="str">
        <f t="shared" si="135"/>
        <v>SWA-Arts and Sciences</v>
      </c>
      <c r="F2908" t="s">
        <v>25</v>
      </c>
      <c r="G2908" t="s">
        <v>28</v>
      </c>
      <c r="H2908" t="s">
        <v>110</v>
      </c>
      <c r="I2908">
        <f t="shared" si="136"/>
        <v>1</v>
      </c>
      <c r="J2908">
        <f t="shared" si="137"/>
        <v>0</v>
      </c>
      <c r="K2908" s="1">
        <v>15841</v>
      </c>
      <c r="L2908">
        <v>201908</v>
      </c>
      <c r="N2908">
        <v>20230514</v>
      </c>
      <c r="O2908" t="s">
        <v>29</v>
      </c>
      <c r="Q2908">
        <v>0</v>
      </c>
      <c r="R2908">
        <v>0</v>
      </c>
      <c r="S2908">
        <v>0</v>
      </c>
      <c r="T2908">
        <v>0</v>
      </c>
      <c r="U2908">
        <v>38494</v>
      </c>
      <c r="V2908">
        <v>50675</v>
      </c>
      <c r="W2908">
        <v>50675</v>
      </c>
      <c r="X2908">
        <v>50675</v>
      </c>
      <c r="Y2908">
        <v>0</v>
      </c>
      <c r="Z2908">
        <v>26735</v>
      </c>
      <c r="AB2908">
        <v>9984</v>
      </c>
      <c r="AC2908">
        <v>2.75</v>
      </c>
      <c r="AD2908">
        <v>0</v>
      </c>
    </row>
    <row r="2909" spans="1:30">
      <c r="A2909">
        <v>1</v>
      </c>
      <c r="B2909" t="s">
        <v>24</v>
      </c>
      <c r="C2909">
        <v>7</v>
      </c>
      <c r="D2909" t="s">
        <v>43</v>
      </c>
      <c r="E2909" t="str">
        <f t="shared" si="135"/>
        <v>SWA-Agriculture Natural Res &amp; Dsg</v>
      </c>
      <c r="F2909" t="s">
        <v>25</v>
      </c>
      <c r="G2909" t="s">
        <v>26</v>
      </c>
      <c r="H2909" t="s">
        <v>109</v>
      </c>
      <c r="I2909">
        <f t="shared" si="136"/>
        <v>0</v>
      </c>
      <c r="J2909">
        <f t="shared" si="137"/>
        <v>1</v>
      </c>
      <c r="K2909" s="1">
        <v>0</v>
      </c>
      <c r="L2909">
        <v>202008</v>
      </c>
      <c r="N2909">
        <v>20230514</v>
      </c>
      <c r="O2909" t="s">
        <v>27</v>
      </c>
      <c r="T2909">
        <v>0</v>
      </c>
      <c r="U2909">
        <v>114109.56</v>
      </c>
      <c r="V2909">
        <v>94641</v>
      </c>
      <c r="W2909">
        <v>94641</v>
      </c>
      <c r="X2909">
        <v>94641</v>
      </c>
      <c r="Y2909">
        <v>39000</v>
      </c>
      <c r="Z2909">
        <v>0</v>
      </c>
      <c r="AB2909">
        <v>0</v>
      </c>
      <c r="AC2909">
        <v>3.72</v>
      </c>
      <c r="AD2909">
        <v>39000</v>
      </c>
    </row>
    <row r="2910" spans="1:30">
      <c r="A2910">
        <v>1</v>
      </c>
      <c r="B2910" t="s">
        <v>24</v>
      </c>
      <c r="C2910">
        <v>84</v>
      </c>
      <c r="D2910" t="s">
        <v>42</v>
      </c>
      <c r="E2910" t="str">
        <f t="shared" si="135"/>
        <v>SWA-Public Health</v>
      </c>
      <c r="F2910" t="s">
        <v>25</v>
      </c>
      <c r="G2910" t="s">
        <v>26</v>
      </c>
      <c r="H2910" t="s">
        <v>109</v>
      </c>
      <c r="I2910">
        <f t="shared" si="136"/>
        <v>1</v>
      </c>
      <c r="J2910">
        <f t="shared" si="137"/>
        <v>0</v>
      </c>
      <c r="K2910" s="1">
        <v>27000</v>
      </c>
      <c r="L2910">
        <v>201908</v>
      </c>
      <c r="N2910">
        <v>20230514</v>
      </c>
      <c r="O2910" t="s">
        <v>27</v>
      </c>
      <c r="P2910">
        <v>4538</v>
      </c>
      <c r="Q2910">
        <v>3526</v>
      </c>
      <c r="R2910">
        <v>2323</v>
      </c>
      <c r="S2910">
        <v>2689</v>
      </c>
      <c r="T2910">
        <v>0</v>
      </c>
      <c r="U2910">
        <v>120815.62</v>
      </c>
      <c r="V2910">
        <v>88516</v>
      </c>
      <c r="W2910">
        <v>88516</v>
      </c>
      <c r="X2910">
        <v>88516</v>
      </c>
      <c r="Y2910">
        <v>58000</v>
      </c>
      <c r="Z2910">
        <v>15134</v>
      </c>
      <c r="AB2910">
        <v>0</v>
      </c>
      <c r="AC2910">
        <v>3.71</v>
      </c>
      <c r="AD2910">
        <v>58000</v>
      </c>
    </row>
    <row r="2911" spans="1:30">
      <c r="A2911">
        <v>1</v>
      </c>
      <c r="B2911" t="s">
        <v>24</v>
      </c>
      <c r="C2911">
        <v>83</v>
      </c>
      <c r="D2911" t="s">
        <v>38</v>
      </c>
      <c r="E2911" t="str">
        <f t="shared" si="135"/>
        <v>SWA-Medicine</v>
      </c>
      <c r="F2911" t="s">
        <v>25</v>
      </c>
      <c r="G2911" t="s">
        <v>26</v>
      </c>
      <c r="H2911" t="s">
        <v>109</v>
      </c>
      <c r="I2911">
        <f t="shared" si="136"/>
        <v>1</v>
      </c>
      <c r="J2911">
        <f t="shared" si="137"/>
        <v>0</v>
      </c>
      <c r="K2911" s="1">
        <v>23000</v>
      </c>
      <c r="L2911">
        <v>201908</v>
      </c>
      <c r="N2911">
        <v>20230514</v>
      </c>
      <c r="O2911" t="s">
        <v>27</v>
      </c>
      <c r="P2911">
        <v>33382</v>
      </c>
      <c r="Q2911">
        <v>22611</v>
      </c>
      <c r="R2911">
        <v>28134</v>
      </c>
      <c r="S2911">
        <v>12063</v>
      </c>
      <c r="T2911">
        <v>0</v>
      </c>
      <c r="U2911">
        <v>130570.26</v>
      </c>
      <c r="V2911">
        <v>28500</v>
      </c>
      <c r="W2911">
        <v>23000</v>
      </c>
      <c r="X2911">
        <v>23000</v>
      </c>
      <c r="Y2911">
        <v>62000</v>
      </c>
      <c r="Z2911">
        <v>500</v>
      </c>
      <c r="AB2911">
        <v>0</v>
      </c>
      <c r="AC2911">
        <v>3.91</v>
      </c>
      <c r="AD2911">
        <v>62000</v>
      </c>
    </row>
    <row r="2912" spans="1:30">
      <c r="A2912">
        <v>1</v>
      </c>
      <c r="B2912" t="s">
        <v>24</v>
      </c>
      <c r="C2912">
        <v>14</v>
      </c>
      <c r="D2912" t="s">
        <v>36</v>
      </c>
      <c r="E2912" t="str">
        <f t="shared" si="135"/>
        <v>SWA-Arts and Sciences</v>
      </c>
      <c r="F2912" t="s">
        <v>25</v>
      </c>
      <c r="G2912" t="s">
        <v>26</v>
      </c>
      <c r="H2912" t="s">
        <v>109</v>
      </c>
      <c r="I2912">
        <f t="shared" si="136"/>
        <v>1</v>
      </c>
      <c r="J2912">
        <f t="shared" si="137"/>
        <v>0</v>
      </c>
      <c r="K2912" s="1">
        <v>35521</v>
      </c>
      <c r="L2912">
        <v>201908</v>
      </c>
      <c r="N2912">
        <v>20230514</v>
      </c>
      <c r="O2912" t="s">
        <v>27</v>
      </c>
      <c r="P2912">
        <v>22643</v>
      </c>
      <c r="Q2912">
        <v>23759</v>
      </c>
      <c r="R2912">
        <v>27012</v>
      </c>
      <c r="S2912">
        <v>177639</v>
      </c>
      <c r="T2912">
        <v>0</v>
      </c>
      <c r="U2912">
        <v>128963.05</v>
      </c>
      <c r="V2912">
        <v>59561</v>
      </c>
      <c r="W2912">
        <v>59561</v>
      </c>
      <c r="X2912">
        <v>59561</v>
      </c>
      <c r="Y2912">
        <v>96000</v>
      </c>
      <c r="Z2912">
        <v>0</v>
      </c>
      <c r="AB2912">
        <v>0</v>
      </c>
      <c r="AC2912">
        <v>3.58</v>
      </c>
      <c r="AD2912">
        <v>95000</v>
      </c>
    </row>
    <row r="2913" spans="1:30">
      <c r="A2913">
        <v>1</v>
      </c>
      <c r="B2913" t="s">
        <v>24</v>
      </c>
      <c r="C2913">
        <v>21</v>
      </c>
      <c r="D2913" t="s">
        <v>41</v>
      </c>
      <c r="E2913" t="str">
        <f t="shared" si="135"/>
        <v>SWA-Business and Economics</v>
      </c>
      <c r="F2913" t="s">
        <v>25</v>
      </c>
      <c r="G2913" t="s">
        <v>26</v>
      </c>
      <c r="H2913" t="s">
        <v>109</v>
      </c>
      <c r="I2913">
        <f t="shared" si="136"/>
        <v>0</v>
      </c>
      <c r="J2913">
        <f t="shared" si="137"/>
        <v>1</v>
      </c>
      <c r="K2913" s="1">
        <v>0</v>
      </c>
      <c r="L2913">
        <v>201908</v>
      </c>
      <c r="N2913">
        <v>20230514</v>
      </c>
      <c r="O2913" t="s">
        <v>27</v>
      </c>
      <c r="P2913">
        <v>18877</v>
      </c>
      <c r="Q2913">
        <v>21202</v>
      </c>
      <c r="R2913">
        <v>21494</v>
      </c>
      <c r="S2913">
        <v>19345</v>
      </c>
      <c r="T2913">
        <v>0</v>
      </c>
      <c r="U2913">
        <v>125208.01</v>
      </c>
      <c r="V2913">
        <v>0</v>
      </c>
      <c r="W2913">
        <v>0</v>
      </c>
      <c r="X2913">
        <v>0</v>
      </c>
      <c r="Y2913">
        <v>71314</v>
      </c>
      <c r="Z2913">
        <v>0</v>
      </c>
      <c r="AB2913">
        <v>0</v>
      </c>
      <c r="AC2913">
        <v>3.67</v>
      </c>
      <c r="AD2913">
        <v>71314</v>
      </c>
    </row>
    <row r="2914" spans="1:30">
      <c r="A2914">
        <v>1</v>
      </c>
      <c r="B2914" t="s">
        <v>51</v>
      </c>
      <c r="C2914" t="s">
        <v>52</v>
      </c>
      <c r="D2914" t="s">
        <v>53</v>
      </c>
      <c r="E2914" t="str">
        <f t="shared" si="135"/>
        <v>SPA-STEM</v>
      </c>
      <c r="F2914" t="s">
        <v>54</v>
      </c>
      <c r="G2914" t="s">
        <v>28</v>
      </c>
      <c r="H2914" t="s">
        <v>115</v>
      </c>
      <c r="I2914">
        <f t="shared" si="136"/>
        <v>0</v>
      </c>
      <c r="J2914">
        <f t="shared" si="137"/>
        <v>1</v>
      </c>
      <c r="K2914" s="1">
        <v>0</v>
      </c>
      <c r="L2914">
        <v>202108</v>
      </c>
      <c r="N2914">
        <v>20230506</v>
      </c>
      <c r="O2914" t="s">
        <v>29</v>
      </c>
      <c r="P2914">
        <v>8769</v>
      </c>
      <c r="Q2914">
        <v>7142</v>
      </c>
      <c r="T2914">
        <v>0</v>
      </c>
      <c r="U2914">
        <v>10013</v>
      </c>
      <c r="V2914">
        <v>0</v>
      </c>
      <c r="W2914">
        <v>0</v>
      </c>
      <c r="X2914">
        <v>0</v>
      </c>
      <c r="Y2914">
        <v>13067</v>
      </c>
      <c r="Z2914">
        <v>3000</v>
      </c>
      <c r="AB2914">
        <v>0</v>
      </c>
      <c r="AC2914">
        <v>3.81</v>
      </c>
      <c r="AD2914">
        <v>3559</v>
      </c>
    </row>
    <row r="2915" spans="1:30">
      <c r="A2915">
        <v>1</v>
      </c>
      <c r="B2915" t="s">
        <v>24</v>
      </c>
      <c r="C2915">
        <v>21</v>
      </c>
      <c r="D2915" t="s">
        <v>41</v>
      </c>
      <c r="E2915" t="str">
        <f t="shared" si="135"/>
        <v>SWA-Business and Economics</v>
      </c>
      <c r="F2915" t="s">
        <v>25</v>
      </c>
      <c r="G2915" t="s">
        <v>26</v>
      </c>
      <c r="H2915" t="s">
        <v>109</v>
      </c>
      <c r="I2915">
        <f t="shared" si="136"/>
        <v>0</v>
      </c>
      <c r="J2915">
        <f t="shared" si="137"/>
        <v>1</v>
      </c>
      <c r="K2915" s="1">
        <v>0</v>
      </c>
      <c r="L2915">
        <v>201908</v>
      </c>
      <c r="N2915">
        <v>20230514</v>
      </c>
      <c r="O2915" t="s">
        <v>27</v>
      </c>
      <c r="S2915">
        <v>135343</v>
      </c>
      <c r="T2915">
        <v>0</v>
      </c>
      <c r="U2915">
        <v>131066.96</v>
      </c>
      <c r="V2915">
        <v>0</v>
      </c>
      <c r="W2915">
        <v>0</v>
      </c>
      <c r="X2915">
        <v>0</v>
      </c>
      <c r="Y2915">
        <v>44000</v>
      </c>
      <c r="Z2915">
        <v>0</v>
      </c>
      <c r="AB2915">
        <v>0</v>
      </c>
      <c r="AC2915">
        <v>3.24</v>
      </c>
      <c r="AD2915">
        <v>44000</v>
      </c>
    </row>
    <row r="2916" spans="1:30">
      <c r="A2916">
        <v>1</v>
      </c>
      <c r="B2916" t="s">
        <v>32</v>
      </c>
      <c r="C2916">
        <v>14</v>
      </c>
      <c r="D2916" t="s">
        <v>36</v>
      </c>
      <c r="E2916" t="str">
        <f t="shared" si="135"/>
        <v>SOA-Arts and Sciences</v>
      </c>
      <c r="F2916" t="s">
        <v>25</v>
      </c>
      <c r="G2916" t="s">
        <v>26</v>
      </c>
      <c r="H2916" t="s">
        <v>109</v>
      </c>
      <c r="I2916">
        <f t="shared" si="136"/>
        <v>0</v>
      </c>
      <c r="J2916">
        <f t="shared" si="137"/>
        <v>1</v>
      </c>
      <c r="K2916" s="1">
        <v>0</v>
      </c>
      <c r="L2916">
        <v>202301</v>
      </c>
      <c r="N2916">
        <v>20230514</v>
      </c>
      <c r="O2916" t="s">
        <v>27</v>
      </c>
      <c r="T2916">
        <v>0</v>
      </c>
      <c r="U2916">
        <v>2225</v>
      </c>
      <c r="V2916">
        <v>0</v>
      </c>
      <c r="W2916">
        <v>0</v>
      </c>
      <c r="X2916">
        <v>0</v>
      </c>
      <c r="Y2916">
        <v>0</v>
      </c>
      <c r="Z2916">
        <v>0</v>
      </c>
      <c r="AB2916">
        <v>0</v>
      </c>
      <c r="AC2916">
        <v>2.33</v>
      </c>
      <c r="AD2916">
        <v>0</v>
      </c>
    </row>
    <row r="2917" spans="1:30">
      <c r="A2917">
        <v>1</v>
      </c>
      <c r="B2917" t="s">
        <v>24</v>
      </c>
      <c r="C2917">
        <v>83</v>
      </c>
      <c r="D2917" t="s">
        <v>38</v>
      </c>
      <c r="E2917" t="str">
        <f t="shared" si="135"/>
        <v>SWA-Medicine</v>
      </c>
      <c r="F2917" t="s">
        <v>30</v>
      </c>
      <c r="G2917" t="s">
        <v>26</v>
      </c>
      <c r="H2917" t="s">
        <v>111</v>
      </c>
      <c r="I2917">
        <f t="shared" si="136"/>
        <v>1</v>
      </c>
      <c r="J2917">
        <f t="shared" si="137"/>
        <v>0</v>
      </c>
      <c r="K2917" s="1">
        <v>160585</v>
      </c>
      <c r="L2917">
        <v>202101</v>
      </c>
      <c r="N2917">
        <v>20230514</v>
      </c>
      <c r="O2917" t="s">
        <v>27</v>
      </c>
      <c r="P2917">
        <v>0</v>
      </c>
      <c r="Q2917">
        <v>0</v>
      </c>
      <c r="R2917">
        <v>0</v>
      </c>
      <c r="T2917">
        <v>0</v>
      </c>
      <c r="U2917">
        <v>122131</v>
      </c>
      <c r="V2917">
        <v>160585</v>
      </c>
      <c r="W2917">
        <v>160585</v>
      </c>
      <c r="X2917">
        <v>160585</v>
      </c>
      <c r="Y2917">
        <v>0</v>
      </c>
      <c r="Z2917">
        <v>0</v>
      </c>
      <c r="AB2917">
        <v>0</v>
      </c>
      <c r="AC2917">
        <v>3.74</v>
      </c>
      <c r="AD2917">
        <v>0</v>
      </c>
    </row>
    <row r="2918" spans="1:30">
      <c r="A2918">
        <v>1</v>
      </c>
      <c r="B2918" t="s">
        <v>24</v>
      </c>
      <c r="C2918">
        <v>14</v>
      </c>
      <c r="D2918" t="s">
        <v>36</v>
      </c>
      <c r="E2918" t="str">
        <f t="shared" si="135"/>
        <v>SWA-Arts and Sciences</v>
      </c>
      <c r="F2918" t="s">
        <v>25</v>
      </c>
      <c r="G2918" t="s">
        <v>26</v>
      </c>
      <c r="H2918" t="s">
        <v>109</v>
      </c>
      <c r="I2918">
        <f t="shared" si="136"/>
        <v>1</v>
      </c>
      <c r="J2918">
        <f t="shared" si="137"/>
        <v>0</v>
      </c>
      <c r="K2918" s="1">
        <v>7500</v>
      </c>
      <c r="L2918">
        <v>202108</v>
      </c>
      <c r="N2918">
        <v>20230514</v>
      </c>
      <c r="O2918" t="s">
        <v>27</v>
      </c>
      <c r="P2918">
        <v>36223</v>
      </c>
      <c r="Q2918">
        <v>26913</v>
      </c>
      <c r="T2918">
        <v>0</v>
      </c>
      <c r="U2918">
        <v>45366.79</v>
      </c>
      <c r="V2918">
        <v>37262</v>
      </c>
      <c r="W2918">
        <v>37262</v>
      </c>
      <c r="X2918">
        <v>37262</v>
      </c>
      <c r="Y2918">
        <v>0</v>
      </c>
      <c r="Z2918">
        <v>0</v>
      </c>
      <c r="AB2918">
        <v>0</v>
      </c>
      <c r="AC2918">
        <v>3.64</v>
      </c>
      <c r="AD2918">
        <v>0</v>
      </c>
    </row>
    <row r="2919" spans="1:30">
      <c r="A2919">
        <v>1</v>
      </c>
      <c r="B2919" t="s">
        <v>32</v>
      </c>
      <c r="C2919">
        <v>21</v>
      </c>
      <c r="D2919" t="s">
        <v>41</v>
      </c>
      <c r="E2919" t="str">
        <f t="shared" si="135"/>
        <v>SOA-Business and Economics</v>
      </c>
      <c r="F2919" t="s">
        <v>30</v>
      </c>
      <c r="G2919" t="s">
        <v>28</v>
      </c>
      <c r="H2919" t="s">
        <v>114</v>
      </c>
      <c r="I2919">
        <f t="shared" si="136"/>
        <v>1</v>
      </c>
      <c r="J2919">
        <f t="shared" si="137"/>
        <v>0</v>
      </c>
      <c r="K2919" s="1">
        <v>41000</v>
      </c>
      <c r="L2919">
        <v>202108</v>
      </c>
      <c r="N2919">
        <v>20230514</v>
      </c>
      <c r="O2919" t="s">
        <v>29</v>
      </c>
      <c r="P2919">
        <v>22978</v>
      </c>
      <c r="Q2919">
        <v>20644</v>
      </c>
      <c r="R2919">
        <v>4732</v>
      </c>
      <c r="T2919">
        <v>0</v>
      </c>
      <c r="U2919">
        <v>31980</v>
      </c>
      <c r="V2919">
        <v>41000</v>
      </c>
      <c r="W2919">
        <v>41000</v>
      </c>
      <c r="X2919">
        <v>41000</v>
      </c>
      <c r="Y2919">
        <v>0</v>
      </c>
      <c r="Z2919">
        <v>0</v>
      </c>
      <c r="AB2919">
        <v>4299.7</v>
      </c>
      <c r="AC2919">
        <v>3.87</v>
      </c>
      <c r="AD2919">
        <v>0</v>
      </c>
    </row>
    <row r="2920" spans="1:30">
      <c r="A2920">
        <v>1</v>
      </c>
      <c r="B2920" t="s">
        <v>24</v>
      </c>
      <c r="C2920">
        <v>7</v>
      </c>
      <c r="D2920" t="s">
        <v>43</v>
      </c>
      <c r="E2920" t="str">
        <f t="shared" si="135"/>
        <v>SWA-Agriculture Natural Res &amp; Dsg</v>
      </c>
      <c r="F2920" t="s">
        <v>25</v>
      </c>
      <c r="G2920" t="s">
        <v>26</v>
      </c>
      <c r="H2920" t="s">
        <v>109</v>
      </c>
      <c r="I2920">
        <f t="shared" si="136"/>
        <v>1</v>
      </c>
      <c r="J2920">
        <f t="shared" si="137"/>
        <v>0</v>
      </c>
      <c r="K2920" s="1">
        <v>16000</v>
      </c>
      <c r="L2920">
        <v>201908</v>
      </c>
      <c r="N2920">
        <v>20230514</v>
      </c>
      <c r="O2920" t="s">
        <v>27</v>
      </c>
      <c r="P2920">
        <v>45414</v>
      </c>
      <c r="Q2920">
        <v>23931</v>
      </c>
      <c r="R2920">
        <v>29830</v>
      </c>
      <c r="S2920">
        <v>20159</v>
      </c>
      <c r="T2920">
        <v>0</v>
      </c>
      <c r="U2920">
        <v>122160.62</v>
      </c>
      <c r="V2920">
        <v>16000</v>
      </c>
      <c r="W2920">
        <v>16000</v>
      </c>
      <c r="X2920">
        <v>16000</v>
      </c>
      <c r="Y2920">
        <v>70000</v>
      </c>
      <c r="Z2920">
        <v>0</v>
      </c>
      <c r="AB2920">
        <v>0</v>
      </c>
      <c r="AC2920">
        <v>3.36</v>
      </c>
      <c r="AD2920">
        <v>70000</v>
      </c>
    </row>
    <row r="2921" spans="1:30">
      <c r="A2921">
        <v>1</v>
      </c>
      <c r="B2921" t="s">
        <v>24</v>
      </c>
      <c r="C2921">
        <v>55</v>
      </c>
      <c r="D2921" t="s">
        <v>35</v>
      </c>
      <c r="E2921" t="str">
        <f t="shared" si="135"/>
        <v>SWA-College of Applied Human Sci</v>
      </c>
      <c r="F2921" t="s">
        <v>30</v>
      </c>
      <c r="G2921" t="s">
        <v>28</v>
      </c>
      <c r="H2921" t="s">
        <v>114</v>
      </c>
      <c r="I2921">
        <f t="shared" si="136"/>
        <v>1</v>
      </c>
      <c r="J2921">
        <f t="shared" si="137"/>
        <v>0</v>
      </c>
      <c r="K2921" s="1">
        <v>27323</v>
      </c>
      <c r="L2921">
        <v>202108</v>
      </c>
      <c r="N2921">
        <v>20230514</v>
      </c>
      <c r="O2921" t="s">
        <v>27</v>
      </c>
      <c r="P2921">
        <v>2340</v>
      </c>
      <c r="Q2921">
        <v>0</v>
      </c>
      <c r="R2921">
        <v>20</v>
      </c>
      <c r="S2921">
        <v>4</v>
      </c>
      <c r="T2921">
        <v>0</v>
      </c>
      <c r="U2921">
        <v>20739</v>
      </c>
      <c r="V2921">
        <v>27323</v>
      </c>
      <c r="W2921">
        <v>27323</v>
      </c>
      <c r="X2921">
        <v>27323</v>
      </c>
      <c r="Y2921">
        <v>0</v>
      </c>
      <c r="Z2921">
        <v>0</v>
      </c>
      <c r="AA2921">
        <v>15096</v>
      </c>
      <c r="AB2921">
        <v>1518.17</v>
      </c>
      <c r="AC2921">
        <v>3.44</v>
      </c>
      <c r="AD2921">
        <v>0</v>
      </c>
    </row>
    <row r="2922" spans="1:30">
      <c r="A2922">
        <v>1</v>
      </c>
      <c r="B2922" t="s">
        <v>24</v>
      </c>
      <c r="C2922">
        <v>21</v>
      </c>
      <c r="D2922" t="s">
        <v>41</v>
      </c>
      <c r="E2922" t="str">
        <f t="shared" si="135"/>
        <v>SWA-Business and Economics</v>
      </c>
      <c r="F2922" t="s">
        <v>30</v>
      </c>
      <c r="G2922" t="s">
        <v>28</v>
      </c>
      <c r="H2922" t="s">
        <v>114</v>
      </c>
      <c r="I2922">
        <f t="shared" si="136"/>
        <v>0</v>
      </c>
      <c r="J2922">
        <f t="shared" si="137"/>
        <v>1</v>
      </c>
      <c r="K2922" s="1">
        <v>0</v>
      </c>
      <c r="L2922">
        <v>202205</v>
      </c>
      <c r="N2922">
        <v>20230514</v>
      </c>
      <c r="O2922" t="s">
        <v>27</v>
      </c>
      <c r="Q2922">
        <v>0</v>
      </c>
      <c r="R2922">
        <v>77381</v>
      </c>
      <c r="S2922">
        <v>66334</v>
      </c>
      <c r="T2922">
        <v>1</v>
      </c>
      <c r="U2922">
        <v>24543</v>
      </c>
      <c r="V2922">
        <v>0</v>
      </c>
      <c r="W2922">
        <v>0</v>
      </c>
      <c r="X2922">
        <v>0</v>
      </c>
      <c r="Y2922">
        <v>2925</v>
      </c>
      <c r="Z2922">
        <v>0</v>
      </c>
      <c r="AB2922">
        <v>0</v>
      </c>
      <c r="AC2922">
        <v>3.8</v>
      </c>
      <c r="AD2922">
        <v>0</v>
      </c>
    </row>
    <row r="2923" spans="1:30">
      <c r="A2923">
        <v>1</v>
      </c>
      <c r="B2923" t="s">
        <v>24</v>
      </c>
      <c r="C2923">
        <v>83</v>
      </c>
      <c r="D2923" t="s">
        <v>38</v>
      </c>
      <c r="E2923" t="str">
        <f t="shared" si="135"/>
        <v>SWA-Medicine</v>
      </c>
      <c r="F2923" t="s">
        <v>30</v>
      </c>
      <c r="G2923" t="s">
        <v>26</v>
      </c>
      <c r="H2923" t="s">
        <v>111</v>
      </c>
      <c r="I2923">
        <f t="shared" si="136"/>
        <v>1</v>
      </c>
      <c r="J2923">
        <f t="shared" si="137"/>
        <v>0</v>
      </c>
      <c r="K2923" s="1">
        <v>149910</v>
      </c>
      <c r="L2923">
        <v>202101</v>
      </c>
      <c r="N2923">
        <v>20230514</v>
      </c>
      <c r="O2923" t="s">
        <v>27</v>
      </c>
      <c r="P2923">
        <v>4318</v>
      </c>
      <c r="Q2923">
        <v>1131</v>
      </c>
      <c r="R2923">
        <v>0</v>
      </c>
      <c r="T2923">
        <v>0</v>
      </c>
      <c r="U2923">
        <v>121045</v>
      </c>
      <c r="V2923">
        <v>149910</v>
      </c>
      <c r="W2923">
        <v>149910</v>
      </c>
      <c r="X2923">
        <v>149910</v>
      </c>
      <c r="Y2923">
        <v>0</v>
      </c>
      <c r="Z2923">
        <v>0</v>
      </c>
      <c r="AB2923">
        <v>0</v>
      </c>
      <c r="AC2923">
        <v>3.73</v>
      </c>
      <c r="AD2923">
        <v>0</v>
      </c>
    </row>
    <row r="2924" spans="1:30">
      <c r="A2924">
        <v>1</v>
      </c>
      <c r="B2924" t="s">
        <v>24</v>
      </c>
      <c r="C2924">
        <v>14</v>
      </c>
      <c r="D2924" t="s">
        <v>36</v>
      </c>
      <c r="E2924" t="str">
        <f t="shared" si="135"/>
        <v>SWA-Arts and Sciences</v>
      </c>
      <c r="F2924" t="s">
        <v>25</v>
      </c>
      <c r="G2924" t="s">
        <v>26</v>
      </c>
      <c r="H2924" t="s">
        <v>109</v>
      </c>
      <c r="I2924">
        <f t="shared" si="136"/>
        <v>0</v>
      </c>
      <c r="J2924">
        <f t="shared" si="137"/>
        <v>1</v>
      </c>
      <c r="K2924" s="1">
        <v>0</v>
      </c>
      <c r="L2924">
        <v>201908</v>
      </c>
      <c r="N2924">
        <v>20230514</v>
      </c>
      <c r="O2924" t="s">
        <v>27</v>
      </c>
      <c r="P2924">
        <v>9685</v>
      </c>
      <c r="Q2924">
        <v>11426</v>
      </c>
      <c r="R2924">
        <v>23475</v>
      </c>
      <c r="S2924">
        <v>20796</v>
      </c>
      <c r="T2924">
        <v>0</v>
      </c>
      <c r="U2924">
        <v>142740.10999999999</v>
      </c>
      <c r="V2924">
        <v>93172</v>
      </c>
      <c r="W2924">
        <v>93172</v>
      </c>
      <c r="X2924">
        <v>93172</v>
      </c>
      <c r="Y2924">
        <v>62000</v>
      </c>
      <c r="Z2924">
        <v>1150</v>
      </c>
      <c r="AB2924">
        <v>0</v>
      </c>
      <c r="AC2924">
        <v>3.47</v>
      </c>
      <c r="AD2924">
        <v>62000</v>
      </c>
    </row>
    <row r="2925" spans="1:30">
      <c r="A2925">
        <v>1</v>
      </c>
      <c r="B2925" t="s">
        <v>24</v>
      </c>
      <c r="C2925">
        <v>30</v>
      </c>
      <c r="D2925" t="s">
        <v>40</v>
      </c>
      <c r="E2925" t="str">
        <f t="shared" si="135"/>
        <v>SWA-Engineering Mineral Resources</v>
      </c>
      <c r="F2925" t="s">
        <v>25</v>
      </c>
      <c r="G2925" t="s">
        <v>28</v>
      </c>
      <c r="H2925" t="s">
        <v>110</v>
      </c>
      <c r="I2925">
        <f t="shared" si="136"/>
        <v>0</v>
      </c>
      <c r="J2925">
        <f t="shared" si="137"/>
        <v>1</v>
      </c>
      <c r="K2925" s="1">
        <v>0</v>
      </c>
      <c r="L2925">
        <v>201908</v>
      </c>
      <c r="N2925">
        <v>20230514</v>
      </c>
      <c r="O2925" t="s">
        <v>29</v>
      </c>
      <c r="P2925">
        <v>74125</v>
      </c>
      <c r="Q2925">
        <v>118030</v>
      </c>
      <c r="R2925">
        <v>111007</v>
      </c>
      <c r="S2925">
        <v>95982</v>
      </c>
      <c r="T2925">
        <v>0</v>
      </c>
      <c r="U2925">
        <v>52748.53</v>
      </c>
      <c r="V2925">
        <v>0</v>
      </c>
      <c r="W2925">
        <v>0</v>
      </c>
      <c r="X2925">
        <v>0</v>
      </c>
      <c r="Y2925">
        <v>41250</v>
      </c>
      <c r="Z2925">
        <v>0</v>
      </c>
      <c r="AB2925">
        <v>0</v>
      </c>
      <c r="AC2925">
        <v>3.65</v>
      </c>
      <c r="AD2925">
        <v>22000</v>
      </c>
    </row>
    <row r="2926" spans="1:30">
      <c r="A2926">
        <v>1</v>
      </c>
      <c r="B2926" t="s">
        <v>24</v>
      </c>
      <c r="C2926">
        <v>12</v>
      </c>
      <c r="D2926" t="s">
        <v>45</v>
      </c>
      <c r="E2926" t="str">
        <f t="shared" si="135"/>
        <v>SWA-Intercollegiate Programs</v>
      </c>
      <c r="F2926" t="s">
        <v>25</v>
      </c>
      <c r="G2926" t="s">
        <v>26</v>
      </c>
      <c r="H2926" t="s">
        <v>109</v>
      </c>
      <c r="I2926">
        <f t="shared" si="136"/>
        <v>0</v>
      </c>
      <c r="J2926">
        <f t="shared" si="137"/>
        <v>1</v>
      </c>
      <c r="K2926" s="1">
        <v>0</v>
      </c>
      <c r="L2926">
        <v>201908</v>
      </c>
      <c r="N2926">
        <v>20230514</v>
      </c>
      <c r="O2926" t="s">
        <v>27</v>
      </c>
      <c r="P2926">
        <v>29386</v>
      </c>
      <c r="Q2926">
        <v>89675</v>
      </c>
      <c r="R2926">
        <v>185566</v>
      </c>
      <c r="S2926">
        <v>217275</v>
      </c>
      <c r="T2926">
        <v>0</v>
      </c>
      <c r="U2926">
        <v>115161.67</v>
      </c>
      <c r="V2926">
        <v>0</v>
      </c>
      <c r="W2926">
        <v>0</v>
      </c>
      <c r="X2926">
        <v>0</v>
      </c>
      <c r="Y2926">
        <v>82707</v>
      </c>
      <c r="Z2926">
        <v>0</v>
      </c>
      <c r="AB2926">
        <v>0</v>
      </c>
      <c r="AC2926">
        <v>3.73</v>
      </c>
      <c r="AD2926">
        <v>82707</v>
      </c>
    </row>
    <row r="2927" spans="1:30">
      <c r="A2927">
        <v>1</v>
      </c>
      <c r="B2927" t="s">
        <v>24</v>
      </c>
      <c r="C2927">
        <v>14</v>
      </c>
      <c r="D2927" t="s">
        <v>36</v>
      </c>
      <c r="E2927" t="str">
        <f t="shared" si="135"/>
        <v>SWA-Arts and Sciences</v>
      </c>
      <c r="F2927" t="s">
        <v>25</v>
      </c>
      <c r="G2927" t="s">
        <v>28</v>
      </c>
      <c r="H2927" t="s">
        <v>110</v>
      </c>
      <c r="I2927">
        <f t="shared" si="136"/>
        <v>1</v>
      </c>
      <c r="J2927">
        <f t="shared" si="137"/>
        <v>0</v>
      </c>
      <c r="K2927" s="1">
        <v>13000</v>
      </c>
      <c r="L2927">
        <v>201805</v>
      </c>
      <c r="N2927">
        <v>20230514</v>
      </c>
      <c r="O2927" t="s">
        <v>27</v>
      </c>
      <c r="P2927">
        <v>87388</v>
      </c>
      <c r="Q2927">
        <v>64687</v>
      </c>
      <c r="R2927">
        <v>56117</v>
      </c>
      <c r="S2927">
        <v>22850</v>
      </c>
      <c r="T2927">
        <v>0</v>
      </c>
      <c r="U2927">
        <v>68216.960000000006</v>
      </c>
      <c r="V2927">
        <v>13000</v>
      </c>
      <c r="W2927">
        <v>13000</v>
      </c>
      <c r="X2927">
        <v>13000</v>
      </c>
      <c r="Y2927">
        <v>0</v>
      </c>
      <c r="Z2927">
        <v>0</v>
      </c>
      <c r="AB2927">
        <v>0</v>
      </c>
      <c r="AC2927">
        <v>2.02</v>
      </c>
      <c r="AD2927">
        <v>0</v>
      </c>
    </row>
    <row r="2928" spans="1:30">
      <c r="A2928">
        <v>1</v>
      </c>
      <c r="B2928" t="s">
        <v>24</v>
      </c>
      <c r="C2928">
        <v>21</v>
      </c>
      <c r="D2928" t="s">
        <v>41</v>
      </c>
      <c r="E2928" t="str">
        <f t="shared" si="135"/>
        <v>SWA-Business and Economics</v>
      </c>
      <c r="F2928" t="s">
        <v>25</v>
      </c>
      <c r="G2928" t="s">
        <v>28</v>
      </c>
      <c r="H2928" t="s">
        <v>110</v>
      </c>
      <c r="I2928">
        <f t="shared" si="136"/>
        <v>1</v>
      </c>
      <c r="J2928">
        <f t="shared" si="137"/>
        <v>0</v>
      </c>
      <c r="K2928" s="1">
        <v>11000</v>
      </c>
      <c r="L2928">
        <v>201908</v>
      </c>
      <c r="N2928">
        <v>20230514</v>
      </c>
      <c r="O2928" t="s">
        <v>27</v>
      </c>
      <c r="Q2928">
        <v>39998</v>
      </c>
      <c r="R2928">
        <v>37596</v>
      </c>
      <c r="S2928">
        <v>33719</v>
      </c>
      <c r="T2928">
        <v>0</v>
      </c>
      <c r="U2928">
        <v>51953.78</v>
      </c>
      <c r="V2928">
        <v>11000</v>
      </c>
      <c r="W2928">
        <v>11000</v>
      </c>
      <c r="X2928">
        <v>11000</v>
      </c>
      <c r="Y2928">
        <v>20250</v>
      </c>
      <c r="Z2928">
        <v>0</v>
      </c>
      <c r="AB2928">
        <v>0</v>
      </c>
      <c r="AC2928">
        <v>2.84</v>
      </c>
      <c r="AD2928">
        <v>6000</v>
      </c>
    </row>
    <row r="2929" spans="1:30">
      <c r="A2929">
        <v>1</v>
      </c>
      <c r="B2929" t="s">
        <v>24</v>
      </c>
      <c r="C2929">
        <v>14</v>
      </c>
      <c r="D2929" t="s">
        <v>36</v>
      </c>
      <c r="E2929" t="str">
        <f t="shared" si="135"/>
        <v>SWA-Arts and Sciences</v>
      </c>
      <c r="F2929" t="s">
        <v>25</v>
      </c>
      <c r="G2929" t="s">
        <v>26</v>
      </c>
      <c r="H2929" t="s">
        <v>109</v>
      </c>
      <c r="I2929">
        <f t="shared" si="136"/>
        <v>1</v>
      </c>
      <c r="J2929">
        <f t="shared" si="137"/>
        <v>0</v>
      </c>
      <c r="K2929" s="1">
        <v>5500</v>
      </c>
      <c r="L2929">
        <v>201908</v>
      </c>
      <c r="N2929">
        <v>20230514</v>
      </c>
      <c r="O2929" t="s">
        <v>27</v>
      </c>
      <c r="S2929">
        <v>24672</v>
      </c>
      <c r="T2929">
        <v>0</v>
      </c>
      <c r="U2929">
        <v>81858.02</v>
      </c>
      <c r="V2929">
        <v>5500</v>
      </c>
      <c r="W2929">
        <v>5500</v>
      </c>
      <c r="X2929">
        <v>5500</v>
      </c>
      <c r="Y2929">
        <v>28610</v>
      </c>
      <c r="Z2929">
        <v>0</v>
      </c>
      <c r="AA2929">
        <v>16848</v>
      </c>
      <c r="AB2929">
        <v>0</v>
      </c>
      <c r="AC2929">
        <v>3.96</v>
      </c>
      <c r="AD2929">
        <v>28000</v>
      </c>
    </row>
    <row r="2930" spans="1:30">
      <c r="A2930">
        <v>1</v>
      </c>
      <c r="B2930" t="s">
        <v>24</v>
      </c>
      <c r="C2930">
        <v>14</v>
      </c>
      <c r="D2930" t="s">
        <v>36</v>
      </c>
      <c r="E2930" t="str">
        <f t="shared" si="135"/>
        <v>SWA-Arts and Sciences</v>
      </c>
      <c r="F2930" t="s">
        <v>25</v>
      </c>
      <c r="G2930" t="s">
        <v>26</v>
      </c>
      <c r="H2930" t="s">
        <v>109</v>
      </c>
      <c r="I2930">
        <f t="shared" si="136"/>
        <v>0</v>
      </c>
      <c r="J2930">
        <f t="shared" si="137"/>
        <v>1</v>
      </c>
      <c r="K2930" s="1">
        <v>0</v>
      </c>
      <c r="L2930">
        <v>201908</v>
      </c>
      <c r="N2930">
        <v>20230514</v>
      </c>
      <c r="O2930" t="s">
        <v>27</v>
      </c>
      <c r="P2930">
        <v>18259</v>
      </c>
      <c r="Q2930">
        <v>33399</v>
      </c>
      <c r="R2930">
        <v>19267</v>
      </c>
      <c r="S2930">
        <v>19224</v>
      </c>
      <c r="T2930">
        <v>0</v>
      </c>
      <c r="U2930">
        <v>125244.6</v>
      </c>
      <c r="V2930">
        <v>0</v>
      </c>
      <c r="W2930">
        <v>0</v>
      </c>
      <c r="X2930">
        <v>0</v>
      </c>
      <c r="Y2930">
        <v>72500</v>
      </c>
      <c r="Z2930">
        <v>0</v>
      </c>
      <c r="AB2930">
        <v>0</v>
      </c>
      <c r="AC2930">
        <v>3.89</v>
      </c>
      <c r="AD2930">
        <v>70000</v>
      </c>
    </row>
    <row r="2931" spans="1:30">
      <c r="A2931">
        <v>1</v>
      </c>
      <c r="B2931" t="s">
        <v>24</v>
      </c>
      <c r="C2931">
        <v>7</v>
      </c>
      <c r="D2931" t="s">
        <v>43</v>
      </c>
      <c r="E2931" t="str">
        <f t="shared" si="135"/>
        <v>SWA-Agriculture Natural Res &amp; Dsg</v>
      </c>
      <c r="F2931" t="s">
        <v>25</v>
      </c>
      <c r="G2931" t="s">
        <v>26</v>
      </c>
      <c r="H2931" t="s">
        <v>109</v>
      </c>
      <c r="I2931">
        <f t="shared" si="136"/>
        <v>1</v>
      </c>
      <c r="J2931">
        <f t="shared" si="137"/>
        <v>0</v>
      </c>
      <c r="K2931" s="1">
        <v>30000</v>
      </c>
      <c r="L2931">
        <v>201908</v>
      </c>
      <c r="N2931">
        <v>20230514</v>
      </c>
      <c r="O2931" t="s">
        <v>27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125131.79</v>
      </c>
      <c r="V2931">
        <v>31000</v>
      </c>
      <c r="W2931">
        <v>31000</v>
      </c>
      <c r="X2931">
        <v>30000</v>
      </c>
      <c r="Y2931">
        <v>58000</v>
      </c>
      <c r="Z2931">
        <v>35595</v>
      </c>
      <c r="AB2931">
        <v>4402.5</v>
      </c>
      <c r="AC2931">
        <v>3.65</v>
      </c>
      <c r="AD2931">
        <v>58000</v>
      </c>
    </row>
    <row r="2932" spans="1:30">
      <c r="A2932">
        <v>1</v>
      </c>
      <c r="B2932" t="s">
        <v>24</v>
      </c>
      <c r="C2932">
        <v>25</v>
      </c>
      <c r="D2932" t="s">
        <v>37</v>
      </c>
      <c r="E2932" t="str">
        <f t="shared" si="135"/>
        <v>SWA-Creative Arts</v>
      </c>
      <c r="F2932" t="s">
        <v>25</v>
      </c>
      <c r="G2932" t="s">
        <v>26</v>
      </c>
      <c r="H2932" t="s">
        <v>109</v>
      </c>
      <c r="I2932">
        <f t="shared" si="136"/>
        <v>1</v>
      </c>
      <c r="J2932">
        <f t="shared" si="137"/>
        <v>0</v>
      </c>
      <c r="K2932" s="1">
        <v>18500</v>
      </c>
      <c r="L2932">
        <v>201908</v>
      </c>
      <c r="N2932">
        <v>20230514</v>
      </c>
      <c r="O2932" t="s">
        <v>27</v>
      </c>
      <c r="P2932">
        <v>28209</v>
      </c>
      <c r="Q2932">
        <v>236248</v>
      </c>
      <c r="R2932">
        <v>50174</v>
      </c>
      <c r="S2932">
        <v>44380</v>
      </c>
      <c r="T2932">
        <v>0</v>
      </c>
      <c r="U2932">
        <v>123161.12</v>
      </c>
      <c r="V2932">
        <v>18500</v>
      </c>
      <c r="W2932">
        <v>18500</v>
      </c>
      <c r="X2932">
        <v>18500</v>
      </c>
      <c r="Y2932">
        <v>56000</v>
      </c>
      <c r="Z2932">
        <v>0</v>
      </c>
      <c r="AB2932">
        <v>0</v>
      </c>
      <c r="AC2932">
        <v>3.5</v>
      </c>
      <c r="AD2932">
        <v>56000</v>
      </c>
    </row>
    <row r="2933" spans="1:30">
      <c r="A2933">
        <v>1</v>
      </c>
      <c r="B2933" t="s">
        <v>24</v>
      </c>
      <c r="C2933">
        <v>14</v>
      </c>
      <c r="D2933" t="s">
        <v>36</v>
      </c>
      <c r="E2933" t="str">
        <f t="shared" si="135"/>
        <v>SWA-Arts and Sciences</v>
      </c>
      <c r="F2933" t="s">
        <v>25</v>
      </c>
      <c r="G2933" t="s">
        <v>28</v>
      </c>
      <c r="H2933" t="s">
        <v>110</v>
      </c>
      <c r="I2933">
        <f t="shared" si="136"/>
        <v>1</v>
      </c>
      <c r="J2933">
        <f t="shared" si="137"/>
        <v>0</v>
      </c>
      <c r="K2933" s="1">
        <v>20500</v>
      </c>
      <c r="L2933">
        <v>201908</v>
      </c>
      <c r="N2933">
        <v>20230514</v>
      </c>
      <c r="O2933" t="s">
        <v>27</v>
      </c>
      <c r="P2933">
        <v>8102</v>
      </c>
      <c r="Q2933">
        <v>5425</v>
      </c>
      <c r="R2933">
        <v>903</v>
      </c>
      <c r="S2933">
        <v>1272</v>
      </c>
      <c r="T2933">
        <v>0</v>
      </c>
      <c r="U2933">
        <v>38707.93</v>
      </c>
      <c r="V2933">
        <v>39380</v>
      </c>
      <c r="W2933">
        <v>39380</v>
      </c>
      <c r="X2933">
        <v>39380</v>
      </c>
      <c r="Y2933">
        <v>0</v>
      </c>
      <c r="Z2933">
        <v>15540</v>
      </c>
      <c r="AB2933">
        <v>0</v>
      </c>
      <c r="AC2933">
        <v>3.11</v>
      </c>
      <c r="AD2933">
        <v>0</v>
      </c>
    </row>
    <row r="2934" spans="1:30">
      <c r="A2934">
        <v>1</v>
      </c>
      <c r="B2934" t="s">
        <v>24</v>
      </c>
      <c r="C2934">
        <v>49</v>
      </c>
      <c r="D2934" t="s">
        <v>39</v>
      </c>
      <c r="E2934" t="str">
        <f t="shared" si="135"/>
        <v>SWA-Reed College of Media</v>
      </c>
      <c r="F2934" t="s">
        <v>25</v>
      </c>
      <c r="G2934" t="s">
        <v>26</v>
      </c>
      <c r="H2934" t="s">
        <v>109</v>
      </c>
      <c r="I2934">
        <f t="shared" si="136"/>
        <v>0</v>
      </c>
      <c r="J2934">
        <f t="shared" si="137"/>
        <v>1</v>
      </c>
      <c r="K2934" s="1">
        <v>0</v>
      </c>
      <c r="L2934">
        <v>202008</v>
      </c>
      <c r="N2934">
        <v>20230514</v>
      </c>
      <c r="O2934" t="s">
        <v>27</v>
      </c>
      <c r="P2934">
        <v>50308</v>
      </c>
      <c r="Q2934">
        <v>78472</v>
      </c>
      <c r="R2934">
        <v>57713</v>
      </c>
      <c r="S2934">
        <v>24104</v>
      </c>
      <c r="T2934">
        <v>0</v>
      </c>
      <c r="U2934">
        <v>104158.39999999999</v>
      </c>
      <c r="V2934">
        <v>55134</v>
      </c>
      <c r="W2934">
        <v>0</v>
      </c>
      <c r="X2934">
        <v>0</v>
      </c>
      <c r="Y2934">
        <v>0</v>
      </c>
      <c r="Z2934">
        <v>0</v>
      </c>
      <c r="AB2934">
        <v>0</v>
      </c>
      <c r="AC2934">
        <v>2.9</v>
      </c>
      <c r="AD2934">
        <v>0</v>
      </c>
    </row>
    <row r="2935" spans="1:30">
      <c r="A2935">
        <v>1</v>
      </c>
      <c r="B2935" t="s">
        <v>24</v>
      </c>
      <c r="C2935">
        <v>89</v>
      </c>
      <c r="D2935" t="s">
        <v>46</v>
      </c>
      <c r="E2935" t="str">
        <f t="shared" si="135"/>
        <v>SWA-Pharmacy</v>
      </c>
      <c r="F2935" t="s">
        <v>31</v>
      </c>
      <c r="G2935" t="s">
        <v>28</v>
      </c>
      <c r="H2935" t="s">
        <v>113</v>
      </c>
      <c r="I2935">
        <f t="shared" si="136"/>
        <v>0</v>
      </c>
      <c r="J2935">
        <f t="shared" si="137"/>
        <v>1</v>
      </c>
      <c r="K2935" s="1">
        <v>0</v>
      </c>
      <c r="L2935">
        <v>201908</v>
      </c>
      <c r="N2935">
        <v>20230514</v>
      </c>
      <c r="O2935" t="s">
        <v>27</v>
      </c>
      <c r="P2935">
        <v>121919</v>
      </c>
      <c r="Q2935">
        <v>0</v>
      </c>
      <c r="R2935">
        <v>50977</v>
      </c>
      <c r="S2935">
        <v>15003</v>
      </c>
      <c r="T2935">
        <v>0</v>
      </c>
      <c r="U2935">
        <v>107255</v>
      </c>
      <c r="V2935">
        <v>0</v>
      </c>
      <c r="W2935">
        <v>0</v>
      </c>
      <c r="X2935">
        <v>0</v>
      </c>
      <c r="Y2935">
        <v>21000</v>
      </c>
      <c r="Z2935">
        <v>0</v>
      </c>
      <c r="AB2935">
        <v>0</v>
      </c>
      <c r="AC2935">
        <v>3.69</v>
      </c>
      <c r="AD2935">
        <v>5000</v>
      </c>
    </row>
    <row r="2936" spans="1:30">
      <c r="A2936">
        <v>1</v>
      </c>
      <c r="B2936" t="s">
        <v>24</v>
      </c>
      <c r="C2936">
        <v>21</v>
      </c>
      <c r="D2936" t="s">
        <v>41</v>
      </c>
      <c r="E2936" t="str">
        <f t="shared" si="135"/>
        <v>SWA-Business and Economics</v>
      </c>
      <c r="F2936" t="s">
        <v>25</v>
      </c>
      <c r="G2936" t="s">
        <v>26</v>
      </c>
      <c r="H2936" t="s">
        <v>109</v>
      </c>
      <c r="I2936">
        <f t="shared" si="136"/>
        <v>0</v>
      </c>
      <c r="J2936">
        <f t="shared" si="137"/>
        <v>1</v>
      </c>
      <c r="K2936" s="1">
        <v>0</v>
      </c>
      <c r="L2936">
        <v>201908</v>
      </c>
      <c r="N2936">
        <v>20230514</v>
      </c>
      <c r="O2936" t="s">
        <v>27</v>
      </c>
      <c r="T2936">
        <v>0</v>
      </c>
      <c r="U2936">
        <v>119427.57</v>
      </c>
      <c r="V2936">
        <v>0</v>
      </c>
      <c r="W2936">
        <v>0</v>
      </c>
      <c r="X2936">
        <v>0</v>
      </c>
      <c r="Y2936">
        <v>32000</v>
      </c>
      <c r="Z2936">
        <v>0</v>
      </c>
      <c r="AB2936">
        <v>0</v>
      </c>
      <c r="AC2936">
        <v>3.64</v>
      </c>
      <c r="AD2936">
        <v>32000</v>
      </c>
    </row>
    <row r="2937" spans="1:30">
      <c r="A2937">
        <v>1</v>
      </c>
      <c r="B2937" t="s">
        <v>24</v>
      </c>
      <c r="C2937">
        <v>21</v>
      </c>
      <c r="D2937" t="s">
        <v>41</v>
      </c>
      <c r="E2937" t="str">
        <f t="shared" si="135"/>
        <v>SWA-Business and Economics</v>
      </c>
      <c r="F2937" t="s">
        <v>25</v>
      </c>
      <c r="G2937" t="s">
        <v>28</v>
      </c>
      <c r="H2937" t="s">
        <v>110</v>
      </c>
      <c r="I2937">
        <f t="shared" si="136"/>
        <v>0</v>
      </c>
      <c r="J2937">
        <f t="shared" si="137"/>
        <v>1</v>
      </c>
      <c r="K2937" s="1">
        <v>0</v>
      </c>
      <c r="L2937">
        <v>202008</v>
      </c>
      <c r="N2937">
        <v>20230514</v>
      </c>
      <c r="O2937" t="s">
        <v>27</v>
      </c>
      <c r="P2937">
        <v>90455</v>
      </c>
      <c r="Q2937">
        <v>82506</v>
      </c>
      <c r="R2937">
        <v>23795</v>
      </c>
      <c r="T2937">
        <v>0</v>
      </c>
      <c r="U2937">
        <v>42727</v>
      </c>
      <c r="V2937">
        <v>0</v>
      </c>
      <c r="W2937">
        <v>0</v>
      </c>
      <c r="X2937">
        <v>0</v>
      </c>
      <c r="Y2937">
        <v>41000</v>
      </c>
      <c r="Z2937">
        <v>0</v>
      </c>
      <c r="AB2937">
        <v>0</v>
      </c>
      <c r="AC2937">
        <v>3.99</v>
      </c>
      <c r="AD2937">
        <v>25500</v>
      </c>
    </row>
    <row r="2938" spans="1:30">
      <c r="A2938">
        <v>1</v>
      </c>
      <c r="B2938" t="s">
        <v>24</v>
      </c>
      <c r="C2938">
        <v>25</v>
      </c>
      <c r="D2938" t="s">
        <v>37</v>
      </c>
      <c r="E2938" t="str">
        <f t="shared" si="135"/>
        <v>SWA-Creative Arts</v>
      </c>
      <c r="F2938" t="s">
        <v>25</v>
      </c>
      <c r="G2938" t="s">
        <v>26</v>
      </c>
      <c r="H2938" t="s">
        <v>109</v>
      </c>
      <c r="I2938">
        <f t="shared" si="136"/>
        <v>0</v>
      </c>
      <c r="J2938">
        <f t="shared" si="137"/>
        <v>1</v>
      </c>
      <c r="K2938" s="1">
        <v>0</v>
      </c>
      <c r="L2938">
        <v>201908</v>
      </c>
      <c r="N2938">
        <v>20230514</v>
      </c>
      <c r="O2938" t="s">
        <v>27</v>
      </c>
      <c r="P2938">
        <v>50521</v>
      </c>
      <c r="Q2938">
        <v>100875</v>
      </c>
      <c r="R2938">
        <v>80573</v>
      </c>
      <c r="S2938">
        <v>48278</v>
      </c>
      <c r="T2938">
        <v>0</v>
      </c>
      <c r="U2938">
        <v>128346.44</v>
      </c>
      <c r="V2938">
        <v>0</v>
      </c>
      <c r="W2938">
        <v>0</v>
      </c>
      <c r="X2938">
        <v>0</v>
      </c>
      <c r="Y2938">
        <v>60246</v>
      </c>
      <c r="Z2938">
        <v>0</v>
      </c>
      <c r="AB2938">
        <v>0</v>
      </c>
      <c r="AC2938">
        <v>3.51</v>
      </c>
      <c r="AD2938">
        <v>60000</v>
      </c>
    </row>
    <row r="2939" spans="1:30">
      <c r="A2939">
        <v>1</v>
      </c>
      <c r="B2939" t="s">
        <v>24</v>
      </c>
      <c r="C2939">
        <v>83</v>
      </c>
      <c r="D2939" t="s">
        <v>38</v>
      </c>
      <c r="E2939" t="str">
        <f t="shared" si="135"/>
        <v>SWA-Medicine</v>
      </c>
      <c r="F2939" t="s">
        <v>31</v>
      </c>
      <c r="G2939" t="s">
        <v>28</v>
      </c>
      <c r="H2939" t="s">
        <v>113</v>
      </c>
      <c r="I2939">
        <f t="shared" si="136"/>
        <v>0</v>
      </c>
      <c r="J2939">
        <f t="shared" si="137"/>
        <v>1</v>
      </c>
      <c r="K2939" s="1">
        <v>0</v>
      </c>
      <c r="L2939">
        <v>201908</v>
      </c>
      <c r="N2939">
        <v>20230514</v>
      </c>
      <c r="O2939" t="s">
        <v>27</v>
      </c>
      <c r="S2939">
        <v>10869</v>
      </c>
      <c r="T2939">
        <v>0</v>
      </c>
      <c r="U2939">
        <v>132828</v>
      </c>
      <c r="V2939">
        <v>0</v>
      </c>
      <c r="W2939">
        <v>0</v>
      </c>
      <c r="X2939">
        <v>0</v>
      </c>
      <c r="Y2939">
        <v>41224</v>
      </c>
      <c r="Z2939">
        <v>0</v>
      </c>
      <c r="AB2939">
        <v>0</v>
      </c>
      <c r="AC2939">
        <v>0</v>
      </c>
      <c r="AD2939">
        <v>0</v>
      </c>
    </row>
    <row r="2940" spans="1:30">
      <c r="A2940">
        <v>1</v>
      </c>
      <c r="B2940" t="s">
        <v>24</v>
      </c>
      <c r="C2940">
        <v>55</v>
      </c>
      <c r="D2940" t="s">
        <v>35</v>
      </c>
      <c r="E2940" t="str">
        <f t="shared" si="135"/>
        <v>SWA-College of Applied Human Sci</v>
      </c>
      <c r="F2940" t="s">
        <v>25</v>
      </c>
      <c r="G2940" t="s">
        <v>26</v>
      </c>
      <c r="H2940" t="s">
        <v>109</v>
      </c>
      <c r="I2940">
        <f t="shared" si="136"/>
        <v>1</v>
      </c>
      <c r="J2940">
        <f t="shared" si="137"/>
        <v>0</v>
      </c>
      <c r="K2940" s="1">
        <v>19500</v>
      </c>
      <c r="L2940">
        <v>202008</v>
      </c>
      <c r="N2940">
        <v>20230514</v>
      </c>
      <c r="O2940" t="s">
        <v>27</v>
      </c>
      <c r="P2940">
        <v>9208</v>
      </c>
      <c r="Q2940">
        <v>10987</v>
      </c>
      <c r="R2940">
        <v>13631</v>
      </c>
      <c r="T2940">
        <v>0</v>
      </c>
      <c r="U2940">
        <v>93574</v>
      </c>
      <c r="V2940">
        <v>19500</v>
      </c>
      <c r="W2940">
        <v>19500</v>
      </c>
      <c r="X2940">
        <v>19500</v>
      </c>
      <c r="Y2940">
        <v>39000</v>
      </c>
      <c r="Z2940">
        <v>0</v>
      </c>
      <c r="AB2940">
        <v>2946.78</v>
      </c>
      <c r="AC2940">
        <v>3.13</v>
      </c>
      <c r="AD2940">
        <v>39000</v>
      </c>
    </row>
    <row r="2941" spans="1:30">
      <c r="A2941">
        <v>1</v>
      </c>
      <c r="B2941" t="s">
        <v>24</v>
      </c>
      <c r="C2941">
        <v>83</v>
      </c>
      <c r="D2941" t="s">
        <v>38</v>
      </c>
      <c r="E2941" t="str">
        <f t="shared" si="135"/>
        <v>SWA-Medicine</v>
      </c>
      <c r="F2941" t="s">
        <v>25</v>
      </c>
      <c r="G2941" t="s">
        <v>28</v>
      </c>
      <c r="H2941" t="s">
        <v>110</v>
      </c>
      <c r="I2941">
        <f t="shared" si="136"/>
        <v>1</v>
      </c>
      <c r="J2941">
        <f t="shared" si="137"/>
        <v>0</v>
      </c>
      <c r="K2941" s="1">
        <v>15000</v>
      </c>
      <c r="L2941">
        <v>202108</v>
      </c>
      <c r="N2941">
        <v>20230514</v>
      </c>
      <c r="O2941" t="s">
        <v>27</v>
      </c>
      <c r="P2941">
        <v>12304</v>
      </c>
      <c r="Q2941">
        <v>12297</v>
      </c>
      <c r="R2941">
        <v>10222</v>
      </c>
      <c r="S2941">
        <v>3335</v>
      </c>
      <c r="T2941">
        <v>0</v>
      </c>
      <c r="U2941">
        <v>24240</v>
      </c>
      <c r="V2941">
        <v>45481</v>
      </c>
      <c r="W2941">
        <v>15000</v>
      </c>
      <c r="X2941">
        <v>15000</v>
      </c>
      <c r="Y2941">
        <v>1500</v>
      </c>
      <c r="Z2941">
        <v>3000</v>
      </c>
      <c r="AB2941">
        <v>0</v>
      </c>
      <c r="AC2941">
        <v>3.53</v>
      </c>
      <c r="AD2941">
        <v>0</v>
      </c>
    </row>
    <row r="2942" spans="1:30">
      <c r="A2942">
        <v>1</v>
      </c>
      <c r="B2942" t="s">
        <v>24</v>
      </c>
      <c r="C2942">
        <v>25</v>
      </c>
      <c r="D2942" t="s">
        <v>37</v>
      </c>
      <c r="E2942" t="str">
        <f t="shared" si="135"/>
        <v>SWA-Creative Arts</v>
      </c>
      <c r="F2942" t="s">
        <v>25</v>
      </c>
      <c r="G2942" t="s">
        <v>28</v>
      </c>
      <c r="H2942" t="s">
        <v>110</v>
      </c>
      <c r="I2942">
        <f t="shared" si="136"/>
        <v>1</v>
      </c>
      <c r="J2942">
        <f t="shared" si="137"/>
        <v>0</v>
      </c>
      <c r="K2942" s="1">
        <v>32667</v>
      </c>
      <c r="L2942">
        <v>201808</v>
      </c>
      <c r="N2942">
        <v>20230514</v>
      </c>
      <c r="O2942" t="s">
        <v>27</v>
      </c>
      <c r="P2942">
        <v>28982</v>
      </c>
      <c r="Q2942">
        <v>58750</v>
      </c>
      <c r="R2942">
        <v>28462</v>
      </c>
      <c r="S2942">
        <v>35856</v>
      </c>
      <c r="T2942">
        <v>0</v>
      </c>
      <c r="U2942">
        <v>70406.83</v>
      </c>
      <c r="V2942">
        <v>38353</v>
      </c>
      <c r="W2942">
        <v>32667</v>
      </c>
      <c r="X2942">
        <v>32667</v>
      </c>
      <c r="Y2942">
        <v>39900</v>
      </c>
      <c r="Z2942">
        <v>0</v>
      </c>
      <c r="AB2942">
        <v>0</v>
      </c>
      <c r="AC2942">
        <v>3.34</v>
      </c>
      <c r="AD2942">
        <v>18000</v>
      </c>
    </row>
    <row r="2943" spans="1:30">
      <c r="A2943">
        <v>1</v>
      </c>
      <c r="B2943" t="s">
        <v>24</v>
      </c>
      <c r="C2943">
        <v>21</v>
      </c>
      <c r="D2943" t="s">
        <v>41</v>
      </c>
      <c r="E2943" t="str">
        <f t="shared" si="135"/>
        <v>SWA-Business and Economics</v>
      </c>
      <c r="F2943" t="s">
        <v>25</v>
      </c>
      <c r="G2943" t="s">
        <v>26</v>
      </c>
      <c r="H2943" t="s">
        <v>109</v>
      </c>
      <c r="I2943">
        <f t="shared" si="136"/>
        <v>0</v>
      </c>
      <c r="J2943">
        <f t="shared" si="137"/>
        <v>1</v>
      </c>
      <c r="K2943" s="1">
        <v>0</v>
      </c>
      <c r="L2943">
        <v>202005</v>
      </c>
      <c r="N2943">
        <v>20230514</v>
      </c>
      <c r="O2943" t="s">
        <v>27</v>
      </c>
      <c r="T2943">
        <v>0</v>
      </c>
      <c r="U2943">
        <v>100245</v>
      </c>
      <c r="V2943">
        <v>0</v>
      </c>
      <c r="W2943">
        <v>0</v>
      </c>
      <c r="X2943">
        <v>0</v>
      </c>
      <c r="Y2943">
        <v>151493</v>
      </c>
      <c r="Z2943">
        <v>0</v>
      </c>
      <c r="AB2943">
        <v>0</v>
      </c>
      <c r="AC2943">
        <v>2.93</v>
      </c>
      <c r="AD2943">
        <v>151493</v>
      </c>
    </row>
    <row r="2944" spans="1:30">
      <c r="A2944">
        <v>1</v>
      </c>
      <c r="B2944" t="s">
        <v>24</v>
      </c>
      <c r="C2944">
        <v>21</v>
      </c>
      <c r="D2944" t="s">
        <v>41</v>
      </c>
      <c r="E2944" t="str">
        <f t="shared" si="135"/>
        <v>SWA-Business and Economics</v>
      </c>
      <c r="F2944" t="s">
        <v>25</v>
      </c>
      <c r="G2944" t="s">
        <v>28</v>
      </c>
      <c r="H2944" t="s">
        <v>110</v>
      </c>
      <c r="I2944">
        <f t="shared" si="136"/>
        <v>0</v>
      </c>
      <c r="J2944">
        <f t="shared" si="137"/>
        <v>1</v>
      </c>
      <c r="K2944" s="1">
        <v>0</v>
      </c>
      <c r="L2944">
        <v>201908</v>
      </c>
      <c r="N2944">
        <v>20230514</v>
      </c>
      <c r="O2944" t="s">
        <v>27</v>
      </c>
      <c r="P2944">
        <v>0</v>
      </c>
      <c r="R2944">
        <v>55153</v>
      </c>
      <c r="S2944">
        <v>59983</v>
      </c>
      <c r="T2944">
        <v>0</v>
      </c>
      <c r="U2944">
        <v>56038</v>
      </c>
      <c r="V2944">
        <v>0</v>
      </c>
      <c r="W2944">
        <v>0</v>
      </c>
      <c r="X2944">
        <v>0</v>
      </c>
      <c r="Y2944">
        <v>53610</v>
      </c>
      <c r="Z2944">
        <v>0</v>
      </c>
      <c r="AB2944">
        <v>0</v>
      </c>
      <c r="AC2944">
        <v>4</v>
      </c>
      <c r="AD2944">
        <v>31860</v>
      </c>
    </row>
    <row r="2945" spans="1:30">
      <c r="A2945">
        <v>1</v>
      </c>
      <c r="B2945" t="s">
        <v>24</v>
      </c>
      <c r="C2945">
        <v>21</v>
      </c>
      <c r="D2945" t="s">
        <v>41</v>
      </c>
      <c r="E2945" t="str">
        <f t="shared" si="135"/>
        <v>SWA-Business and Economics</v>
      </c>
      <c r="F2945" t="s">
        <v>25</v>
      </c>
      <c r="G2945" t="s">
        <v>28</v>
      </c>
      <c r="H2945" t="s">
        <v>110</v>
      </c>
      <c r="I2945">
        <f t="shared" si="136"/>
        <v>0</v>
      </c>
      <c r="J2945">
        <f t="shared" si="137"/>
        <v>1</v>
      </c>
      <c r="K2945" s="1">
        <v>0</v>
      </c>
      <c r="L2945">
        <v>201908</v>
      </c>
      <c r="N2945">
        <v>20230514</v>
      </c>
      <c r="O2945" t="s">
        <v>27</v>
      </c>
      <c r="P2945">
        <v>22678</v>
      </c>
      <c r="Q2945">
        <v>16875</v>
      </c>
      <c r="R2945">
        <v>17971</v>
      </c>
      <c r="S2945">
        <v>6914</v>
      </c>
      <c r="T2945">
        <v>0</v>
      </c>
      <c r="U2945">
        <v>64271.49</v>
      </c>
      <c r="V2945">
        <v>0</v>
      </c>
      <c r="W2945">
        <v>0</v>
      </c>
      <c r="X2945">
        <v>0</v>
      </c>
      <c r="Y2945">
        <v>47805</v>
      </c>
      <c r="Z2945">
        <v>0</v>
      </c>
      <c r="AB2945">
        <v>0</v>
      </c>
      <c r="AC2945">
        <v>3.76</v>
      </c>
      <c r="AD2945">
        <v>32805</v>
      </c>
    </row>
    <row r="2946" spans="1:30">
      <c r="A2946">
        <v>1</v>
      </c>
      <c r="B2946" t="s">
        <v>24</v>
      </c>
      <c r="C2946">
        <v>21</v>
      </c>
      <c r="D2946" t="s">
        <v>41</v>
      </c>
      <c r="E2946" t="str">
        <f t="shared" si="135"/>
        <v>SWA-Business and Economics</v>
      </c>
      <c r="F2946" t="s">
        <v>25</v>
      </c>
      <c r="G2946" t="s">
        <v>28</v>
      </c>
      <c r="H2946" t="s">
        <v>110</v>
      </c>
      <c r="I2946">
        <f t="shared" si="136"/>
        <v>0</v>
      </c>
      <c r="J2946">
        <f t="shared" si="137"/>
        <v>1</v>
      </c>
      <c r="K2946" s="1">
        <v>0</v>
      </c>
      <c r="L2946">
        <v>202008</v>
      </c>
      <c r="N2946">
        <v>20230514</v>
      </c>
      <c r="O2946" t="s">
        <v>27</v>
      </c>
      <c r="P2946">
        <v>88219</v>
      </c>
      <c r="Q2946">
        <v>58907</v>
      </c>
      <c r="R2946">
        <v>49353</v>
      </c>
      <c r="S2946">
        <v>43175</v>
      </c>
      <c r="T2946">
        <v>0</v>
      </c>
      <c r="U2946">
        <v>31327</v>
      </c>
      <c r="V2946">
        <v>0</v>
      </c>
      <c r="W2946">
        <v>0</v>
      </c>
      <c r="X2946">
        <v>0</v>
      </c>
      <c r="Y2946">
        <v>22000</v>
      </c>
      <c r="Z2946">
        <v>0</v>
      </c>
      <c r="AB2946">
        <v>0</v>
      </c>
      <c r="AC2946">
        <v>3.61</v>
      </c>
      <c r="AD2946">
        <v>7500</v>
      </c>
    </row>
    <row r="2947" spans="1:30">
      <c r="A2947">
        <v>1</v>
      </c>
      <c r="B2947" t="s">
        <v>51</v>
      </c>
      <c r="C2947" t="s">
        <v>60</v>
      </c>
      <c r="D2947" t="s">
        <v>61</v>
      </c>
      <c r="E2947" t="str">
        <f t="shared" ref="E2947:E3010" si="138">B2947&amp; "-" &amp; D2947</f>
        <v>SPA-Applied Sciences</v>
      </c>
      <c r="F2947" t="s">
        <v>54</v>
      </c>
      <c r="G2947" t="s">
        <v>28</v>
      </c>
      <c r="H2947" t="s">
        <v>115</v>
      </c>
      <c r="I2947">
        <f t="shared" ref="I2947:I3010" si="139">IF(K2947&gt;0,1,0)</f>
        <v>1</v>
      </c>
      <c r="J2947">
        <f t="shared" ref="J2947:J3010" si="140">IF(K2947=0,1,0)</f>
        <v>0</v>
      </c>
      <c r="K2947" s="1">
        <v>1000</v>
      </c>
      <c r="L2947">
        <v>202201</v>
      </c>
      <c r="N2947">
        <v>20230506</v>
      </c>
      <c r="O2947" t="s">
        <v>27</v>
      </c>
      <c r="Q2947">
        <v>18560</v>
      </c>
      <c r="T2947">
        <v>0</v>
      </c>
      <c r="U2947">
        <v>14623</v>
      </c>
      <c r="V2947">
        <v>29412</v>
      </c>
      <c r="W2947">
        <v>29412</v>
      </c>
      <c r="X2947">
        <v>29412</v>
      </c>
      <c r="Y2947">
        <v>0</v>
      </c>
      <c r="Z2947">
        <v>0</v>
      </c>
      <c r="AB2947">
        <v>0</v>
      </c>
      <c r="AC2947">
        <v>3.73</v>
      </c>
      <c r="AD2947">
        <v>0</v>
      </c>
    </row>
    <row r="2948" spans="1:30">
      <c r="A2948">
        <v>1</v>
      </c>
      <c r="B2948" t="s">
        <v>24</v>
      </c>
      <c r="C2948">
        <v>49</v>
      </c>
      <c r="D2948" t="s">
        <v>39</v>
      </c>
      <c r="E2948" t="str">
        <f t="shared" si="138"/>
        <v>SWA-Reed College of Media</v>
      </c>
      <c r="F2948" t="s">
        <v>25</v>
      </c>
      <c r="G2948" t="s">
        <v>28</v>
      </c>
      <c r="H2948" t="s">
        <v>110</v>
      </c>
      <c r="I2948">
        <f t="shared" si="139"/>
        <v>1</v>
      </c>
      <c r="J2948">
        <f t="shared" si="140"/>
        <v>0</v>
      </c>
      <c r="K2948" s="1">
        <v>2000</v>
      </c>
      <c r="L2948">
        <v>201908</v>
      </c>
      <c r="N2948">
        <v>20230514</v>
      </c>
      <c r="O2948" t="s">
        <v>27</v>
      </c>
      <c r="P2948">
        <v>7601</v>
      </c>
      <c r="Q2948">
        <v>4359</v>
      </c>
      <c r="R2948">
        <v>1790</v>
      </c>
      <c r="S2948">
        <v>119</v>
      </c>
      <c r="T2948">
        <v>0</v>
      </c>
      <c r="U2948">
        <v>49442.1</v>
      </c>
      <c r="V2948">
        <v>2000</v>
      </c>
      <c r="W2948">
        <v>2000</v>
      </c>
      <c r="X2948">
        <v>2000</v>
      </c>
      <c r="Y2948">
        <v>46150</v>
      </c>
      <c r="Z2948">
        <v>24685</v>
      </c>
      <c r="AB2948">
        <v>0</v>
      </c>
      <c r="AC2948">
        <v>3.71</v>
      </c>
      <c r="AD2948">
        <v>16000</v>
      </c>
    </row>
    <row r="2949" spans="1:30">
      <c r="A2949">
        <v>1</v>
      </c>
      <c r="B2949" t="s">
        <v>24</v>
      </c>
      <c r="C2949">
        <v>30</v>
      </c>
      <c r="D2949" t="s">
        <v>40</v>
      </c>
      <c r="E2949" t="str">
        <f t="shared" si="138"/>
        <v>SWA-Engineering Mineral Resources</v>
      </c>
      <c r="F2949" t="s">
        <v>25</v>
      </c>
      <c r="G2949" t="s">
        <v>28</v>
      </c>
      <c r="H2949" t="s">
        <v>110</v>
      </c>
      <c r="I2949">
        <f t="shared" si="139"/>
        <v>0</v>
      </c>
      <c r="J2949">
        <f t="shared" si="140"/>
        <v>1</v>
      </c>
      <c r="K2949" s="1">
        <v>0</v>
      </c>
      <c r="L2949">
        <v>201808</v>
      </c>
      <c r="N2949">
        <v>20230514</v>
      </c>
      <c r="O2949" t="s">
        <v>27</v>
      </c>
      <c r="P2949">
        <v>95740</v>
      </c>
      <c r="R2949">
        <v>37033</v>
      </c>
      <c r="S2949">
        <v>59206</v>
      </c>
      <c r="T2949">
        <v>0</v>
      </c>
      <c r="U2949">
        <v>61579</v>
      </c>
      <c r="V2949">
        <v>0</v>
      </c>
      <c r="W2949">
        <v>0</v>
      </c>
      <c r="X2949">
        <v>0</v>
      </c>
      <c r="Y2949">
        <v>35750</v>
      </c>
      <c r="Z2949">
        <v>0</v>
      </c>
      <c r="AB2949">
        <v>0</v>
      </c>
      <c r="AC2949">
        <v>3.3</v>
      </c>
      <c r="AD2949">
        <v>24250</v>
      </c>
    </row>
    <row r="2950" spans="1:30">
      <c r="A2950">
        <v>1</v>
      </c>
      <c r="B2950" t="s">
        <v>24</v>
      </c>
      <c r="C2950">
        <v>55</v>
      </c>
      <c r="D2950" t="s">
        <v>35</v>
      </c>
      <c r="E2950" t="str">
        <f t="shared" si="138"/>
        <v>SWA-College of Applied Human Sci</v>
      </c>
      <c r="F2950" t="s">
        <v>25</v>
      </c>
      <c r="G2950" t="s">
        <v>26</v>
      </c>
      <c r="H2950" t="s">
        <v>109</v>
      </c>
      <c r="I2950">
        <f t="shared" si="139"/>
        <v>1</v>
      </c>
      <c r="J2950">
        <f t="shared" si="140"/>
        <v>0</v>
      </c>
      <c r="K2950" s="1">
        <v>14000</v>
      </c>
      <c r="L2950">
        <v>202008</v>
      </c>
      <c r="N2950">
        <v>20230514</v>
      </c>
      <c r="O2950" t="s">
        <v>27</v>
      </c>
      <c r="P2950">
        <v>29612</v>
      </c>
      <c r="Q2950">
        <v>27746</v>
      </c>
      <c r="R2950">
        <v>23603</v>
      </c>
      <c r="T2950">
        <v>0</v>
      </c>
      <c r="U2950">
        <v>56807.32</v>
      </c>
      <c r="V2950">
        <v>57354</v>
      </c>
      <c r="W2950">
        <v>57354</v>
      </c>
      <c r="X2950">
        <v>57354</v>
      </c>
      <c r="Y2950">
        <v>14130</v>
      </c>
      <c r="Z2950">
        <v>0</v>
      </c>
      <c r="AB2950">
        <v>0</v>
      </c>
      <c r="AC2950">
        <v>3.84</v>
      </c>
      <c r="AD2950">
        <v>4500</v>
      </c>
    </row>
    <row r="2951" spans="1:30">
      <c r="A2951">
        <v>1</v>
      </c>
      <c r="B2951" t="s">
        <v>24</v>
      </c>
      <c r="C2951">
        <v>21</v>
      </c>
      <c r="D2951" t="s">
        <v>41</v>
      </c>
      <c r="E2951" t="str">
        <f t="shared" si="138"/>
        <v>SWA-Business and Economics</v>
      </c>
      <c r="F2951" t="s">
        <v>30</v>
      </c>
      <c r="G2951" t="s">
        <v>28</v>
      </c>
      <c r="H2951" t="s">
        <v>114</v>
      </c>
      <c r="I2951">
        <f t="shared" si="139"/>
        <v>1</v>
      </c>
      <c r="J2951">
        <f t="shared" si="140"/>
        <v>0</v>
      </c>
      <c r="K2951" s="1">
        <v>12058</v>
      </c>
      <c r="L2951">
        <v>202205</v>
      </c>
      <c r="N2951">
        <v>20230514</v>
      </c>
      <c r="O2951" t="s">
        <v>27</v>
      </c>
      <c r="Q2951">
        <v>0</v>
      </c>
      <c r="R2951">
        <v>38270</v>
      </c>
      <c r="S2951">
        <v>37932</v>
      </c>
      <c r="T2951">
        <v>1</v>
      </c>
      <c r="U2951">
        <v>24777.439999999999</v>
      </c>
      <c r="V2951">
        <v>12058</v>
      </c>
      <c r="W2951">
        <v>12058</v>
      </c>
      <c r="X2951">
        <v>12058</v>
      </c>
      <c r="Y2951">
        <v>8245</v>
      </c>
      <c r="Z2951">
        <v>0</v>
      </c>
      <c r="AA2951">
        <v>4617</v>
      </c>
      <c r="AB2951">
        <v>0</v>
      </c>
      <c r="AC2951">
        <v>3.47</v>
      </c>
      <c r="AD2951">
        <v>5320</v>
      </c>
    </row>
    <row r="2952" spans="1:30">
      <c r="A2952">
        <v>1</v>
      </c>
      <c r="B2952" t="s">
        <v>24</v>
      </c>
      <c r="C2952">
        <v>14</v>
      </c>
      <c r="D2952" t="s">
        <v>36</v>
      </c>
      <c r="E2952" t="str">
        <f t="shared" si="138"/>
        <v>SWA-Arts and Sciences</v>
      </c>
      <c r="F2952" t="s">
        <v>25</v>
      </c>
      <c r="G2952" t="s">
        <v>26</v>
      </c>
      <c r="H2952" t="s">
        <v>109</v>
      </c>
      <c r="I2952">
        <f t="shared" si="139"/>
        <v>1</v>
      </c>
      <c r="J2952">
        <f t="shared" si="140"/>
        <v>0</v>
      </c>
      <c r="K2952" s="1">
        <v>26000</v>
      </c>
      <c r="L2952">
        <v>201908</v>
      </c>
      <c r="N2952">
        <v>20230514</v>
      </c>
      <c r="O2952" t="s">
        <v>27</v>
      </c>
      <c r="P2952">
        <v>22133</v>
      </c>
      <c r="Q2952">
        <v>11878</v>
      </c>
      <c r="R2952">
        <v>8953</v>
      </c>
      <c r="S2952">
        <v>15683</v>
      </c>
      <c r="T2952">
        <v>0</v>
      </c>
      <c r="U2952">
        <v>119693.37</v>
      </c>
      <c r="V2952">
        <v>92740</v>
      </c>
      <c r="W2952">
        <v>26000</v>
      </c>
      <c r="X2952">
        <v>26000</v>
      </c>
      <c r="Y2952">
        <v>58350</v>
      </c>
      <c r="Z2952">
        <v>578</v>
      </c>
      <c r="AB2952">
        <v>0</v>
      </c>
      <c r="AC2952">
        <v>3.84</v>
      </c>
      <c r="AD2952">
        <v>58000</v>
      </c>
    </row>
    <row r="2953" spans="1:30">
      <c r="A2953">
        <v>1</v>
      </c>
      <c r="B2953" t="s">
        <v>24</v>
      </c>
      <c r="C2953">
        <v>21</v>
      </c>
      <c r="D2953" t="s">
        <v>41</v>
      </c>
      <c r="E2953" t="str">
        <f t="shared" si="138"/>
        <v>SWA-Business and Economics</v>
      </c>
      <c r="F2953" t="s">
        <v>25</v>
      </c>
      <c r="G2953" t="s">
        <v>28</v>
      </c>
      <c r="H2953" t="s">
        <v>110</v>
      </c>
      <c r="I2953">
        <f t="shared" si="139"/>
        <v>1</v>
      </c>
      <c r="J2953">
        <f t="shared" si="140"/>
        <v>0</v>
      </c>
      <c r="K2953" s="1">
        <v>31000</v>
      </c>
      <c r="L2953">
        <v>201808</v>
      </c>
      <c r="N2953">
        <v>20230514</v>
      </c>
      <c r="O2953" t="s">
        <v>27</v>
      </c>
      <c r="P2953">
        <v>4556</v>
      </c>
      <c r="Q2953">
        <v>1727</v>
      </c>
      <c r="R2953">
        <v>1190</v>
      </c>
      <c r="S2953">
        <v>726</v>
      </c>
      <c r="T2953">
        <v>0</v>
      </c>
      <c r="U2953">
        <v>69784.990000000005</v>
      </c>
      <c r="V2953">
        <v>34000</v>
      </c>
      <c r="W2953">
        <v>31000</v>
      </c>
      <c r="X2953">
        <v>31000</v>
      </c>
      <c r="Y2953">
        <v>16000</v>
      </c>
      <c r="Z2953">
        <v>38098</v>
      </c>
      <c r="AB2953">
        <v>0</v>
      </c>
      <c r="AC2953">
        <v>2.86</v>
      </c>
      <c r="AD2953">
        <v>16000</v>
      </c>
    </row>
    <row r="2954" spans="1:30">
      <c r="A2954">
        <v>1</v>
      </c>
      <c r="B2954" t="s">
        <v>24</v>
      </c>
      <c r="C2954">
        <v>21</v>
      </c>
      <c r="D2954" t="s">
        <v>41</v>
      </c>
      <c r="E2954" t="str">
        <f t="shared" si="138"/>
        <v>SWA-Business and Economics</v>
      </c>
      <c r="F2954" t="s">
        <v>25</v>
      </c>
      <c r="G2954" t="s">
        <v>26</v>
      </c>
      <c r="H2954" t="s">
        <v>109</v>
      </c>
      <c r="I2954">
        <f t="shared" si="139"/>
        <v>1</v>
      </c>
      <c r="J2954">
        <f t="shared" si="140"/>
        <v>0</v>
      </c>
      <c r="K2954" s="1">
        <v>18500</v>
      </c>
      <c r="L2954">
        <v>201908</v>
      </c>
      <c r="N2954">
        <v>20230514</v>
      </c>
      <c r="O2954" t="s">
        <v>27</v>
      </c>
      <c r="Q2954">
        <v>50369</v>
      </c>
      <c r="R2954">
        <v>52157</v>
      </c>
      <c r="S2954">
        <v>53514</v>
      </c>
      <c r="T2954">
        <v>0</v>
      </c>
      <c r="U2954">
        <v>119693.62</v>
      </c>
      <c r="V2954">
        <v>83112</v>
      </c>
      <c r="W2954">
        <v>18500</v>
      </c>
      <c r="X2954">
        <v>18500</v>
      </c>
      <c r="Y2954">
        <v>54000</v>
      </c>
      <c r="Z2954">
        <v>0</v>
      </c>
      <c r="AB2954">
        <v>0</v>
      </c>
      <c r="AC2954">
        <v>3.59</v>
      </c>
      <c r="AD2954">
        <v>54000</v>
      </c>
    </row>
    <row r="2955" spans="1:30">
      <c r="A2955">
        <v>1</v>
      </c>
      <c r="B2955" t="s">
        <v>24</v>
      </c>
      <c r="C2955">
        <v>14</v>
      </c>
      <c r="D2955" t="s">
        <v>36</v>
      </c>
      <c r="E2955" t="str">
        <f t="shared" si="138"/>
        <v>SWA-Arts and Sciences</v>
      </c>
      <c r="F2955" t="s">
        <v>25</v>
      </c>
      <c r="G2955" t="s">
        <v>26</v>
      </c>
      <c r="H2955" t="s">
        <v>109</v>
      </c>
      <c r="I2955">
        <f t="shared" si="139"/>
        <v>1</v>
      </c>
      <c r="J2955">
        <f t="shared" si="140"/>
        <v>0</v>
      </c>
      <c r="K2955" s="1">
        <v>4319</v>
      </c>
      <c r="L2955">
        <v>201908</v>
      </c>
      <c r="N2955">
        <v>20230514</v>
      </c>
      <c r="O2955" t="s">
        <v>27</v>
      </c>
      <c r="R2955">
        <v>19532</v>
      </c>
      <c r="S2955">
        <v>12878</v>
      </c>
      <c r="T2955">
        <v>0</v>
      </c>
      <c r="U2955">
        <v>122465.18</v>
      </c>
      <c r="V2955">
        <v>4319</v>
      </c>
      <c r="W2955">
        <v>4319</v>
      </c>
      <c r="X2955">
        <v>4319</v>
      </c>
      <c r="Y2955">
        <v>77794</v>
      </c>
      <c r="Z2955">
        <v>500</v>
      </c>
      <c r="AB2955">
        <v>0</v>
      </c>
      <c r="AC2955">
        <v>3.84</v>
      </c>
      <c r="AD2955">
        <v>77794</v>
      </c>
    </row>
    <row r="2956" spans="1:30">
      <c r="A2956">
        <v>1</v>
      </c>
      <c r="B2956" t="s">
        <v>24</v>
      </c>
      <c r="C2956">
        <v>83</v>
      </c>
      <c r="D2956" t="s">
        <v>38</v>
      </c>
      <c r="E2956" t="str">
        <f t="shared" si="138"/>
        <v>SWA-Medicine</v>
      </c>
      <c r="F2956" t="s">
        <v>30</v>
      </c>
      <c r="G2956" t="s">
        <v>28</v>
      </c>
      <c r="H2956" t="s">
        <v>114</v>
      </c>
      <c r="I2956">
        <f t="shared" si="139"/>
        <v>1</v>
      </c>
      <c r="J2956">
        <f t="shared" si="140"/>
        <v>0</v>
      </c>
      <c r="K2956" s="1">
        <v>27370</v>
      </c>
      <c r="L2956">
        <v>202105</v>
      </c>
      <c r="N2956">
        <v>20230514</v>
      </c>
      <c r="O2956" t="s">
        <v>27</v>
      </c>
      <c r="P2956">
        <v>6115</v>
      </c>
      <c r="Q2956">
        <v>7627</v>
      </c>
      <c r="R2956">
        <v>11301</v>
      </c>
      <c r="S2956">
        <v>19525</v>
      </c>
      <c r="T2956">
        <v>0</v>
      </c>
      <c r="U2956">
        <v>24215</v>
      </c>
      <c r="V2956">
        <v>27370</v>
      </c>
      <c r="W2956">
        <v>27370</v>
      </c>
      <c r="X2956">
        <v>27370</v>
      </c>
      <c r="Y2956">
        <v>3393</v>
      </c>
      <c r="Z2956">
        <v>0</v>
      </c>
      <c r="AA2956">
        <v>16593</v>
      </c>
      <c r="AB2956">
        <v>0</v>
      </c>
      <c r="AC2956">
        <v>4</v>
      </c>
      <c r="AD2956">
        <v>0</v>
      </c>
    </row>
    <row r="2957" spans="1:30">
      <c r="A2957">
        <v>1</v>
      </c>
      <c r="B2957" t="s">
        <v>24</v>
      </c>
      <c r="C2957">
        <v>7</v>
      </c>
      <c r="D2957" t="s">
        <v>43</v>
      </c>
      <c r="E2957" t="str">
        <f t="shared" si="138"/>
        <v>SWA-Agriculture Natural Res &amp; Dsg</v>
      </c>
      <c r="F2957" t="s">
        <v>25</v>
      </c>
      <c r="G2957" t="s">
        <v>28</v>
      </c>
      <c r="H2957" t="s">
        <v>110</v>
      </c>
      <c r="I2957">
        <f t="shared" si="139"/>
        <v>1</v>
      </c>
      <c r="J2957">
        <f t="shared" si="140"/>
        <v>0</v>
      </c>
      <c r="K2957" s="1">
        <v>19518</v>
      </c>
      <c r="L2957">
        <v>201908</v>
      </c>
      <c r="N2957">
        <v>20230514</v>
      </c>
      <c r="O2957" t="s">
        <v>27</v>
      </c>
      <c r="P2957">
        <v>14929</v>
      </c>
      <c r="Q2957">
        <v>11097</v>
      </c>
      <c r="R2957">
        <v>11981</v>
      </c>
      <c r="S2957">
        <v>13915</v>
      </c>
      <c r="T2957">
        <v>0</v>
      </c>
      <c r="U2957">
        <v>42600.71</v>
      </c>
      <c r="V2957">
        <v>19518</v>
      </c>
      <c r="W2957">
        <v>19518</v>
      </c>
      <c r="X2957">
        <v>19518</v>
      </c>
      <c r="Y2957">
        <v>18000</v>
      </c>
      <c r="Z2957">
        <v>3000</v>
      </c>
      <c r="AB2957">
        <v>0</v>
      </c>
      <c r="AC2957">
        <v>3.23</v>
      </c>
      <c r="AD2957">
        <v>18000</v>
      </c>
    </row>
    <row r="2958" spans="1:30">
      <c r="A2958">
        <v>1</v>
      </c>
      <c r="B2958" t="s">
        <v>32</v>
      </c>
      <c r="C2958">
        <v>86</v>
      </c>
      <c r="D2958" t="s">
        <v>34</v>
      </c>
      <c r="E2958" t="str">
        <f t="shared" si="138"/>
        <v>SOA-Nursing</v>
      </c>
      <c r="F2958" t="s">
        <v>30</v>
      </c>
      <c r="G2958" t="s">
        <v>28</v>
      </c>
      <c r="H2958" t="s">
        <v>114</v>
      </c>
      <c r="I2958">
        <f t="shared" si="139"/>
        <v>0</v>
      </c>
      <c r="J2958">
        <f t="shared" si="140"/>
        <v>1</v>
      </c>
      <c r="K2958" s="1">
        <v>0</v>
      </c>
      <c r="L2958">
        <v>201808</v>
      </c>
      <c r="N2958">
        <v>20230514</v>
      </c>
      <c r="O2958" t="s">
        <v>27</v>
      </c>
      <c r="S2958">
        <v>30298</v>
      </c>
      <c r="T2958">
        <v>0</v>
      </c>
      <c r="U2958">
        <v>51934.64</v>
      </c>
      <c r="V2958">
        <v>0</v>
      </c>
      <c r="W2958">
        <v>0</v>
      </c>
      <c r="X2958">
        <v>0</v>
      </c>
      <c r="Y2958">
        <v>0</v>
      </c>
      <c r="Z2958">
        <v>0</v>
      </c>
      <c r="AB2958">
        <v>0</v>
      </c>
      <c r="AC2958">
        <v>3.89</v>
      </c>
      <c r="AD2958">
        <v>0</v>
      </c>
    </row>
    <row r="2959" spans="1:30">
      <c r="A2959">
        <v>1</v>
      </c>
      <c r="B2959" t="s">
        <v>24</v>
      </c>
      <c r="C2959">
        <v>14</v>
      </c>
      <c r="D2959" t="s">
        <v>36</v>
      </c>
      <c r="E2959" t="str">
        <f t="shared" si="138"/>
        <v>SWA-Arts and Sciences</v>
      </c>
      <c r="F2959" t="s">
        <v>25</v>
      </c>
      <c r="G2959" t="s">
        <v>28</v>
      </c>
      <c r="H2959" t="s">
        <v>110</v>
      </c>
      <c r="I2959">
        <f t="shared" si="139"/>
        <v>1</v>
      </c>
      <c r="J2959">
        <f t="shared" si="140"/>
        <v>0</v>
      </c>
      <c r="K2959" s="1">
        <v>27000</v>
      </c>
      <c r="L2959">
        <v>201908</v>
      </c>
      <c r="N2959">
        <v>20230514</v>
      </c>
      <c r="O2959" t="s">
        <v>27</v>
      </c>
      <c r="P2959">
        <v>34850</v>
      </c>
      <c r="Q2959">
        <v>21961</v>
      </c>
      <c r="R2959">
        <v>20892</v>
      </c>
      <c r="S2959">
        <v>22346</v>
      </c>
      <c r="T2959">
        <v>0</v>
      </c>
      <c r="U2959">
        <v>50624.39</v>
      </c>
      <c r="V2959">
        <v>27000</v>
      </c>
      <c r="W2959">
        <v>27000</v>
      </c>
      <c r="X2959">
        <v>27000</v>
      </c>
      <c r="Y2959">
        <v>31250</v>
      </c>
      <c r="Z2959">
        <v>0</v>
      </c>
      <c r="AB2959">
        <v>0</v>
      </c>
      <c r="AC2959">
        <v>3.9</v>
      </c>
      <c r="AD2959">
        <v>12000</v>
      </c>
    </row>
    <row r="2960" spans="1:30">
      <c r="A2960">
        <v>1</v>
      </c>
      <c r="B2960" t="s">
        <v>24</v>
      </c>
      <c r="C2960">
        <v>7</v>
      </c>
      <c r="D2960" t="s">
        <v>43</v>
      </c>
      <c r="E2960" t="str">
        <f t="shared" si="138"/>
        <v>SWA-Agriculture Natural Res &amp; Dsg</v>
      </c>
      <c r="F2960" t="s">
        <v>25</v>
      </c>
      <c r="G2960" t="s">
        <v>26</v>
      </c>
      <c r="H2960" t="s">
        <v>109</v>
      </c>
      <c r="I2960">
        <f t="shared" si="139"/>
        <v>1</v>
      </c>
      <c r="J2960">
        <f t="shared" si="140"/>
        <v>0</v>
      </c>
      <c r="K2960" s="1">
        <v>6500</v>
      </c>
      <c r="L2960">
        <v>202108</v>
      </c>
      <c r="N2960">
        <v>20230514</v>
      </c>
      <c r="O2960" t="s">
        <v>27</v>
      </c>
      <c r="P2960">
        <v>24493</v>
      </c>
      <c r="Q2960">
        <v>10098</v>
      </c>
      <c r="R2960">
        <v>0</v>
      </c>
      <c r="S2960">
        <v>0</v>
      </c>
      <c r="T2960">
        <v>0</v>
      </c>
      <c r="U2960">
        <v>57553</v>
      </c>
      <c r="V2960">
        <v>74250</v>
      </c>
      <c r="W2960">
        <v>74250</v>
      </c>
      <c r="X2960">
        <v>74250</v>
      </c>
      <c r="Y2960">
        <v>0</v>
      </c>
      <c r="Z2960">
        <v>0</v>
      </c>
      <c r="AB2960">
        <v>0</v>
      </c>
      <c r="AC2960">
        <v>3.19</v>
      </c>
      <c r="AD2960">
        <v>0</v>
      </c>
    </row>
    <row r="2961" spans="1:30">
      <c r="A2961">
        <v>1</v>
      </c>
      <c r="B2961" t="s">
        <v>24</v>
      </c>
      <c r="C2961">
        <v>14</v>
      </c>
      <c r="D2961" t="s">
        <v>36</v>
      </c>
      <c r="E2961" t="str">
        <f t="shared" si="138"/>
        <v>SWA-Arts and Sciences</v>
      </c>
      <c r="F2961" t="s">
        <v>25</v>
      </c>
      <c r="G2961" t="s">
        <v>28</v>
      </c>
      <c r="H2961" t="s">
        <v>110</v>
      </c>
      <c r="I2961">
        <f t="shared" si="139"/>
        <v>1</v>
      </c>
      <c r="J2961">
        <f t="shared" si="140"/>
        <v>0</v>
      </c>
      <c r="K2961" s="1">
        <v>8565</v>
      </c>
      <c r="L2961">
        <v>202008</v>
      </c>
      <c r="N2961">
        <v>20230514</v>
      </c>
      <c r="O2961" t="s">
        <v>29</v>
      </c>
      <c r="P2961">
        <v>6237</v>
      </c>
      <c r="Q2961">
        <v>7621</v>
      </c>
      <c r="R2961">
        <v>9337</v>
      </c>
      <c r="T2961">
        <v>0</v>
      </c>
      <c r="U2961">
        <v>35982.76</v>
      </c>
      <c r="V2961">
        <v>8565</v>
      </c>
      <c r="W2961">
        <v>8565</v>
      </c>
      <c r="X2961">
        <v>8565</v>
      </c>
      <c r="Y2961">
        <v>27375</v>
      </c>
      <c r="Z2961">
        <v>6200</v>
      </c>
      <c r="AB2961">
        <v>0</v>
      </c>
      <c r="AC2961">
        <v>3.82</v>
      </c>
      <c r="AD2961">
        <v>10500</v>
      </c>
    </row>
    <row r="2962" spans="1:30">
      <c r="A2962">
        <v>1</v>
      </c>
      <c r="B2962" t="s">
        <v>24</v>
      </c>
      <c r="C2962">
        <v>84</v>
      </c>
      <c r="D2962" t="s">
        <v>42</v>
      </c>
      <c r="E2962" t="str">
        <f t="shared" si="138"/>
        <v>SWA-Public Health</v>
      </c>
      <c r="F2962" t="s">
        <v>25</v>
      </c>
      <c r="G2962" t="s">
        <v>28</v>
      </c>
      <c r="H2962" t="s">
        <v>110</v>
      </c>
      <c r="I2962">
        <f t="shared" si="139"/>
        <v>0</v>
      </c>
      <c r="J2962">
        <f t="shared" si="140"/>
        <v>1</v>
      </c>
      <c r="K2962" s="1">
        <v>0</v>
      </c>
      <c r="L2962">
        <v>202108</v>
      </c>
      <c r="N2962">
        <v>20230514</v>
      </c>
      <c r="O2962" t="s">
        <v>27</v>
      </c>
      <c r="P2962">
        <v>39294</v>
      </c>
      <c r="T2962">
        <v>0</v>
      </c>
      <c r="U2962">
        <v>21450</v>
      </c>
      <c r="V2962">
        <v>0</v>
      </c>
      <c r="W2962">
        <v>0</v>
      </c>
      <c r="X2962">
        <v>0</v>
      </c>
      <c r="Y2962">
        <v>9825</v>
      </c>
      <c r="Z2962">
        <v>0</v>
      </c>
      <c r="AB2962">
        <v>0</v>
      </c>
      <c r="AC2962">
        <v>3.82</v>
      </c>
      <c r="AD2962">
        <v>5000</v>
      </c>
    </row>
    <row r="2963" spans="1:30">
      <c r="A2963">
        <v>1</v>
      </c>
      <c r="B2963" t="s">
        <v>32</v>
      </c>
      <c r="C2963">
        <v>49</v>
      </c>
      <c r="D2963" t="s">
        <v>39</v>
      </c>
      <c r="E2963" t="str">
        <f t="shared" si="138"/>
        <v>SOA-Reed College of Media</v>
      </c>
      <c r="F2963" t="s">
        <v>30</v>
      </c>
      <c r="G2963" t="s">
        <v>26</v>
      </c>
      <c r="H2963" t="s">
        <v>111</v>
      </c>
      <c r="I2963">
        <f t="shared" si="139"/>
        <v>1</v>
      </c>
      <c r="J2963">
        <f t="shared" si="140"/>
        <v>0</v>
      </c>
      <c r="K2963" s="1">
        <v>20500</v>
      </c>
      <c r="L2963">
        <v>202201</v>
      </c>
      <c r="N2963">
        <v>20230514</v>
      </c>
      <c r="O2963" t="s">
        <v>29</v>
      </c>
      <c r="P2963">
        <v>32274</v>
      </c>
      <c r="T2963">
        <v>0</v>
      </c>
      <c r="U2963">
        <v>24600</v>
      </c>
      <c r="V2963">
        <v>29500</v>
      </c>
      <c r="W2963">
        <v>29500</v>
      </c>
      <c r="X2963">
        <v>29500</v>
      </c>
      <c r="Y2963">
        <v>0</v>
      </c>
      <c r="Z2963">
        <v>0</v>
      </c>
      <c r="AB2963">
        <v>0</v>
      </c>
      <c r="AC2963">
        <v>3.5</v>
      </c>
      <c r="AD2963">
        <v>0</v>
      </c>
    </row>
    <row r="2964" spans="1:30">
      <c r="A2964">
        <v>1</v>
      </c>
      <c r="B2964" t="s">
        <v>24</v>
      </c>
      <c r="C2964">
        <v>21</v>
      </c>
      <c r="D2964" t="s">
        <v>41</v>
      </c>
      <c r="E2964" t="str">
        <f t="shared" si="138"/>
        <v>SWA-Business and Economics</v>
      </c>
      <c r="F2964" t="s">
        <v>30</v>
      </c>
      <c r="G2964" t="s">
        <v>26</v>
      </c>
      <c r="H2964" t="s">
        <v>111</v>
      </c>
      <c r="I2964">
        <f t="shared" si="139"/>
        <v>0</v>
      </c>
      <c r="J2964">
        <f t="shared" si="140"/>
        <v>1</v>
      </c>
      <c r="K2964" s="1">
        <v>0</v>
      </c>
      <c r="L2964">
        <v>202105</v>
      </c>
      <c r="N2964">
        <v>20230514</v>
      </c>
      <c r="O2964" t="s">
        <v>27</v>
      </c>
      <c r="T2964">
        <v>0</v>
      </c>
      <c r="U2964">
        <v>56205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38745</v>
      </c>
      <c r="AB2964">
        <v>0</v>
      </c>
      <c r="AC2964">
        <v>3.61</v>
      </c>
      <c r="AD2964">
        <v>0</v>
      </c>
    </row>
    <row r="2965" spans="1:30">
      <c r="A2965">
        <v>1</v>
      </c>
      <c r="B2965" t="s">
        <v>24</v>
      </c>
      <c r="C2965">
        <v>83</v>
      </c>
      <c r="D2965" t="s">
        <v>38</v>
      </c>
      <c r="E2965" t="str">
        <f t="shared" si="138"/>
        <v>SWA-Medicine</v>
      </c>
      <c r="F2965" t="s">
        <v>31</v>
      </c>
      <c r="G2965" t="s">
        <v>28</v>
      </c>
      <c r="H2965" t="s">
        <v>113</v>
      </c>
      <c r="I2965">
        <f t="shared" si="139"/>
        <v>0</v>
      </c>
      <c r="J2965">
        <f t="shared" si="140"/>
        <v>1</v>
      </c>
      <c r="K2965" s="1">
        <v>0</v>
      </c>
      <c r="L2965">
        <v>201908</v>
      </c>
      <c r="N2965">
        <v>20230514</v>
      </c>
      <c r="O2965" t="s">
        <v>27</v>
      </c>
      <c r="S2965">
        <v>2060</v>
      </c>
      <c r="T2965">
        <v>0</v>
      </c>
      <c r="U2965">
        <v>132828</v>
      </c>
      <c r="V2965">
        <v>0</v>
      </c>
      <c r="W2965">
        <v>0</v>
      </c>
      <c r="X2965">
        <v>0</v>
      </c>
      <c r="Y2965">
        <v>1135</v>
      </c>
      <c r="Z2965">
        <v>0</v>
      </c>
      <c r="AB2965">
        <v>0</v>
      </c>
      <c r="AC2965">
        <v>0</v>
      </c>
      <c r="AD2965">
        <v>0</v>
      </c>
    </row>
    <row r="2966" spans="1:30">
      <c r="A2966">
        <v>1</v>
      </c>
      <c r="B2966" t="s">
        <v>24</v>
      </c>
      <c r="C2966">
        <v>83</v>
      </c>
      <c r="D2966" t="s">
        <v>38</v>
      </c>
      <c r="E2966" t="str">
        <f t="shared" si="138"/>
        <v>SWA-Medicine</v>
      </c>
      <c r="F2966" t="s">
        <v>31</v>
      </c>
      <c r="G2966" t="s">
        <v>28</v>
      </c>
      <c r="H2966" t="s">
        <v>113</v>
      </c>
      <c r="I2966">
        <f t="shared" si="139"/>
        <v>1</v>
      </c>
      <c r="J2966">
        <f t="shared" si="140"/>
        <v>0</v>
      </c>
      <c r="K2966" s="1">
        <v>139503</v>
      </c>
      <c r="L2966">
        <v>201908</v>
      </c>
      <c r="N2966">
        <v>20230514</v>
      </c>
      <c r="O2966" t="s">
        <v>27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125574</v>
      </c>
      <c r="V2966">
        <v>139503</v>
      </c>
      <c r="W2966">
        <v>139503</v>
      </c>
      <c r="X2966">
        <v>139503</v>
      </c>
      <c r="Y2966">
        <v>5000</v>
      </c>
      <c r="Z2966">
        <v>0</v>
      </c>
      <c r="AB2966">
        <v>0</v>
      </c>
      <c r="AC2966">
        <v>0</v>
      </c>
      <c r="AD2966">
        <v>0</v>
      </c>
    </row>
    <row r="2967" spans="1:30">
      <c r="A2967">
        <v>1</v>
      </c>
      <c r="B2967" t="s">
        <v>24</v>
      </c>
      <c r="C2967">
        <v>83</v>
      </c>
      <c r="D2967" t="s">
        <v>38</v>
      </c>
      <c r="E2967" t="str">
        <f t="shared" si="138"/>
        <v>SWA-Medicine</v>
      </c>
      <c r="F2967" t="s">
        <v>31</v>
      </c>
      <c r="G2967" t="s">
        <v>26</v>
      </c>
      <c r="H2967" t="s">
        <v>112</v>
      </c>
      <c r="I2967">
        <f t="shared" si="139"/>
        <v>0</v>
      </c>
      <c r="J2967">
        <f t="shared" si="140"/>
        <v>1</v>
      </c>
      <c r="K2967" s="1">
        <v>0</v>
      </c>
      <c r="L2967">
        <v>201908</v>
      </c>
      <c r="N2967">
        <v>20230514</v>
      </c>
      <c r="O2967" t="s">
        <v>27</v>
      </c>
      <c r="T2967">
        <v>0</v>
      </c>
      <c r="U2967">
        <v>266274</v>
      </c>
      <c r="V2967">
        <v>0</v>
      </c>
      <c r="W2967">
        <v>0</v>
      </c>
      <c r="X2967">
        <v>0</v>
      </c>
      <c r="Y2967">
        <v>41500</v>
      </c>
      <c r="Z2967">
        <v>0</v>
      </c>
      <c r="AB2967">
        <v>0</v>
      </c>
      <c r="AC2967">
        <v>0</v>
      </c>
      <c r="AD2967">
        <v>0</v>
      </c>
    </row>
    <row r="2968" spans="1:30">
      <c r="A2968">
        <v>1</v>
      </c>
      <c r="B2968" t="s">
        <v>24</v>
      </c>
      <c r="C2968">
        <v>80</v>
      </c>
      <c r="D2968" t="s">
        <v>44</v>
      </c>
      <c r="E2968" t="str">
        <f t="shared" si="138"/>
        <v>SWA-Dentistry</v>
      </c>
      <c r="F2968" t="s">
        <v>25</v>
      </c>
      <c r="G2968" t="s">
        <v>26</v>
      </c>
      <c r="H2968" t="s">
        <v>109</v>
      </c>
      <c r="I2968">
        <f t="shared" si="139"/>
        <v>1</v>
      </c>
      <c r="J2968">
        <f t="shared" si="140"/>
        <v>0</v>
      </c>
      <c r="K2968" s="1">
        <v>28000</v>
      </c>
      <c r="L2968">
        <v>201908</v>
      </c>
      <c r="N2968">
        <v>20230514</v>
      </c>
      <c r="O2968" t="s">
        <v>29</v>
      </c>
      <c r="P2968">
        <v>32579</v>
      </c>
      <c r="Q2968">
        <v>24025</v>
      </c>
      <c r="R2968">
        <v>18424</v>
      </c>
      <c r="S2968">
        <v>18270</v>
      </c>
      <c r="T2968">
        <v>0</v>
      </c>
      <c r="U2968">
        <v>168061.68</v>
      </c>
      <c r="V2968">
        <v>192715</v>
      </c>
      <c r="W2968">
        <v>28000</v>
      </c>
      <c r="X2968">
        <v>28000</v>
      </c>
      <c r="Y2968">
        <v>46000</v>
      </c>
      <c r="Z2968">
        <v>0</v>
      </c>
      <c r="AB2968">
        <v>0</v>
      </c>
      <c r="AC2968">
        <v>3.79</v>
      </c>
      <c r="AD2968">
        <v>46000</v>
      </c>
    </row>
    <row r="2969" spans="1:30">
      <c r="A2969">
        <v>1</v>
      </c>
      <c r="B2969" t="s">
        <v>24</v>
      </c>
      <c r="C2969">
        <v>14</v>
      </c>
      <c r="D2969" t="s">
        <v>36</v>
      </c>
      <c r="E2969" t="str">
        <f t="shared" si="138"/>
        <v>SWA-Arts and Sciences</v>
      </c>
      <c r="F2969" t="s">
        <v>25</v>
      </c>
      <c r="G2969" t="s">
        <v>26</v>
      </c>
      <c r="H2969" t="s">
        <v>109</v>
      </c>
      <c r="I2969">
        <f t="shared" si="139"/>
        <v>1</v>
      </c>
      <c r="J2969">
        <f t="shared" si="140"/>
        <v>0</v>
      </c>
      <c r="K2969" s="1">
        <v>30000</v>
      </c>
      <c r="L2969">
        <v>201908</v>
      </c>
      <c r="N2969">
        <v>20230514</v>
      </c>
      <c r="O2969" t="s">
        <v>27</v>
      </c>
      <c r="P2969">
        <v>14819</v>
      </c>
      <c r="Q2969">
        <v>17672</v>
      </c>
      <c r="R2969">
        <v>15762</v>
      </c>
      <c r="S2969">
        <v>12629</v>
      </c>
      <c r="T2969">
        <v>0</v>
      </c>
      <c r="U2969">
        <v>130761.94</v>
      </c>
      <c r="V2969">
        <v>118030</v>
      </c>
      <c r="W2969">
        <v>118030</v>
      </c>
      <c r="X2969">
        <v>118030</v>
      </c>
      <c r="Y2969">
        <v>0</v>
      </c>
      <c r="Z2969">
        <v>0</v>
      </c>
      <c r="AB2969">
        <v>887.5</v>
      </c>
      <c r="AC2969">
        <v>2.95</v>
      </c>
      <c r="AD2969">
        <v>0</v>
      </c>
    </row>
    <row r="2970" spans="1:30">
      <c r="A2970">
        <v>1</v>
      </c>
      <c r="B2970" t="s">
        <v>24</v>
      </c>
      <c r="C2970">
        <v>21</v>
      </c>
      <c r="D2970" t="s">
        <v>41</v>
      </c>
      <c r="E2970" t="str">
        <f t="shared" si="138"/>
        <v>SWA-Business and Economics</v>
      </c>
      <c r="F2970" t="s">
        <v>25</v>
      </c>
      <c r="G2970" t="s">
        <v>26</v>
      </c>
      <c r="H2970" t="s">
        <v>109</v>
      </c>
      <c r="I2970">
        <f t="shared" si="139"/>
        <v>0</v>
      </c>
      <c r="J2970">
        <f t="shared" si="140"/>
        <v>1</v>
      </c>
      <c r="K2970" s="1">
        <v>0</v>
      </c>
      <c r="L2970">
        <v>201908</v>
      </c>
      <c r="N2970">
        <v>20230514</v>
      </c>
      <c r="O2970" t="s">
        <v>27</v>
      </c>
      <c r="S2970">
        <v>29644</v>
      </c>
      <c r="T2970">
        <v>0</v>
      </c>
      <c r="U2970">
        <v>118222.24</v>
      </c>
      <c r="V2970">
        <v>72226</v>
      </c>
      <c r="W2970">
        <v>72226</v>
      </c>
      <c r="X2970">
        <v>72226</v>
      </c>
      <c r="Y2970">
        <v>44000</v>
      </c>
      <c r="Z2970">
        <v>0</v>
      </c>
      <c r="AB2970">
        <v>0</v>
      </c>
      <c r="AC2970">
        <v>3.21</v>
      </c>
      <c r="AD2970">
        <v>44000</v>
      </c>
    </row>
    <row r="2971" spans="1:30">
      <c r="A2971">
        <v>1</v>
      </c>
      <c r="B2971" t="s">
        <v>24</v>
      </c>
      <c r="C2971">
        <v>25</v>
      </c>
      <c r="D2971" t="s">
        <v>37</v>
      </c>
      <c r="E2971" t="str">
        <f t="shared" si="138"/>
        <v>SWA-Creative Arts</v>
      </c>
      <c r="F2971" t="s">
        <v>25</v>
      </c>
      <c r="G2971" t="s">
        <v>26</v>
      </c>
      <c r="H2971" t="s">
        <v>109</v>
      </c>
      <c r="I2971">
        <f t="shared" si="139"/>
        <v>1</v>
      </c>
      <c r="J2971">
        <f t="shared" si="140"/>
        <v>0</v>
      </c>
      <c r="K2971" s="1">
        <v>38000</v>
      </c>
      <c r="L2971">
        <v>201908</v>
      </c>
      <c r="N2971">
        <v>20230514</v>
      </c>
      <c r="O2971" t="s">
        <v>27</v>
      </c>
      <c r="P2971">
        <v>17255</v>
      </c>
      <c r="Q2971">
        <v>11242</v>
      </c>
      <c r="R2971">
        <v>14189</v>
      </c>
      <c r="S2971">
        <v>12720</v>
      </c>
      <c r="T2971">
        <v>0</v>
      </c>
      <c r="U2971">
        <v>53240.34</v>
      </c>
      <c r="V2971">
        <v>59173</v>
      </c>
      <c r="W2971">
        <v>59173</v>
      </c>
      <c r="X2971">
        <v>59173</v>
      </c>
      <c r="Y2971">
        <v>16318</v>
      </c>
      <c r="Z2971">
        <v>0</v>
      </c>
      <c r="AB2971">
        <v>0</v>
      </c>
      <c r="AC2971">
        <v>3.81</v>
      </c>
      <c r="AD2971">
        <v>16000</v>
      </c>
    </row>
    <row r="2972" spans="1:30">
      <c r="A2972">
        <v>1</v>
      </c>
      <c r="B2972" t="s">
        <v>24</v>
      </c>
      <c r="C2972">
        <v>7</v>
      </c>
      <c r="D2972" t="s">
        <v>43</v>
      </c>
      <c r="E2972" t="str">
        <f t="shared" si="138"/>
        <v>SWA-Agriculture Natural Res &amp; Dsg</v>
      </c>
      <c r="F2972" t="s">
        <v>25</v>
      </c>
      <c r="G2972" t="s">
        <v>26</v>
      </c>
      <c r="H2972" t="s">
        <v>109</v>
      </c>
      <c r="I2972">
        <f t="shared" si="139"/>
        <v>0</v>
      </c>
      <c r="J2972">
        <f t="shared" si="140"/>
        <v>1</v>
      </c>
      <c r="K2972" s="1">
        <v>0</v>
      </c>
      <c r="L2972">
        <v>202108</v>
      </c>
      <c r="N2972">
        <v>20230514</v>
      </c>
      <c r="O2972" t="s">
        <v>27</v>
      </c>
      <c r="P2972">
        <v>18141</v>
      </c>
      <c r="Q2972">
        <v>19381</v>
      </c>
      <c r="T2972">
        <v>0</v>
      </c>
      <c r="U2972">
        <v>55410</v>
      </c>
      <c r="V2972">
        <v>0</v>
      </c>
      <c r="W2972">
        <v>0</v>
      </c>
      <c r="X2972">
        <v>0</v>
      </c>
      <c r="Y2972">
        <v>24500</v>
      </c>
      <c r="Z2972">
        <v>600</v>
      </c>
      <c r="AB2972">
        <v>0</v>
      </c>
      <c r="AC2972">
        <v>4</v>
      </c>
      <c r="AD2972">
        <v>22000</v>
      </c>
    </row>
    <row r="2973" spans="1:30">
      <c r="A2973">
        <v>1</v>
      </c>
      <c r="B2973" t="s">
        <v>24</v>
      </c>
      <c r="C2973">
        <v>49</v>
      </c>
      <c r="D2973" t="s">
        <v>39</v>
      </c>
      <c r="E2973" t="str">
        <f t="shared" si="138"/>
        <v>SWA-Reed College of Media</v>
      </c>
      <c r="F2973" t="s">
        <v>25</v>
      </c>
      <c r="G2973" t="s">
        <v>26</v>
      </c>
      <c r="H2973" t="s">
        <v>109</v>
      </c>
      <c r="I2973">
        <f t="shared" si="139"/>
        <v>0</v>
      </c>
      <c r="J2973">
        <f t="shared" si="140"/>
        <v>1</v>
      </c>
      <c r="K2973" s="1">
        <v>0</v>
      </c>
      <c r="L2973">
        <v>201908</v>
      </c>
      <c r="N2973">
        <v>20230514</v>
      </c>
      <c r="O2973" t="s">
        <v>27</v>
      </c>
      <c r="P2973">
        <v>0</v>
      </c>
      <c r="Q2973">
        <v>0</v>
      </c>
      <c r="R2973">
        <v>1736</v>
      </c>
      <c r="S2973">
        <v>1804</v>
      </c>
      <c r="T2973">
        <v>0</v>
      </c>
      <c r="U2973">
        <v>56734.29</v>
      </c>
      <c r="V2973">
        <v>0</v>
      </c>
      <c r="W2973">
        <v>0</v>
      </c>
      <c r="X2973">
        <v>0</v>
      </c>
      <c r="Y2973">
        <v>12000</v>
      </c>
      <c r="Z2973">
        <v>23468</v>
      </c>
      <c r="AB2973">
        <v>187.5</v>
      </c>
      <c r="AC2973">
        <v>3.61</v>
      </c>
      <c r="AD2973">
        <v>12000</v>
      </c>
    </row>
    <row r="2974" spans="1:30">
      <c r="A2974">
        <v>1</v>
      </c>
      <c r="B2974" t="s">
        <v>32</v>
      </c>
      <c r="C2974">
        <v>21</v>
      </c>
      <c r="D2974" t="s">
        <v>41</v>
      </c>
      <c r="E2974" t="str">
        <f t="shared" si="138"/>
        <v>SOA-Business and Economics</v>
      </c>
      <c r="F2974" t="s">
        <v>25</v>
      </c>
      <c r="G2974" t="s">
        <v>28</v>
      </c>
      <c r="H2974" t="s">
        <v>110</v>
      </c>
      <c r="I2974">
        <f t="shared" si="139"/>
        <v>1</v>
      </c>
      <c r="J2974">
        <f t="shared" si="140"/>
        <v>0</v>
      </c>
      <c r="K2974" s="1">
        <v>41806</v>
      </c>
      <c r="L2974">
        <v>201308</v>
      </c>
      <c r="N2974">
        <v>20230514</v>
      </c>
      <c r="O2974" t="s">
        <v>27</v>
      </c>
      <c r="P2974">
        <v>0</v>
      </c>
      <c r="Q2974">
        <v>0</v>
      </c>
      <c r="R2974">
        <v>0</v>
      </c>
      <c r="T2974">
        <v>0</v>
      </c>
      <c r="U2974">
        <v>56377.4</v>
      </c>
      <c r="V2974">
        <v>41806</v>
      </c>
      <c r="W2974">
        <v>41806</v>
      </c>
      <c r="X2974">
        <v>41806</v>
      </c>
      <c r="Y2974">
        <v>35562</v>
      </c>
      <c r="Z2974">
        <v>30771</v>
      </c>
      <c r="AA2974">
        <v>27112</v>
      </c>
      <c r="AB2974">
        <v>0</v>
      </c>
      <c r="AC2974">
        <v>2.58</v>
      </c>
      <c r="AD2974">
        <v>5575</v>
      </c>
    </row>
    <row r="2975" spans="1:30">
      <c r="A2975">
        <v>1</v>
      </c>
      <c r="B2975" t="s">
        <v>24</v>
      </c>
      <c r="C2975">
        <v>21</v>
      </c>
      <c r="D2975" t="s">
        <v>41</v>
      </c>
      <c r="E2975" t="str">
        <f t="shared" si="138"/>
        <v>SWA-Business and Economics</v>
      </c>
      <c r="F2975" t="s">
        <v>25</v>
      </c>
      <c r="G2975" t="s">
        <v>28</v>
      </c>
      <c r="H2975" t="s">
        <v>110</v>
      </c>
      <c r="I2975">
        <f t="shared" si="139"/>
        <v>1</v>
      </c>
      <c r="J2975">
        <f t="shared" si="140"/>
        <v>0</v>
      </c>
      <c r="K2975" s="1">
        <v>25000</v>
      </c>
      <c r="L2975">
        <v>201908</v>
      </c>
      <c r="N2975">
        <v>20230514</v>
      </c>
      <c r="O2975" t="s">
        <v>27</v>
      </c>
      <c r="P2975">
        <v>44025</v>
      </c>
      <c r="Q2975">
        <v>18650</v>
      </c>
      <c r="R2975">
        <v>36511</v>
      </c>
      <c r="S2975">
        <v>20333</v>
      </c>
      <c r="T2975">
        <v>0</v>
      </c>
      <c r="U2975">
        <v>47409.69</v>
      </c>
      <c r="V2975">
        <v>25000</v>
      </c>
      <c r="W2975">
        <v>25000</v>
      </c>
      <c r="X2975">
        <v>25000</v>
      </c>
      <c r="Y2975">
        <v>33632.800000000003</v>
      </c>
      <c r="Z2975">
        <v>0</v>
      </c>
      <c r="AB2975">
        <v>0</v>
      </c>
      <c r="AC2975">
        <v>3.35</v>
      </c>
      <c r="AD2975">
        <v>14382.8</v>
      </c>
    </row>
    <row r="2976" spans="1:30">
      <c r="A2976">
        <v>1</v>
      </c>
      <c r="B2976" t="s">
        <v>24</v>
      </c>
      <c r="C2976">
        <v>83</v>
      </c>
      <c r="D2976" t="s">
        <v>38</v>
      </c>
      <c r="E2976" t="str">
        <f t="shared" si="138"/>
        <v>SWA-Medicine</v>
      </c>
      <c r="F2976" t="s">
        <v>31</v>
      </c>
      <c r="G2976" t="s">
        <v>28</v>
      </c>
      <c r="H2976" t="s">
        <v>113</v>
      </c>
      <c r="I2976">
        <f t="shared" si="139"/>
        <v>1</v>
      </c>
      <c r="J2976">
        <f t="shared" si="140"/>
        <v>0</v>
      </c>
      <c r="K2976" s="1">
        <v>180174</v>
      </c>
      <c r="L2976">
        <v>201908</v>
      </c>
      <c r="N2976">
        <v>20230514</v>
      </c>
      <c r="O2976" t="s">
        <v>27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134528.87</v>
      </c>
      <c r="V2976">
        <v>183019</v>
      </c>
      <c r="W2976">
        <v>183019</v>
      </c>
      <c r="X2976">
        <v>183019</v>
      </c>
      <c r="Y2976">
        <v>33500</v>
      </c>
      <c r="Z2976">
        <v>0</v>
      </c>
      <c r="AB2976">
        <v>0</v>
      </c>
      <c r="AC2976">
        <v>0</v>
      </c>
      <c r="AD2976">
        <v>0</v>
      </c>
    </row>
    <row r="2977" spans="1:30">
      <c r="A2977">
        <v>1</v>
      </c>
      <c r="B2977" t="s">
        <v>24</v>
      </c>
      <c r="C2977">
        <v>83</v>
      </c>
      <c r="D2977" t="s">
        <v>38</v>
      </c>
      <c r="E2977" t="str">
        <f t="shared" si="138"/>
        <v>SWA-Medicine</v>
      </c>
      <c r="F2977" t="s">
        <v>31</v>
      </c>
      <c r="G2977" t="s">
        <v>28</v>
      </c>
      <c r="H2977" t="s">
        <v>113</v>
      </c>
      <c r="I2977">
        <f t="shared" si="139"/>
        <v>1</v>
      </c>
      <c r="J2977">
        <f t="shared" si="140"/>
        <v>0</v>
      </c>
      <c r="K2977" s="1">
        <v>60045</v>
      </c>
      <c r="L2977">
        <v>202005</v>
      </c>
      <c r="N2977">
        <v>20230514</v>
      </c>
      <c r="O2977" t="s">
        <v>27</v>
      </c>
      <c r="P2977">
        <v>2755</v>
      </c>
      <c r="Q2977">
        <v>12842</v>
      </c>
      <c r="R2977">
        <v>16124</v>
      </c>
      <c r="S2977">
        <v>0</v>
      </c>
      <c r="T2977">
        <v>0</v>
      </c>
      <c r="U2977">
        <v>64243</v>
      </c>
      <c r="V2977">
        <v>60045</v>
      </c>
      <c r="W2977">
        <v>60045</v>
      </c>
      <c r="X2977">
        <v>60045</v>
      </c>
      <c r="Y2977">
        <v>0</v>
      </c>
      <c r="Z2977">
        <v>0</v>
      </c>
      <c r="AB2977">
        <v>0</v>
      </c>
      <c r="AC2977">
        <v>3.42</v>
      </c>
      <c r="AD2977">
        <v>0</v>
      </c>
    </row>
    <row r="2978" spans="1:30">
      <c r="A2978">
        <v>1</v>
      </c>
      <c r="B2978" t="s">
        <v>24</v>
      </c>
      <c r="C2978">
        <v>21</v>
      </c>
      <c r="D2978" t="s">
        <v>41</v>
      </c>
      <c r="E2978" t="str">
        <f t="shared" si="138"/>
        <v>SWA-Business and Economics</v>
      </c>
      <c r="F2978" t="s">
        <v>25</v>
      </c>
      <c r="G2978" t="s">
        <v>26</v>
      </c>
      <c r="H2978" t="s">
        <v>109</v>
      </c>
      <c r="I2978">
        <f t="shared" si="139"/>
        <v>1</v>
      </c>
      <c r="J2978">
        <f t="shared" si="140"/>
        <v>0</v>
      </c>
      <c r="K2978" s="1">
        <v>27000</v>
      </c>
      <c r="L2978">
        <v>201908</v>
      </c>
      <c r="N2978">
        <v>20230514</v>
      </c>
      <c r="O2978" t="s">
        <v>27</v>
      </c>
      <c r="P2978">
        <v>45836</v>
      </c>
      <c r="Q2978">
        <v>10217</v>
      </c>
      <c r="R2978">
        <v>278</v>
      </c>
      <c r="S2978">
        <v>31158</v>
      </c>
      <c r="T2978">
        <v>0</v>
      </c>
      <c r="U2978">
        <v>118589.55</v>
      </c>
      <c r="V2978">
        <v>56412</v>
      </c>
      <c r="W2978">
        <v>56412</v>
      </c>
      <c r="X2978">
        <v>56412</v>
      </c>
      <c r="Y2978">
        <v>61000</v>
      </c>
      <c r="Z2978">
        <v>6095</v>
      </c>
      <c r="AB2978">
        <v>0</v>
      </c>
      <c r="AC2978">
        <v>3.73</v>
      </c>
      <c r="AD2978">
        <v>59500</v>
      </c>
    </row>
    <row r="2979" spans="1:30">
      <c r="A2979">
        <v>1</v>
      </c>
      <c r="B2979" t="s">
        <v>24</v>
      </c>
      <c r="C2979">
        <v>21</v>
      </c>
      <c r="D2979" t="s">
        <v>41</v>
      </c>
      <c r="E2979" t="str">
        <f t="shared" si="138"/>
        <v>SWA-Business and Economics</v>
      </c>
      <c r="F2979" t="s">
        <v>25</v>
      </c>
      <c r="G2979" t="s">
        <v>28</v>
      </c>
      <c r="H2979" t="s">
        <v>110</v>
      </c>
      <c r="I2979">
        <f t="shared" si="139"/>
        <v>0</v>
      </c>
      <c r="J2979">
        <f t="shared" si="140"/>
        <v>1</v>
      </c>
      <c r="K2979" s="1">
        <v>0</v>
      </c>
      <c r="L2979">
        <v>201908</v>
      </c>
      <c r="N2979">
        <v>20230514</v>
      </c>
      <c r="O2979" t="s">
        <v>27</v>
      </c>
      <c r="R2979">
        <v>144101</v>
      </c>
      <c r="S2979">
        <v>58109</v>
      </c>
      <c r="T2979">
        <v>0</v>
      </c>
      <c r="U2979">
        <v>59787.29</v>
      </c>
      <c r="V2979">
        <v>0</v>
      </c>
      <c r="W2979">
        <v>0</v>
      </c>
      <c r="X2979">
        <v>0</v>
      </c>
      <c r="Y2979">
        <v>10000</v>
      </c>
      <c r="Z2979">
        <v>0</v>
      </c>
      <c r="AB2979">
        <v>0</v>
      </c>
      <c r="AC2979">
        <v>3.74</v>
      </c>
      <c r="AD2979">
        <v>6000</v>
      </c>
    </row>
    <row r="2980" spans="1:30">
      <c r="A2980">
        <v>1</v>
      </c>
      <c r="B2980" t="s">
        <v>24</v>
      </c>
      <c r="C2980">
        <v>49</v>
      </c>
      <c r="D2980" t="s">
        <v>39</v>
      </c>
      <c r="E2980" t="str">
        <f t="shared" si="138"/>
        <v>SWA-Reed College of Media</v>
      </c>
      <c r="F2980" t="s">
        <v>25</v>
      </c>
      <c r="G2980" t="s">
        <v>26</v>
      </c>
      <c r="H2980" t="s">
        <v>109</v>
      </c>
      <c r="I2980">
        <f t="shared" si="139"/>
        <v>0</v>
      </c>
      <c r="J2980">
        <f t="shared" si="140"/>
        <v>1</v>
      </c>
      <c r="K2980" s="1">
        <v>0</v>
      </c>
      <c r="L2980">
        <v>201708</v>
      </c>
      <c r="N2980">
        <v>20230514</v>
      </c>
      <c r="O2980" t="s">
        <v>27</v>
      </c>
      <c r="P2980">
        <v>21250</v>
      </c>
      <c r="Q2980">
        <v>25492</v>
      </c>
      <c r="R2980">
        <v>33312</v>
      </c>
      <c r="S2980">
        <v>30334</v>
      </c>
      <c r="T2980">
        <v>0</v>
      </c>
      <c r="U2980">
        <v>158402.01999999999</v>
      </c>
      <c r="V2980">
        <v>123902</v>
      </c>
      <c r="W2980">
        <v>123902</v>
      </c>
      <c r="X2980">
        <v>123902</v>
      </c>
      <c r="Y2980">
        <v>0</v>
      </c>
      <c r="Z2980">
        <v>0</v>
      </c>
      <c r="AB2980">
        <v>0</v>
      </c>
      <c r="AC2980">
        <v>2.39</v>
      </c>
      <c r="AD2980">
        <v>0</v>
      </c>
    </row>
    <row r="2981" spans="1:30">
      <c r="A2981">
        <v>1</v>
      </c>
      <c r="B2981" t="s">
        <v>24</v>
      </c>
      <c r="C2981">
        <v>83</v>
      </c>
      <c r="D2981" t="s">
        <v>38</v>
      </c>
      <c r="E2981" t="str">
        <f t="shared" si="138"/>
        <v>SWA-Medicine</v>
      </c>
      <c r="F2981" t="s">
        <v>25</v>
      </c>
      <c r="G2981" t="s">
        <v>26</v>
      </c>
      <c r="H2981" t="s">
        <v>109</v>
      </c>
      <c r="I2981">
        <f t="shared" si="139"/>
        <v>0</v>
      </c>
      <c r="J2981">
        <f t="shared" si="140"/>
        <v>1</v>
      </c>
      <c r="K2981" s="1">
        <v>0</v>
      </c>
      <c r="L2981">
        <v>202108</v>
      </c>
      <c r="N2981">
        <v>20230514</v>
      </c>
      <c r="O2981" t="s">
        <v>27</v>
      </c>
      <c r="P2981">
        <v>681</v>
      </c>
      <c r="T2981">
        <v>0</v>
      </c>
      <c r="U2981">
        <v>72035</v>
      </c>
      <c r="V2981">
        <v>0</v>
      </c>
      <c r="W2981">
        <v>0</v>
      </c>
      <c r="X2981">
        <v>0</v>
      </c>
      <c r="Y2981">
        <v>100827</v>
      </c>
      <c r="Z2981">
        <v>0</v>
      </c>
      <c r="AB2981">
        <v>0</v>
      </c>
      <c r="AC2981">
        <v>3.37</v>
      </c>
      <c r="AD2981">
        <v>100827</v>
      </c>
    </row>
    <row r="2982" spans="1:30">
      <c r="A2982">
        <v>1</v>
      </c>
      <c r="B2982" t="s">
        <v>32</v>
      </c>
      <c r="C2982">
        <v>30</v>
      </c>
      <c r="D2982" t="s">
        <v>40</v>
      </c>
      <c r="E2982" t="str">
        <f t="shared" si="138"/>
        <v>SOA-Engineering Mineral Resources</v>
      </c>
      <c r="F2982" t="s">
        <v>30</v>
      </c>
      <c r="G2982" t="s">
        <v>26</v>
      </c>
      <c r="H2982" t="s">
        <v>111</v>
      </c>
      <c r="I2982">
        <f t="shared" si="139"/>
        <v>0</v>
      </c>
      <c r="J2982">
        <f t="shared" si="140"/>
        <v>1</v>
      </c>
      <c r="K2982" s="1">
        <v>0</v>
      </c>
      <c r="L2982">
        <v>202105</v>
      </c>
      <c r="N2982">
        <v>20230514</v>
      </c>
      <c r="O2982" t="s">
        <v>27</v>
      </c>
      <c r="T2982">
        <v>0</v>
      </c>
      <c r="U2982">
        <v>24726</v>
      </c>
      <c r="V2982">
        <v>0</v>
      </c>
      <c r="W2982">
        <v>0</v>
      </c>
      <c r="X2982">
        <v>0</v>
      </c>
      <c r="Y2982">
        <v>0</v>
      </c>
      <c r="Z2982">
        <v>0</v>
      </c>
      <c r="AB2982">
        <v>0</v>
      </c>
      <c r="AC2982">
        <v>3.83</v>
      </c>
      <c r="AD2982">
        <v>0</v>
      </c>
    </row>
    <row r="2983" spans="1:30">
      <c r="A2983">
        <v>1</v>
      </c>
      <c r="B2983" t="s">
        <v>24</v>
      </c>
      <c r="C2983">
        <v>30</v>
      </c>
      <c r="D2983" t="s">
        <v>40</v>
      </c>
      <c r="E2983" t="str">
        <f t="shared" si="138"/>
        <v>SWA-Engineering Mineral Resources</v>
      </c>
      <c r="F2983" t="s">
        <v>31</v>
      </c>
      <c r="G2983" t="s">
        <v>26</v>
      </c>
      <c r="H2983" t="s">
        <v>112</v>
      </c>
      <c r="I2983">
        <f t="shared" si="139"/>
        <v>0</v>
      </c>
      <c r="J2983">
        <f t="shared" si="140"/>
        <v>1</v>
      </c>
      <c r="K2983" s="1">
        <v>0</v>
      </c>
      <c r="L2983">
        <v>201808</v>
      </c>
      <c r="N2983">
        <v>20230514</v>
      </c>
      <c r="O2983" t="s">
        <v>27</v>
      </c>
      <c r="Q2983">
        <v>156</v>
      </c>
      <c r="R2983">
        <v>9479</v>
      </c>
      <c r="S2983">
        <v>20650</v>
      </c>
      <c r="T2983">
        <v>0</v>
      </c>
      <c r="U2983">
        <v>149072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131076</v>
      </c>
      <c r="AB2983">
        <v>0</v>
      </c>
      <c r="AC2983">
        <v>3.73</v>
      </c>
      <c r="AD2983">
        <v>0</v>
      </c>
    </row>
    <row r="2984" spans="1:30">
      <c r="A2984">
        <v>1</v>
      </c>
      <c r="B2984" t="s">
        <v>24</v>
      </c>
      <c r="C2984">
        <v>14</v>
      </c>
      <c r="D2984" t="s">
        <v>36</v>
      </c>
      <c r="E2984" t="str">
        <f t="shared" si="138"/>
        <v>SWA-Arts and Sciences</v>
      </c>
      <c r="F2984" t="s">
        <v>25</v>
      </c>
      <c r="G2984" t="s">
        <v>28</v>
      </c>
      <c r="H2984" t="s">
        <v>110</v>
      </c>
      <c r="I2984">
        <f t="shared" si="139"/>
        <v>0</v>
      </c>
      <c r="J2984">
        <f t="shared" si="140"/>
        <v>1</v>
      </c>
      <c r="K2984" s="1">
        <v>0</v>
      </c>
      <c r="L2984">
        <v>201908</v>
      </c>
      <c r="N2984">
        <v>20230514</v>
      </c>
      <c r="O2984" t="s">
        <v>27</v>
      </c>
      <c r="T2984">
        <v>0</v>
      </c>
      <c r="U2984">
        <v>65781.570000000007</v>
      </c>
      <c r="V2984">
        <v>0</v>
      </c>
      <c r="W2984">
        <v>0</v>
      </c>
      <c r="X2984">
        <v>0</v>
      </c>
      <c r="Y2984">
        <v>500</v>
      </c>
      <c r="Z2984">
        <v>0</v>
      </c>
      <c r="AB2984">
        <v>0</v>
      </c>
      <c r="AC2984">
        <v>3.32</v>
      </c>
      <c r="AD2984">
        <v>0</v>
      </c>
    </row>
    <row r="2985" spans="1:30">
      <c r="A2985">
        <v>1</v>
      </c>
      <c r="B2985" t="s">
        <v>24</v>
      </c>
      <c r="C2985">
        <v>55</v>
      </c>
      <c r="D2985" t="s">
        <v>35</v>
      </c>
      <c r="E2985" t="str">
        <f t="shared" si="138"/>
        <v>SWA-College of Applied Human Sci</v>
      </c>
      <c r="F2985" t="s">
        <v>25</v>
      </c>
      <c r="G2985" t="s">
        <v>26</v>
      </c>
      <c r="H2985" t="s">
        <v>109</v>
      </c>
      <c r="I2985">
        <f t="shared" si="139"/>
        <v>0</v>
      </c>
      <c r="J2985">
        <f t="shared" si="140"/>
        <v>1</v>
      </c>
      <c r="K2985" s="1">
        <v>0</v>
      </c>
      <c r="L2985">
        <v>201805</v>
      </c>
      <c r="N2985">
        <v>20230514</v>
      </c>
      <c r="O2985" t="s">
        <v>27</v>
      </c>
      <c r="S2985">
        <v>68038</v>
      </c>
      <c r="T2985">
        <v>0</v>
      </c>
      <c r="U2985">
        <v>155553.07999999999</v>
      </c>
      <c r="V2985">
        <v>0</v>
      </c>
      <c r="W2985">
        <v>0</v>
      </c>
      <c r="X2985">
        <v>0</v>
      </c>
      <c r="Y2985">
        <v>18000</v>
      </c>
      <c r="Z2985">
        <v>100</v>
      </c>
      <c r="AB2985">
        <v>0</v>
      </c>
      <c r="AC2985">
        <v>3.26</v>
      </c>
      <c r="AD2985">
        <v>18000</v>
      </c>
    </row>
    <row r="2986" spans="1:30">
      <c r="A2986">
        <v>1</v>
      </c>
      <c r="B2986" t="s">
        <v>24</v>
      </c>
      <c r="C2986">
        <v>30</v>
      </c>
      <c r="D2986" t="s">
        <v>40</v>
      </c>
      <c r="E2986" t="str">
        <f t="shared" si="138"/>
        <v>SWA-Engineering Mineral Resources</v>
      </c>
      <c r="F2986" t="s">
        <v>31</v>
      </c>
      <c r="G2986" t="s">
        <v>26</v>
      </c>
      <c r="H2986" t="s">
        <v>112</v>
      </c>
      <c r="I2986">
        <f t="shared" si="139"/>
        <v>0</v>
      </c>
      <c r="J2986">
        <f t="shared" si="140"/>
        <v>1</v>
      </c>
      <c r="K2986" s="1">
        <v>0</v>
      </c>
      <c r="L2986">
        <v>201701</v>
      </c>
      <c r="N2986">
        <v>20230514</v>
      </c>
      <c r="O2986" t="s">
        <v>27</v>
      </c>
      <c r="T2986">
        <v>0</v>
      </c>
      <c r="U2986">
        <v>116894.49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97691</v>
      </c>
      <c r="AB2986">
        <v>0</v>
      </c>
      <c r="AC2986">
        <v>4</v>
      </c>
      <c r="AD2986">
        <v>0</v>
      </c>
    </row>
    <row r="2987" spans="1:30">
      <c r="A2987">
        <v>1</v>
      </c>
      <c r="B2987" t="s">
        <v>24</v>
      </c>
      <c r="C2987">
        <v>21</v>
      </c>
      <c r="D2987" t="s">
        <v>41</v>
      </c>
      <c r="E2987" t="str">
        <f t="shared" si="138"/>
        <v>SWA-Business and Economics</v>
      </c>
      <c r="F2987" t="s">
        <v>25</v>
      </c>
      <c r="G2987" t="s">
        <v>26</v>
      </c>
      <c r="H2987" t="s">
        <v>109</v>
      </c>
      <c r="I2987">
        <f t="shared" si="139"/>
        <v>0</v>
      </c>
      <c r="J2987">
        <f t="shared" si="140"/>
        <v>1</v>
      </c>
      <c r="K2987" s="1">
        <v>0</v>
      </c>
      <c r="L2987">
        <v>201908</v>
      </c>
      <c r="N2987">
        <v>20230514</v>
      </c>
      <c r="O2987" t="s">
        <v>27</v>
      </c>
      <c r="S2987">
        <v>87201</v>
      </c>
      <c r="T2987">
        <v>0</v>
      </c>
      <c r="U2987">
        <v>132803.25</v>
      </c>
      <c r="V2987">
        <v>0</v>
      </c>
      <c r="W2987">
        <v>0</v>
      </c>
      <c r="X2987">
        <v>0</v>
      </c>
      <c r="Y2987">
        <v>16000</v>
      </c>
      <c r="Z2987">
        <v>0</v>
      </c>
      <c r="AB2987">
        <v>0</v>
      </c>
      <c r="AC2987">
        <v>2.88</v>
      </c>
      <c r="AD2987">
        <v>13500</v>
      </c>
    </row>
    <row r="2988" spans="1:30">
      <c r="A2988">
        <v>1</v>
      </c>
      <c r="B2988" t="s">
        <v>24</v>
      </c>
      <c r="C2988">
        <v>30</v>
      </c>
      <c r="D2988" t="s">
        <v>40</v>
      </c>
      <c r="E2988" t="str">
        <f t="shared" si="138"/>
        <v>SWA-Engineering Mineral Resources</v>
      </c>
      <c r="F2988" t="s">
        <v>25</v>
      </c>
      <c r="G2988" t="s">
        <v>28</v>
      </c>
      <c r="H2988" t="s">
        <v>110</v>
      </c>
      <c r="I2988">
        <f t="shared" si="139"/>
        <v>0</v>
      </c>
      <c r="J2988">
        <f t="shared" si="140"/>
        <v>1</v>
      </c>
      <c r="K2988" s="1">
        <v>0</v>
      </c>
      <c r="L2988">
        <v>201908</v>
      </c>
      <c r="N2988">
        <v>20230514</v>
      </c>
      <c r="O2988" t="s">
        <v>27</v>
      </c>
      <c r="P2988">
        <v>38904</v>
      </c>
      <c r="Q2988">
        <v>72906</v>
      </c>
      <c r="R2988">
        <v>28059</v>
      </c>
      <c r="S2988">
        <v>31572</v>
      </c>
      <c r="T2988">
        <v>0</v>
      </c>
      <c r="U2988">
        <v>52333.61</v>
      </c>
      <c r="V2988">
        <v>0</v>
      </c>
      <c r="W2988">
        <v>0</v>
      </c>
      <c r="X2988">
        <v>0</v>
      </c>
      <c r="Y2988">
        <v>68330</v>
      </c>
      <c r="Z2988">
        <v>0</v>
      </c>
      <c r="AB2988">
        <v>0</v>
      </c>
      <c r="AC2988">
        <v>3.71</v>
      </c>
      <c r="AD2988">
        <v>49080</v>
      </c>
    </row>
    <row r="2989" spans="1:30">
      <c r="A2989">
        <v>1</v>
      </c>
      <c r="B2989" t="s">
        <v>24</v>
      </c>
      <c r="C2989">
        <v>55</v>
      </c>
      <c r="D2989" t="s">
        <v>35</v>
      </c>
      <c r="E2989" t="str">
        <f t="shared" si="138"/>
        <v>SWA-College of Applied Human Sci</v>
      </c>
      <c r="F2989" t="s">
        <v>25</v>
      </c>
      <c r="G2989" t="s">
        <v>28</v>
      </c>
      <c r="H2989" t="s">
        <v>110</v>
      </c>
      <c r="I2989">
        <f t="shared" si="139"/>
        <v>0</v>
      </c>
      <c r="J2989">
        <f t="shared" si="140"/>
        <v>1</v>
      </c>
      <c r="K2989" s="1">
        <v>0</v>
      </c>
      <c r="L2989">
        <v>201908</v>
      </c>
      <c r="N2989">
        <v>20230514</v>
      </c>
      <c r="O2989" t="s">
        <v>29</v>
      </c>
      <c r="P2989">
        <v>220</v>
      </c>
      <c r="Q2989">
        <v>0</v>
      </c>
      <c r="R2989">
        <v>256</v>
      </c>
      <c r="S2989">
        <v>60</v>
      </c>
      <c r="T2989">
        <v>0</v>
      </c>
      <c r="U2989">
        <v>39392</v>
      </c>
      <c r="V2989">
        <v>0</v>
      </c>
      <c r="W2989">
        <v>0</v>
      </c>
      <c r="X2989">
        <v>0</v>
      </c>
      <c r="Y2989">
        <v>38962</v>
      </c>
      <c r="Z2989">
        <v>36680</v>
      </c>
      <c r="AB2989">
        <v>0</v>
      </c>
      <c r="AC2989">
        <v>4</v>
      </c>
      <c r="AD2989">
        <v>19712</v>
      </c>
    </row>
    <row r="2990" spans="1:30">
      <c r="A2990">
        <v>1</v>
      </c>
      <c r="B2990" t="s">
        <v>24</v>
      </c>
      <c r="C2990">
        <v>30</v>
      </c>
      <c r="D2990" t="s">
        <v>40</v>
      </c>
      <c r="E2990" t="str">
        <f t="shared" si="138"/>
        <v>SWA-Engineering Mineral Resources</v>
      </c>
      <c r="F2990" t="s">
        <v>25</v>
      </c>
      <c r="G2990" t="s">
        <v>28</v>
      </c>
      <c r="H2990" t="s">
        <v>110</v>
      </c>
      <c r="I2990">
        <f t="shared" si="139"/>
        <v>1</v>
      </c>
      <c r="J2990">
        <f t="shared" si="140"/>
        <v>0</v>
      </c>
      <c r="K2990" s="1">
        <v>10500</v>
      </c>
      <c r="L2990">
        <v>201908</v>
      </c>
      <c r="N2990">
        <v>20230514</v>
      </c>
      <c r="O2990" t="s">
        <v>27</v>
      </c>
      <c r="P2990">
        <v>28856</v>
      </c>
      <c r="Q2990">
        <v>12734</v>
      </c>
      <c r="R2990">
        <v>14562</v>
      </c>
      <c r="S2990">
        <v>13030</v>
      </c>
      <c r="T2990">
        <v>0</v>
      </c>
      <c r="U2990">
        <v>54815.21</v>
      </c>
      <c r="V2990">
        <v>22398</v>
      </c>
      <c r="W2990">
        <v>10500</v>
      </c>
      <c r="X2990">
        <v>10500</v>
      </c>
      <c r="Y2990">
        <v>38400</v>
      </c>
      <c r="Z2990">
        <v>0</v>
      </c>
      <c r="AB2990">
        <v>0</v>
      </c>
      <c r="AC2990">
        <v>3.9</v>
      </c>
      <c r="AD2990">
        <v>10150</v>
      </c>
    </row>
    <row r="2991" spans="1:30">
      <c r="A2991">
        <v>1</v>
      </c>
      <c r="B2991" t="s">
        <v>24</v>
      </c>
      <c r="C2991">
        <v>30</v>
      </c>
      <c r="D2991" t="s">
        <v>40</v>
      </c>
      <c r="E2991" t="str">
        <f t="shared" si="138"/>
        <v>SWA-Engineering Mineral Resources</v>
      </c>
      <c r="F2991" t="s">
        <v>25</v>
      </c>
      <c r="G2991" t="s">
        <v>28</v>
      </c>
      <c r="H2991" t="s">
        <v>110</v>
      </c>
      <c r="I2991">
        <f t="shared" si="139"/>
        <v>1</v>
      </c>
      <c r="J2991">
        <f t="shared" si="140"/>
        <v>0</v>
      </c>
      <c r="K2991" s="1">
        <v>15000</v>
      </c>
      <c r="L2991">
        <v>202008</v>
      </c>
      <c r="N2991">
        <v>20230514</v>
      </c>
      <c r="O2991" t="s">
        <v>27</v>
      </c>
      <c r="P2991">
        <v>53168</v>
      </c>
      <c r="Q2991">
        <v>23992</v>
      </c>
      <c r="R2991">
        <v>20739</v>
      </c>
      <c r="S2991">
        <v>16946</v>
      </c>
      <c r="T2991">
        <v>0</v>
      </c>
      <c r="U2991">
        <v>33701.68</v>
      </c>
      <c r="V2991">
        <v>32400</v>
      </c>
      <c r="W2991">
        <v>32400</v>
      </c>
      <c r="X2991">
        <v>32400</v>
      </c>
      <c r="Y2991">
        <v>14500</v>
      </c>
      <c r="Z2991">
        <v>0</v>
      </c>
      <c r="AB2991">
        <v>0</v>
      </c>
      <c r="AC2991">
        <v>3.64</v>
      </c>
      <c r="AD2991">
        <v>0</v>
      </c>
    </row>
    <row r="2992" spans="1:30">
      <c r="A2992">
        <v>1</v>
      </c>
      <c r="B2992" t="s">
        <v>24</v>
      </c>
      <c r="C2992">
        <v>21</v>
      </c>
      <c r="D2992" t="s">
        <v>41</v>
      </c>
      <c r="E2992" t="str">
        <f t="shared" si="138"/>
        <v>SWA-Business and Economics</v>
      </c>
      <c r="F2992" t="s">
        <v>25</v>
      </c>
      <c r="G2992" t="s">
        <v>28</v>
      </c>
      <c r="H2992" t="s">
        <v>110</v>
      </c>
      <c r="I2992">
        <f t="shared" si="139"/>
        <v>0</v>
      </c>
      <c r="J2992">
        <f t="shared" si="140"/>
        <v>1</v>
      </c>
      <c r="K2992" s="1">
        <v>0</v>
      </c>
      <c r="L2992">
        <v>202008</v>
      </c>
      <c r="N2992">
        <v>20230514</v>
      </c>
      <c r="O2992" t="s">
        <v>29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32461</v>
      </c>
      <c r="V2992">
        <v>0</v>
      </c>
      <c r="W2992">
        <v>0</v>
      </c>
      <c r="X2992">
        <v>0</v>
      </c>
      <c r="Y2992">
        <v>2500</v>
      </c>
      <c r="Z2992">
        <v>32647</v>
      </c>
      <c r="AB2992">
        <v>0</v>
      </c>
      <c r="AC2992">
        <v>3.35</v>
      </c>
      <c r="AD2992">
        <v>2500</v>
      </c>
    </row>
    <row r="2993" spans="1:30">
      <c r="A2993">
        <v>1</v>
      </c>
      <c r="B2993" t="s">
        <v>24</v>
      </c>
      <c r="C2993">
        <v>55</v>
      </c>
      <c r="D2993" t="s">
        <v>35</v>
      </c>
      <c r="E2993" t="str">
        <f t="shared" si="138"/>
        <v>SWA-College of Applied Human Sci</v>
      </c>
      <c r="F2993" t="s">
        <v>25</v>
      </c>
      <c r="G2993" t="s">
        <v>26</v>
      </c>
      <c r="H2993" t="s">
        <v>109</v>
      </c>
      <c r="I2993">
        <f t="shared" si="139"/>
        <v>1</v>
      </c>
      <c r="J2993">
        <f t="shared" si="140"/>
        <v>0</v>
      </c>
      <c r="K2993" s="1">
        <v>25000</v>
      </c>
      <c r="L2993">
        <v>201908</v>
      </c>
      <c r="N2993">
        <v>20230514</v>
      </c>
      <c r="O2993" t="s">
        <v>27</v>
      </c>
      <c r="P2993">
        <v>41871</v>
      </c>
      <c r="Q2993">
        <v>60353</v>
      </c>
      <c r="R2993">
        <v>94807</v>
      </c>
      <c r="S2993">
        <v>55863</v>
      </c>
      <c r="T2993">
        <v>0</v>
      </c>
      <c r="U2993">
        <v>116853.17</v>
      </c>
      <c r="V2993">
        <v>25000</v>
      </c>
      <c r="W2993">
        <v>25000</v>
      </c>
      <c r="X2993">
        <v>25000</v>
      </c>
      <c r="Y2993">
        <v>46000</v>
      </c>
      <c r="Z2993">
        <v>0</v>
      </c>
      <c r="AB2993">
        <v>0</v>
      </c>
      <c r="AC2993">
        <v>3.92</v>
      </c>
      <c r="AD2993">
        <v>46000</v>
      </c>
    </row>
    <row r="2994" spans="1:30">
      <c r="A2994">
        <v>1</v>
      </c>
      <c r="B2994" t="s">
        <v>24</v>
      </c>
      <c r="C2994">
        <v>84</v>
      </c>
      <c r="D2994" t="s">
        <v>42</v>
      </c>
      <c r="E2994" t="str">
        <f t="shared" si="138"/>
        <v>SWA-Public Health</v>
      </c>
      <c r="F2994" t="s">
        <v>31</v>
      </c>
      <c r="G2994" t="s">
        <v>28</v>
      </c>
      <c r="H2994" t="s">
        <v>113</v>
      </c>
      <c r="I2994">
        <f t="shared" si="139"/>
        <v>0</v>
      </c>
      <c r="J2994">
        <f t="shared" si="140"/>
        <v>1</v>
      </c>
      <c r="K2994" s="1">
        <v>0</v>
      </c>
      <c r="L2994">
        <v>202008</v>
      </c>
      <c r="N2994">
        <v>20230514</v>
      </c>
      <c r="O2994" t="s">
        <v>27</v>
      </c>
      <c r="S2994">
        <v>0</v>
      </c>
      <c r="T2994">
        <v>0</v>
      </c>
      <c r="U2994">
        <v>45252.160000000003</v>
      </c>
      <c r="V2994">
        <v>0</v>
      </c>
      <c r="W2994">
        <v>0</v>
      </c>
      <c r="X2994">
        <v>0</v>
      </c>
      <c r="Y2994">
        <v>13272</v>
      </c>
      <c r="Z2994">
        <v>0</v>
      </c>
      <c r="AA2994">
        <v>27526</v>
      </c>
      <c r="AB2994">
        <v>0</v>
      </c>
      <c r="AC2994">
        <v>4</v>
      </c>
      <c r="AD2994">
        <v>0</v>
      </c>
    </row>
    <row r="2995" spans="1:30">
      <c r="A2995">
        <v>1</v>
      </c>
      <c r="B2995" t="s">
        <v>24</v>
      </c>
      <c r="C2995">
        <v>83</v>
      </c>
      <c r="D2995" t="s">
        <v>38</v>
      </c>
      <c r="E2995" t="str">
        <f t="shared" si="138"/>
        <v>SWA-Medicine</v>
      </c>
      <c r="F2995" t="s">
        <v>31</v>
      </c>
      <c r="G2995" t="s">
        <v>26</v>
      </c>
      <c r="H2995" t="s">
        <v>112</v>
      </c>
      <c r="I2995">
        <f t="shared" si="139"/>
        <v>1</v>
      </c>
      <c r="J2995">
        <f t="shared" si="140"/>
        <v>0</v>
      </c>
      <c r="K2995" s="1">
        <v>202788</v>
      </c>
      <c r="L2995">
        <v>201908</v>
      </c>
      <c r="N2995">
        <v>20230514</v>
      </c>
      <c r="O2995" t="s">
        <v>27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259287</v>
      </c>
      <c r="V2995">
        <v>202788</v>
      </c>
      <c r="W2995">
        <v>202788</v>
      </c>
      <c r="X2995">
        <v>202788</v>
      </c>
      <c r="Y2995">
        <v>29000</v>
      </c>
      <c r="Z2995">
        <v>0</v>
      </c>
      <c r="AB2995">
        <v>0</v>
      </c>
      <c r="AC2995">
        <v>0</v>
      </c>
      <c r="AD2995">
        <v>0</v>
      </c>
    </row>
    <row r="2996" spans="1:30">
      <c r="A2996">
        <v>1</v>
      </c>
      <c r="B2996" t="s">
        <v>24</v>
      </c>
      <c r="C2996">
        <v>14</v>
      </c>
      <c r="D2996" t="s">
        <v>36</v>
      </c>
      <c r="E2996" t="str">
        <f t="shared" si="138"/>
        <v>SWA-Arts and Sciences</v>
      </c>
      <c r="F2996" t="s">
        <v>25</v>
      </c>
      <c r="G2996" t="s">
        <v>26</v>
      </c>
      <c r="H2996" t="s">
        <v>109</v>
      </c>
      <c r="I2996">
        <f t="shared" si="139"/>
        <v>1</v>
      </c>
      <c r="J2996">
        <f t="shared" si="140"/>
        <v>0</v>
      </c>
      <c r="K2996" s="1">
        <v>25000</v>
      </c>
      <c r="L2996">
        <v>201908</v>
      </c>
      <c r="N2996">
        <v>20230514</v>
      </c>
      <c r="O2996" t="s">
        <v>27</v>
      </c>
      <c r="P2996">
        <v>10022</v>
      </c>
      <c r="Q2996">
        <v>12395</v>
      </c>
      <c r="R2996">
        <v>12878</v>
      </c>
      <c r="S2996">
        <v>13536</v>
      </c>
      <c r="T2996">
        <v>0</v>
      </c>
      <c r="U2996">
        <v>143949.29999999999</v>
      </c>
      <c r="V2996">
        <v>82033</v>
      </c>
      <c r="W2996">
        <v>82033</v>
      </c>
      <c r="X2996">
        <v>82033</v>
      </c>
      <c r="Y2996">
        <v>54000</v>
      </c>
      <c r="Z2996">
        <v>2132</v>
      </c>
      <c r="AB2996">
        <v>0</v>
      </c>
      <c r="AC2996">
        <v>3.56</v>
      </c>
      <c r="AD2996">
        <v>54000</v>
      </c>
    </row>
    <row r="2997" spans="1:30">
      <c r="A2997">
        <v>1</v>
      </c>
      <c r="B2997" t="s">
        <v>24</v>
      </c>
      <c r="C2997">
        <v>89</v>
      </c>
      <c r="D2997" t="s">
        <v>46</v>
      </c>
      <c r="E2997" t="str">
        <f t="shared" si="138"/>
        <v>SWA-Pharmacy</v>
      </c>
      <c r="F2997" t="s">
        <v>31</v>
      </c>
      <c r="G2997" t="s">
        <v>28</v>
      </c>
      <c r="H2997" t="s">
        <v>113</v>
      </c>
      <c r="I2997">
        <f t="shared" si="139"/>
        <v>1</v>
      </c>
      <c r="J2997">
        <f t="shared" si="140"/>
        <v>0</v>
      </c>
      <c r="K2997" s="1">
        <v>126167</v>
      </c>
      <c r="L2997">
        <v>201908</v>
      </c>
      <c r="N2997">
        <v>20230514</v>
      </c>
      <c r="O2997" t="s">
        <v>27</v>
      </c>
      <c r="P2997">
        <v>849</v>
      </c>
      <c r="Q2997">
        <v>0</v>
      </c>
      <c r="R2997">
        <v>0</v>
      </c>
      <c r="S2997">
        <v>0</v>
      </c>
      <c r="T2997">
        <v>0</v>
      </c>
      <c r="U2997">
        <v>94551</v>
      </c>
      <c r="V2997">
        <v>126167</v>
      </c>
      <c r="W2997">
        <v>126167</v>
      </c>
      <c r="X2997">
        <v>126167</v>
      </c>
      <c r="Y2997">
        <v>6000</v>
      </c>
      <c r="Z2997">
        <v>0</v>
      </c>
      <c r="AB2997">
        <v>0</v>
      </c>
      <c r="AC2997">
        <v>4</v>
      </c>
      <c r="AD2997">
        <v>0</v>
      </c>
    </row>
    <row r="2998" spans="1:30">
      <c r="A2998">
        <v>1</v>
      </c>
      <c r="B2998" t="s">
        <v>24</v>
      </c>
      <c r="C2998">
        <v>14</v>
      </c>
      <c r="D2998" t="s">
        <v>36</v>
      </c>
      <c r="E2998" t="str">
        <f t="shared" si="138"/>
        <v>SWA-Arts and Sciences</v>
      </c>
      <c r="F2998" t="s">
        <v>25</v>
      </c>
      <c r="G2998" t="s">
        <v>28</v>
      </c>
      <c r="H2998" t="s">
        <v>110</v>
      </c>
      <c r="I2998">
        <f t="shared" si="139"/>
        <v>1</v>
      </c>
      <c r="J2998">
        <f t="shared" si="140"/>
        <v>0</v>
      </c>
      <c r="K2998" s="1">
        <v>29273</v>
      </c>
      <c r="L2998">
        <v>201908</v>
      </c>
      <c r="N2998">
        <v>20230514</v>
      </c>
      <c r="O2998" t="s">
        <v>27</v>
      </c>
      <c r="P2998">
        <v>15730</v>
      </c>
      <c r="Q2998">
        <v>16090</v>
      </c>
      <c r="R2998">
        <v>10891</v>
      </c>
      <c r="S2998">
        <v>5869</v>
      </c>
      <c r="T2998">
        <v>0</v>
      </c>
      <c r="U2998">
        <v>83822.28</v>
      </c>
      <c r="V2998">
        <v>51403</v>
      </c>
      <c r="W2998">
        <v>29273</v>
      </c>
      <c r="X2998">
        <v>29273</v>
      </c>
      <c r="Y2998">
        <v>28250</v>
      </c>
      <c r="Z2998">
        <v>2400</v>
      </c>
      <c r="AA2998">
        <v>7290</v>
      </c>
      <c r="AB2998">
        <v>0</v>
      </c>
      <c r="AC2998">
        <v>3</v>
      </c>
      <c r="AD2998">
        <v>14000</v>
      </c>
    </row>
    <row r="2999" spans="1:30">
      <c r="A2999">
        <v>1</v>
      </c>
      <c r="B2999" t="s">
        <v>24</v>
      </c>
      <c r="C2999">
        <v>21</v>
      </c>
      <c r="D2999" t="s">
        <v>41</v>
      </c>
      <c r="E2999" t="str">
        <f t="shared" si="138"/>
        <v>SWA-Business and Economics</v>
      </c>
      <c r="F2999" t="s">
        <v>25</v>
      </c>
      <c r="G2999" t="s">
        <v>26</v>
      </c>
      <c r="H2999" t="s">
        <v>109</v>
      </c>
      <c r="I2999">
        <f t="shared" si="139"/>
        <v>1</v>
      </c>
      <c r="J2999">
        <f t="shared" si="140"/>
        <v>0</v>
      </c>
      <c r="K2999" s="1">
        <v>9642</v>
      </c>
      <c r="L2999">
        <v>201908</v>
      </c>
      <c r="N2999">
        <v>20230514</v>
      </c>
      <c r="O2999" t="s">
        <v>27</v>
      </c>
      <c r="P2999">
        <v>27610</v>
      </c>
      <c r="Q2999">
        <v>98251</v>
      </c>
      <c r="R2999">
        <v>94596</v>
      </c>
      <c r="S2999">
        <v>91653</v>
      </c>
      <c r="T2999">
        <v>0</v>
      </c>
      <c r="U2999">
        <v>131076.43</v>
      </c>
      <c r="V2999">
        <v>9642</v>
      </c>
      <c r="W2999">
        <v>9642</v>
      </c>
      <c r="X2999">
        <v>9642</v>
      </c>
      <c r="Y2999">
        <v>50000</v>
      </c>
      <c r="Z2999">
        <v>0</v>
      </c>
      <c r="AB2999">
        <v>0</v>
      </c>
      <c r="AC2999">
        <v>3.13</v>
      </c>
      <c r="AD2999">
        <v>50000</v>
      </c>
    </row>
    <row r="3000" spans="1:30">
      <c r="A3000">
        <v>1</v>
      </c>
      <c r="B3000" t="s">
        <v>24</v>
      </c>
      <c r="C3000">
        <v>25</v>
      </c>
      <c r="D3000" t="s">
        <v>37</v>
      </c>
      <c r="E3000" t="str">
        <f t="shared" si="138"/>
        <v>SWA-Creative Arts</v>
      </c>
      <c r="F3000" t="s">
        <v>25</v>
      </c>
      <c r="G3000" t="s">
        <v>26</v>
      </c>
      <c r="H3000" t="s">
        <v>109</v>
      </c>
      <c r="I3000">
        <f t="shared" si="139"/>
        <v>1</v>
      </c>
      <c r="J3000">
        <f t="shared" si="140"/>
        <v>0</v>
      </c>
      <c r="K3000" s="1">
        <v>27000</v>
      </c>
      <c r="L3000">
        <v>201908</v>
      </c>
      <c r="N3000">
        <v>20230514</v>
      </c>
      <c r="O3000" t="s">
        <v>27</v>
      </c>
      <c r="P3000">
        <v>143620</v>
      </c>
      <c r="Q3000">
        <v>40223</v>
      </c>
      <c r="R3000">
        <v>32652</v>
      </c>
      <c r="S3000">
        <v>47362</v>
      </c>
      <c r="T3000">
        <v>0</v>
      </c>
      <c r="U3000">
        <v>53609.57</v>
      </c>
      <c r="V3000">
        <v>95380</v>
      </c>
      <c r="W3000">
        <v>27000</v>
      </c>
      <c r="X3000">
        <v>27000</v>
      </c>
      <c r="Y3000">
        <v>6418</v>
      </c>
      <c r="Z3000">
        <v>0</v>
      </c>
      <c r="AB3000">
        <v>0</v>
      </c>
      <c r="AC3000">
        <v>3.61</v>
      </c>
      <c r="AD3000">
        <v>6000</v>
      </c>
    </row>
    <row r="3001" spans="1:30">
      <c r="A3001">
        <v>1</v>
      </c>
      <c r="B3001" t="s">
        <v>24</v>
      </c>
      <c r="C3001">
        <v>86</v>
      </c>
      <c r="D3001" t="s">
        <v>34</v>
      </c>
      <c r="E3001" t="str">
        <f t="shared" si="138"/>
        <v>SWA-Nursing</v>
      </c>
      <c r="F3001" t="s">
        <v>25</v>
      </c>
      <c r="G3001" t="s">
        <v>28</v>
      </c>
      <c r="H3001" t="s">
        <v>110</v>
      </c>
      <c r="I3001">
        <f t="shared" si="139"/>
        <v>0</v>
      </c>
      <c r="J3001">
        <f t="shared" si="140"/>
        <v>1</v>
      </c>
      <c r="K3001" s="1">
        <v>0</v>
      </c>
      <c r="L3001">
        <v>201908</v>
      </c>
      <c r="N3001">
        <v>20230514</v>
      </c>
      <c r="O3001" t="s">
        <v>27</v>
      </c>
      <c r="P3001">
        <v>62880</v>
      </c>
      <c r="Q3001">
        <v>16513</v>
      </c>
      <c r="R3001">
        <v>14577</v>
      </c>
      <c r="S3001">
        <v>16200</v>
      </c>
      <c r="T3001">
        <v>0</v>
      </c>
      <c r="U3001">
        <v>60760.36</v>
      </c>
      <c r="V3001">
        <v>0</v>
      </c>
      <c r="W3001">
        <v>0</v>
      </c>
      <c r="X3001">
        <v>0</v>
      </c>
      <c r="Y3001">
        <v>33250</v>
      </c>
      <c r="Z3001">
        <v>0</v>
      </c>
      <c r="AB3001">
        <v>0</v>
      </c>
      <c r="AC3001">
        <v>3.43</v>
      </c>
      <c r="AD3001">
        <v>14000</v>
      </c>
    </row>
    <row r="3002" spans="1:30">
      <c r="A3002">
        <v>1</v>
      </c>
      <c r="B3002" t="s">
        <v>32</v>
      </c>
      <c r="C3002">
        <v>49</v>
      </c>
      <c r="D3002" t="s">
        <v>39</v>
      </c>
      <c r="E3002" t="str">
        <f t="shared" si="138"/>
        <v>SOA-Reed College of Media</v>
      </c>
      <c r="F3002" t="s">
        <v>30</v>
      </c>
      <c r="G3002" t="s">
        <v>26</v>
      </c>
      <c r="H3002" t="s">
        <v>111</v>
      </c>
      <c r="I3002">
        <f t="shared" si="139"/>
        <v>0</v>
      </c>
      <c r="J3002">
        <f t="shared" si="140"/>
        <v>1</v>
      </c>
      <c r="K3002" s="1">
        <v>0</v>
      </c>
      <c r="L3002">
        <v>202201</v>
      </c>
      <c r="N3002">
        <v>20230514</v>
      </c>
      <c r="O3002" t="s">
        <v>27</v>
      </c>
      <c r="T3002">
        <v>0</v>
      </c>
      <c r="U3002">
        <v>6750</v>
      </c>
      <c r="V3002">
        <v>0</v>
      </c>
      <c r="W3002">
        <v>0</v>
      </c>
      <c r="X3002">
        <v>0</v>
      </c>
      <c r="Y3002">
        <v>0</v>
      </c>
      <c r="Z3002">
        <v>0</v>
      </c>
      <c r="AB3002">
        <v>0</v>
      </c>
      <c r="AC3002">
        <v>3.62</v>
      </c>
      <c r="AD3002">
        <v>0</v>
      </c>
    </row>
    <row r="3003" spans="1:30">
      <c r="A3003">
        <v>1</v>
      </c>
      <c r="B3003" t="s">
        <v>24</v>
      </c>
      <c r="C3003">
        <v>21</v>
      </c>
      <c r="D3003" t="s">
        <v>41</v>
      </c>
      <c r="E3003" t="str">
        <f t="shared" si="138"/>
        <v>SWA-Business and Economics</v>
      </c>
      <c r="F3003" t="s">
        <v>25</v>
      </c>
      <c r="G3003" t="s">
        <v>26</v>
      </c>
      <c r="H3003" t="s">
        <v>109</v>
      </c>
      <c r="I3003">
        <f t="shared" si="139"/>
        <v>1</v>
      </c>
      <c r="J3003">
        <f t="shared" si="140"/>
        <v>0</v>
      </c>
      <c r="K3003" s="1">
        <v>14000</v>
      </c>
      <c r="L3003">
        <v>201908</v>
      </c>
      <c r="N3003">
        <v>20230514</v>
      </c>
      <c r="O3003" t="s">
        <v>27</v>
      </c>
      <c r="P3003">
        <v>20228</v>
      </c>
      <c r="Q3003">
        <v>24411</v>
      </c>
      <c r="R3003">
        <v>38428</v>
      </c>
      <c r="S3003">
        <v>39454</v>
      </c>
      <c r="T3003">
        <v>0</v>
      </c>
      <c r="U3003">
        <v>127494.63</v>
      </c>
      <c r="V3003">
        <v>14000</v>
      </c>
      <c r="W3003">
        <v>14000</v>
      </c>
      <c r="X3003">
        <v>14000</v>
      </c>
      <c r="Y3003">
        <v>53000</v>
      </c>
      <c r="Z3003">
        <v>0</v>
      </c>
      <c r="AB3003">
        <v>0</v>
      </c>
      <c r="AC3003">
        <v>3.77</v>
      </c>
      <c r="AD3003">
        <v>53000</v>
      </c>
    </row>
    <row r="3004" spans="1:30">
      <c r="A3004">
        <v>1</v>
      </c>
      <c r="B3004" t="s">
        <v>24</v>
      </c>
      <c r="C3004">
        <v>14</v>
      </c>
      <c r="D3004" t="s">
        <v>36</v>
      </c>
      <c r="E3004" t="str">
        <f t="shared" si="138"/>
        <v>SWA-Arts and Sciences</v>
      </c>
      <c r="F3004" t="s">
        <v>25</v>
      </c>
      <c r="G3004" t="s">
        <v>26</v>
      </c>
      <c r="H3004" t="s">
        <v>109</v>
      </c>
      <c r="I3004">
        <f t="shared" si="139"/>
        <v>1</v>
      </c>
      <c r="J3004">
        <f t="shared" si="140"/>
        <v>0</v>
      </c>
      <c r="K3004" s="1">
        <v>11000</v>
      </c>
      <c r="L3004">
        <v>201908</v>
      </c>
      <c r="N3004">
        <v>20230514</v>
      </c>
      <c r="O3004" t="s">
        <v>27</v>
      </c>
      <c r="P3004">
        <v>0</v>
      </c>
      <c r="Q3004">
        <v>15020</v>
      </c>
      <c r="R3004">
        <v>27602</v>
      </c>
      <c r="S3004">
        <v>14982</v>
      </c>
      <c r="T3004">
        <v>0</v>
      </c>
      <c r="U3004">
        <v>129689.61</v>
      </c>
      <c r="V3004">
        <v>11000</v>
      </c>
      <c r="W3004">
        <v>11000</v>
      </c>
      <c r="X3004">
        <v>11000</v>
      </c>
      <c r="Y3004">
        <v>46000</v>
      </c>
      <c r="Z3004">
        <v>6033</v>
      </c>
      <c r="AB3004">
        <v>0</v>
      </c>
      <c r="AC3004">
        <v>3.92</v>
      </c>
      <c r="AD3004">
        <v>44000</v>
      </c>
    </row>
    <row r="3005" spans="1:30">
      <c r="A3005">
        <v>1</v>
      </c>
      <c r="B3005" t="s">
        <v>24</v>
      </c>
      <c r="C3005">
        <v>83</v>
      </c>
      <c r="D3005" t="s">
        <v>38</v>
      </c>
      <c r="E3005" t="str">
        <f t="shared" si="138"/>
        <v>SWA-Medicine</v>
      </c>
      <c r="F3005" t="s">
        <v>30</v>
      </c>
      <c r="G3005" t="s">
        <v>26</v>
      </c>
      <c r="H3005" t="s">
        <v>111</v>
      </c>
      <c r="I3005">
        <f t="shared" si="139"/>
        <v>1</v>
      </c>
      <c r="J3005">
        <f t="shared" si="140"/>
        <v>0</v>
      </c>
      <c r="K3005" s="1">
        <v>41000</v>
      </c>
      <c r="L3005">
        <v>202108</v>
      </c>
      <c r="N3005">
        <v>20230514</v>
      </c>
      <c r="O3005" t="s">
        <v>27</v>
      </c>
      <c r="P3005">
        <v>0</v>
      </c>
      <c r="Q3005">
        <v>0</v>
      </c>
      <c r="T3005">
        <v>0</v>
      </c>
      <c r="U3005">
        <v>74908.2</v>
      </c>
      <c r="V3005">
        <v>79510</v>
      </c>
      <c r="W3005">
        <v>79510</v>
      </c>
      <c r="X3005">
        <v>79510</v>
      </c>
      <c r="Y3005">
        <v>0</v>
      </c>
      <c r="Z3005">
        <v>0</v>
      </c>
      <c r="AB3005">
        <v>0</v>
      </c>
      <c r="AC3005">
        <v>3.59</v>
      </c>
      <c r="AD3005">
        <v>0</v>
      </c>
    </row>
    <row r="3006" spans="1:30">
      <c r="A3006">
        <v>1</v>
      </c>
      <c r="B3006" t="s">
        <v>24</v>
      </c>
      <c r="C3006">
        <v>14</v>
      </c>
      <c r="D3006" t="s">
        <v>36</v>
      </c>
      <c r="E3006" t="str">
        <f t="shared" si="138"/>
        <v>SWA-Arts and Sciences</v>
      </c>
      <c r="F3006" t="s">
        <v>30</v>
      </c>
      <c r="G3006" t="s">
        <v>26</v>
      </c>
      <c r="H3006" t="s">
        <v>111</v>
      </c>
      <c r="I3006">
        <f t="shared" si="139"/>
        <v>0</v>
      </c>
      <c r="J3006">
        <f t="shared" si="140"/>
        <v>1</v>
      </c>
      <c r="K3006" s="1">
        <v>0</v>
      </c>
      <c r="L3006">
        <v>202108</v>
      </c>
      <c r="N3006">
        <v>20230514</v>
      </c>
      <c r="O3006" t="s">
        <v>27</v>
      </c>
      <c r="T3006">
        <v>0</v>
      </c>
      <c r="U3006">
        <v>64812.99</v>
      </c>
      <c r="V3006">
        <v>0</v>
      </c>
      <c r="W3006">
        <v>0</v>
      </c>
      <c r="X3006">
        <v>0</v>
      </c>
      <c r="Y3006">
        <v>2865</v>
      </c>
      <c r="Z3006">
        <v>0</v>
      </c>
      <c r="AA3006">
        <v>55629</v>
      </c>
      <c r="AB3006">
        <v>0</v>
      </c>
      <c r="AC3006">
        <v>3.42</v>
      </c>
      <c r="AD3006">
        <v>0</v>
      </c>
    </row>
    <row r="3007" spans="1:30">
      <c r="A3007">
        <v>1</v>
      </c>
      <c r="B3007" t="s">
        <v>24</v>
      </c>
      <c r="C3007">
        <v>55</v>
      </c>
      <c r="D3007" t="s">
        <v>35</v>
      </c>
      <c r="E3007" t="str">
        <f t="shared" si="138"/>
        <v>SWA-College of Applied Human Sci</v>
      </c>
      <c r="F3007" t="s">
        <v>25</v>
      </c>
      <c r="G3007" t="s">
        <v>28</v>
      </c>
      <c r="H3007" t="s">
        <v>110</v>
      </c>
      <c r="I3007">
        <f t="shared" si="139"/>
        <v>1</v>
      </c>
      <c r="J3007">
        <f t="shared" si="140"/>
        <v>0</v>
      </c>
      <c r="K3007" s="1">
        <v>27000</v>
      </c>
      <c r="L3007">
        <v>201908</v>
      </c>
      <c r="N3007">
        <v>20230514</v>
      </c>
      <c r="O3007" t="s">
        <v>27</v>
      </c>
      <c r="P3007">
        <v>0</v>
      </c>
      <c r="Q3007">
        <v>17553</v>
      </c>
      <c r="R3007">
        <v>18689</v>
      </c>
      <c r="S3007">
        <v>16875</v>
      </c>
      <c r="T3007">
        <v>0</v>
      </c>
      <c r="U3007">
        <v>54451.91</v>
      </c>
      <c r="V3007">
        <v>39433</v>
      </c>
      <c r="W3007">
        <v>39433</v>
      </c>
      <c r="X3007">
        <v>39433</v>
      </c>
      <c r="Y3007">
        <v>29250</v>
      </c>
      <c r="Z3007">
        <v>0</v>
      </c>
      <c r="AB3007">
        <v>0</v>
      </c>
      <c r="AC3007">
        <v>3.69</v>
      </c>
      <c r="AD3007">
        <v>10000</v>
      </c>
    </row>
    <row r="3008" spans="1:30">
      <c r="A3008">
        <v>1</v>
      </c>
      <c r="B3008" t="s">
        <v>24</v>
      </c>
      <c r="C3008">
        <v>25</v>
      </c>
      <c r="D3008" t="s">
        <v>37</v>
      </c>
      <c r="E3008" t="str">
        <f t="shared" si="138"/>
        <v>SWA-Creative Arts</v>
      </c>
      <c r="F3008" t="s">
        <v>25</v>
      </c>
      <c r="G3008" t="s">
        <v>26</v>
      </c>
      <c r="H3008" t="s">
        <v>109</v>
      </c>
      <c r="I3008">
        <f t="shared" si="139"/>
        <v>1</v>
      </c>
      <c r="J3008">
        <f t="shared" si="140"/>
        <v>0</v>
      </c>
      <c r="K3008" s="1">
        <v>15000</v>
      </c>
      <c r="L3008">
        <v>202108</v>
      </c>
      <c r="N3008">
        <v>20230514</v>
      </c>
      <c r="O3008" t="s">
        <v>27</v>
      </c>
      <c r="P3008">
        <v>117815</v>
      </c>
      <c r="Q3008">
        <v>27629</v>
      </c>
      <c r="T3008">
        <v>0</v>
      </c>
      <c r="U3008">
        <v>79664</v>
      </c>
      <c r="V3008">
        <v>15000</v>
      </c>
      <c r="W3008">
        <v>15000</v>
      </c>
      <c r="X3008">
        <v>15000</v>
      </c>
      <c r="Y3008">
        <v>32218</v>
      </c>
      <c r="Z3008">
        <v>0</v>
      </c>
      <c r="AB3008">
        <v>0</v>
      </c>
      <c r="AC3008">
        <v>3.39</v>
      </c>
      <c r="AD3008">
        <v>32000</v>
      </c>
    </row>
    <row r="3009" spans="1:30">
      <c r="A3009">
        <v>1</v>
      </c>
      <c r="B3009" t="s">
        <v>57</v>
      </c>
      <c r="C3009" t="s">
        <v>62</v>
      </c>
      <c r="D3009" t="s">
        <v>63</v>
      </c>
      <c r="E3009" t="str">
        <f t="shared" si="138"/>
        <v>STA-Bus, Hum, Soc Sci at WVUIT</v>
      </c>
      <c r="F3009" t="s">
        <v>25</v>
      </c>
      <c r="G3009" t="s">
        <v>28</v>
      </c>
      <c r="H3009" t="s">
        <v>110</v>
      </c>
      <c r="I3009">
        <f t="shared" si="139"/>
        <v>0</v>
      </c>
      <c r="J3009">
        <f t="shared" si="140"/>
        <v>1</v>
      </c>
      <c r="K3009" s="1">
        <v>0</v>
      </c>
      <c r="L3009">
        <v>201908</v>
      </c>
      <c r="N3009">
        <v>20230506</v>
      </c>
      <c r="O3009" t="s">
        <v>29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35528</v>
      </c>
      <c r="V3009">
        <v>0</v>
      </c>
      <c r="W3009">
        <v>0</v>
      </c>
      <c r="X3009">
        <v>0</v>
      </c>
      <c r="Y3009">
        <v>23250</v>
      </c>
      <c r="Z3009">
        <v>44316</v>
      </c>
      <c r="AA3009">
        <v>4000</v>
      </c>
      <c r="AB3009">
        <v>0</v>
      </c>
      <c r="AC3009">
        <v>3.7</v>
      </c>
      <c r="AD3009">
        <v>0</v>
      </c>
    </row>
    <row r="3010" spans="1:30">
      <c r="A3010">
        <v>1</v>
      </c>
      <c r="B3010" t="s">
        <v>24</v>
      </c>
      <c r="C3010">
        <v>7</v>
      </c>
      <c r="D3010" t="s">
        <v>43</v>
      </c>
      <c r="E3010" t="str">
        <f t="shared" si="138"/>
        <v>SWA-Agriculture Natural Res &amp; Dsg</v>
      </c>
      <c r="F3010" t="s">
        <v>25</v>
      </c>
      <c r="G3010" t="s">
        <v>26</v>
      </c>
      <c r="H3010" t="s">
        <v>109</v>
      </c>
      <c r="I3010">
        <f t="shared" si="139"/>
        <v>0</v>
      </c>
      <c r="J3010">
        <f t="shared" si="140"/>
        <v>1</v>
      </c>
      <c r="K3010" s="1">
        <v>0</v>
      </c>
      <c r="L3010">
        <v>201908</v>
      </c>
      <c r="N3010">
        <v>20230514</v>
      </c>
      <c r="O3010" t="s">
        <v>27</v>
      </c>
      <c r="P3010">
        <v>14914</v>
      </c>
      <c r="Q3010">
        <v>16314</v>
      </c>
      <c r="R3010">
        <v>29267</v>
      </c>
      <c r="S3010">
        <v>26050</v>
      </c>
      <c r="T3010">
        <v>0</v>
      </c>
      <c r="U3010">
        <v>61426.76</v>
      </c>
      <c r="V3010">
        <v>0</v>
      </c>
      <c r="W3010">
        <v>0</v>
      </c>
      <c r="X3010">
        <v>0</v>
      </c>
      <c r="Y3010">
        <v>22250</v>
      </c>
      <c r="Z3010">
        <v>0</v>
      </c>
      <c r="AB3010">
        <v>0</v>
      </c>
      <c r="AC3010">
        <v>3.82</v>
      </c>
      <c r="AD3010">
        <v>19250</v>
      </c>
    </row>
    <row r="3011" spans="1:30">
      <c r="A3011">
        <v>1</v>
      </c>
      <c r="B3011" t="s">
        <v>24</v>
      </c>
      <c r="C3011">
        <v>30</v>
      </c>
      <c r="D3011" t="s">
        <v>40</v>
      </c>
      <c r="E3011" t="str">
        <f t="shared" ref="E3011:E3074" si="141">B3011&amp; "-" &amp; D3011</f>
        <v>SWA-Engineering Mineral Resources</v>
      </c>
      <c r="F3011" t="s">
        <v>25</v>
      </c>
      <c r="G3011" t="s">
        <v>28</v>
      </c>
      <c r="H3011" t="s">
        <v>110</v>
      </c>
      <c r="I3011">
        <f t="shared" ref="I3011:I3074" si="142">IF(K3011&gt;0,1,0)</f>
        <v>1</v>
      </c>
      <c r="J3011">
        <f t="shared" ref="J3011:J3074" si="143">IF(K3011=0,1,0)</f>
        <v>0</v>
      </c>
      <c r="K3011" s="1">
        <v>19500</v>
      </c>
      <c r="L3011">
        <v>201908</v>
      </c>
      <c r="N3011">
        <v>20230514</v>
      </c>
      <c r="O3011" t="s">
        <v>27</v>
      </c>
      <c r="P3011">
        <v>18987</v>
      </c>
      <c r="Q3011">
        <v>13387</v>
      </c>
      <c r="R3011">
        <v>8973</v>
      </c>
      <c r="S3011">
        <v>5332</v>
      </c>
      <c r="T3011">
        <v>0</v>
      </c>
      <c r="U3011">
        <v>51755.33</v>
      </c>
      <c r="V3011">
        <v>41734</v>
      </c>
      <c r="W3011">
        <v>41734</v>
      </c>
      <c r="X3011">
        <v>41734</v>
      </c>
      <c r="Y3011">
        <v>45250</v>
      </c>
      <c r="Z3011">
        <v>6204</v>
      </c>
      <c r="AB3011">
        <v>0</v>
      </c>
      <c r="AC3011">
        <v>3.55</v>
      </c>
      <c r="AD3011">
        <v>26000</v>
      </c>
    </row>
    <row r="3012" spans="1:30">
      <c r="A3012">
        <v>1</v>
      </c>
      <c r="B3012" t="s">
        <v>24</v>
      </c>
      <c r="C3012">
        <v>49</v>
      </c>
      <c r="D3012" t="s">
        <v>39</v>
      </c>
      <c r="E3012" t="str">
        <f t="shared" si="141"/>
        <v>SWA-Reed College of Media</v>
      </c>
      <c r="F3012" t="s">
        <v>25</v>
      </c>
      <c r="G3012" t="s">
        <v>26</v>
      </c>
      <c r="H3012" t="s">
        <v>109</v>
      </c>
      <c r="I3012">
        <f t="shared" si="142"/>
        <v>1</v>
      </c>
      <c r="J3012">
        <f t="shared" si="143"/>
        <v>0</v>
      </c>
      <c r="K3012" s="1">
        <v>17500</v>
      </c>
      <c r="L3012">
        <v>201808</v>
      </c>
      <c r="N3012">
        <v>20230514</v>
      </c>
      <c r="O3012" t="s">
        <v>27</v>
      </c>
      <c r="P3012">
        <v>47679</v>
      </c>
      <c r="Q3012">
        <v>0</v>
      </c>
      <c r="R3012">
        <v>0</v>
      </c>
      <c r="S3012">
        <v>0</v>
      </c>
      <c r="T3012">
        <v>0</v>
      </c>
      <c r="U3012">
        <v>156581.19</v>
      </c>
      <c r="V3012">
        <v>17500</v>
      </c>
      <c r="W3012">
        <v>17500</v>
      </c>
      <c r="X3012">
        <v>17500</v>
      </c>
      <c r="Y3012">
        <v>12000</v>
      </c>
      <c r="Z3012">
        <v>31130</v>
      </c>
      <c r="AB3012">
        <v>0</v>
      </c>
      <c r="AC3012">
        <v>3.26</v>
      </c>
      <c r="AD3012">
        <v>12000</v>
      </c>
    </row>
    <row r="3013" spans="1:30">
      <c r="A3013">
        <v>1</v>
      </c>
      <c r="B3013" t="s">
        <v>24</v>
      </c>
      <c r="C3013">
        <v>14</v>
      </c>
      <c r="D3013" t="s">
        <v>36</v>
      </c>
      <c r="E3013" t="str">
        <f t="shared" si="141"/>
        <v>SWA-Arts and Sciences</v>
      </c>
      <c r="F3013" t="s">
        <v>25</v>
      </c>
      <c r="G3013" t="s">
        <v>28</v>
      </c>
      <c r="H3013" t="s">
        <v>110</v>
      </c>
      <c r="I3013">
        <f t="shared" si="142"/>
        <v>1</v>
      </c>
      <c r="J3013">
        <f t="shared" si="143"/>
        <v>0</v>
      </c>
      <c r="K3013" s="1">
        <v>955</v>
      </c>
      <c r="L3013">
        <v>201908</v>
      </c>
      <c r="N3013">
        <v>20230514</v>
      </c>
      <c r="O3013" t="s">
        <v>27</v>
      </c>
      <c r="P3013">
        <v>15667</v>
      </c>
      <c r="Q3013">
        <v>74147</v>
      </c>
      <c r="R3013">
        <v>11606</v>
      </c>
      <c r="S3013">
        <v>7567</v>
      </c>
      <c r="T3013">
        <v>0</v>
      </c>
      <c r="U3013">
        <v>49057.62</v>
      </c>
      <c r="V3013">
        <v>955</v>
      </c>
      <c r="W3013">
        <v>955</v>
      </c>
      <c r="X3013">
        <v>955</v>
      </c>
      <c r="Y3013">
        <v>35799</v>
      </c>
      <c r="Z3013">
        <v>2400</v>
      </c>
      <c r="AB3013">
        <v>2353.89</v>
      </c>
      <c r="AC3013">
        <v>3.58</v>
      </c>
      <c r="AD3013">
        <v>10000</v>
      </c>
    </row>
    <row r="3014" spans="1:30">
      <c r="A3014">
        <v>1</v>
      </c>
      <c r="B3014" t="s">
        <v>24</v>
      </c>
      <c r="C3014">
        <v>14</v>
      </c>
      <c r="D3014" t="s">
        <v>36</v>
      </c>
      <c r="E3014" t="str">
        <f t="shared" si="141"/>
        <v>SWA-Arts and Sciences</v>
      </c>
      <c r="F3014" t="s">
        <v>25</v>
      </c>
      <c r="G3014" t="s">
        <v>28</v>
      </c>
      <c r="H3014" t="s">
        <v>110</v>
      </c>
      <c r="I3014">
        <f t="shared" si="142"/>
        <v>0</v>
      </c>
      <c r="J3014">
        <f t="shared" si="143"/>
        <v>1</v>
      </c>
      <c r="K3014" s="1">
        <v>0</v>
      </c>
      <c r="L3014">
        <v>202008</v>
      </c>
      <c r="N3014">
        <v>20230514</v>
      </c>
      <c r="O3014" t="s">
        <v>27</v>
      </c>
      <c r="P3014">
        <v>845</v>
      </c>
      <c r="Q3014">
        <v>73302</v>
      </c>
      <c r="R3014">
        <v>125035</v>
      </c>
      <c r="T3014">
        <v>0</v>
      </c>
      <c r="U3014">
        <v>30423</v>
      </c>
      <c r="V3014">
        <v>0</v>
      </c>
      <c r="W3014">
        <v>0</v>
      </c>
      <c r="X3014">
        <v>0</v>
      </c>
      <c r="Y3014">
        <v>27000</v>
      </c>
      <c r="Z3014">
        <v>10001</v>
      </c>
      <c r="AB3014">
        <v>0</v>
      </c>
      <c r="AC3014">
        <v>4</v>
      </c>
      <c r="AD3014">
        <v>11500</v>
      </c>
    </row>
    <row r="3015" spans="1:30">
      <c r="A3015">
        <v>1</v>
      </c>
      <c r="B3015" t="s">
        <v>24</v>
      </c>
      <c r="C3015">
        <v>21</v>
      </c>
      <c r="D3015" t="s">
        <v>41</v>
      </c>
      <c r="E3015" t="str">
        <f t="shared" si="141"/>
        <v>SWA-Business and Economics</v>
      </c>
      <c r="F3015" t="s">
        <v>25</v>
      </c>
      <c r="G3015" t="s">
        <v>28</v>
      </c>
      <c r="H3015" t="s">
        <v>110</v>
      </c>
      <c r="I3015">
        <f t="shared" si="142"/>
        <v>0</v>
      </c>
      <c r="J3015">
        <f t="shared" si="143"/>
        <v>1</v>
      </c>
      <c r="K3015" s="1">
        <v>0</v>
      </c>
      <c r="L3015">
        <v>202008</v>
      </c>
      <c r="N3015">
        <v>20230514</v>
      </c>
      <c r="O3015" t="s">
        <v>27</v>
      </c>
      <c r="Q3015">
        <v>112782</v>
      </c>
      <c r="R3015">
        <v>53164</v>
      </c>
      <c r="T3015">
        <v>0</v>
      </c>
      <c r="U3015">
        <v>70185</v>
      </c>
      <c r="V3015">
        <v>0</v>
      </c>
      <c r="W3015">
        <v>0</v>
      </c>
      <c r="X3015">
        <v>0</v>
      </c>
      <c r="Y3015">
        <v>26500</v>
      </c>
      <c r="Z3015">
        <v>0</v>
      </c>
      <c r="AA3015">
        <v>15744</v>
      </c>
      <c r="AB3015">
        <v>0</v>
      </c>
      <c r="AC3015">
        <v>3.77</v>
      </c>
      <c r="AD3015">
        <v>12000</v>
      </c>
    </row>
    <row r="3016" spans="1:30">
      <c r="A3016">
        <v>1</v>
      </c>
      <c r="B3016" t="s">
        <v>32</v>
      </c>
      <c r="C3016">
        <v>55</v>
      </c>
      <c r="D3016" t="s">
        <v>35</v>
      </c>
      <c r="E3016" t="str">
        <f t="shared" si="141"/>
        <v>SOA-College of Applied Human Sci</v>
      </c>
      <c r="F3016" t="s">
        <v>30</v>
      </c>
      <c r="G3016" t="s">
        <v>26</v>
      </c>
      <c r="H3016" t="s">
        <v>111</v>
      </c>
      <c r="I3016">
        <f t="shared" si="142"/>
        <v>0</v>
      </c>
      <c r="J3016">
        <f t="shared" si="143"/>
        <v>1</v>
      </c>
      <c r="K3016" s="1">
        <v>0</v>
      </c>
      <c r="L3016">
        <v>202108</v>
      </c>
      <c r="N3016">
        <v>20230514</v>
      </c>
      <c r="O3016" t="s">
        <v>27</v>
      </c>
      <c r="Q3016">
        <v>0</v>
      </c>
      <c r="T3016">
        <v>0</v>
      </c>
      <c r="U3016">
        <v>30792</v>
      </c>
      <c r="V3016">
        <v>0</v>
      </c>
      <c r="W3016">
        <v>0</v>
      </c>
      <c r="X3016">
        <v>0</v>
      </c>
      <c r="Y3016">
        <v>15000</v>
      </c>
      <c r="Z3016">
        <v>0</v>
      </c>
      <c r="AB3016">
        <v>0</v>
      </c>
      <c r="AC3016">
        <v>3.75</v>
      </c>
      <c r="AD3016">
        <v>15000</v>
      </c>
    </row>
    <row r="3017" spans="1:30">
      <c r="A3017">
        <v>1</v>
      </c>
      <c r="B3017" t="s">
        <v>24</v>
      </c>
      <c r="C3017">
        <v>55</v>
      </c>
      <c r="D3017" t="s">
        <v>35</v>
      </c>
      <c r="E3017" t="str">
        <f t="shared" si="141"/>
        <v>SWA-College of Applied Human Sci</v>
      </c>
      <c r="F3017" t="s">
        <v>25</v>
      </c>
      <c r="G3017" t="s">
        <v>28</v>
      </c>
      <c r="H3017" t="s">
        <v>110</v>
      </c>
      <c r="I3017">
        <f t="shared" si="142"/>
        <v>1</v>
      </c>
      <c r="J3017">
        <f t="shared" si="143"/>
        <v>0</v>
      </c>
      <c r="K3017" s="1">
        <v>19754</v>
      </c>
      <c r="L3017">
        <v>201908</v>
      </c>
      <c r="N3017">
        <v>20230514</v>
      </c>
      <c r="O3017" t="s">
        <v>27</v>
      </c>
      <c r="P3017">
        <v>0</v>
      </c>
      <c r="Q3017">
        <v>14551</v>
      </c>
      <c r="R3017">
        <v>14697</v>
      </c>
      <c r="S3017">
        <v>4895</v>
      </c>
      <c r="T3017">
        <v>0</v>
      </c>
      <c r="U3017">
        <v>40256.699999999997</v>
      </c>
      <c r="V3017">
        <v>19754</v>
      </c>
      <c r="W3017">
        <v>19754</v>
      </c>
      <c r="X3017">
        <v>19754</v>
      </c>
      <c r="Y3017">
        <v>17500</v>
      </c>
      <c r="Z3017">
        <v>4145</v>
      </c>
      <c r="AB3017">
        <v>0</v>
      </c>
      <c r="AC3017">
        <v>3.72</v>
      </c>
      <c r="AD3017">
        <v>3000</v>
      </c>
    </row>
    <row r="3018" spans="1:30">
      <c r="A3018">
        <v>1</v>
      </c>
      <c r="B3018" t="s">
        <v>24</v>
      </c>
      <c r="C3018">
        <v>14</v>
      </c>
      <c r="D3018" t="s">
        <v>36</v>
      </c>
      <c r="E3018" t="str">
        <f t="shared" si="141"/>
        <v>SWA-Arts and Sciences</v>
      </c>
      <c r="F3018" t="s">
        <v>25</v>
      </c>
      <c r="G3018" t="s">
        <v>26</v>
      </c>
      <c r="H3018" t="s">
        <v>109</v>
      </c>
      <c r="I3018">
        <f t="shared" si="142"/>
        <v>0</v>
      </c>
      <c r="J3018">
        <f t="shared" si="143"/>
        <v>1</v>
      </c>
      <c r="K3018" s="1">
        <v>0</v>
      </c>
      <c r="L3018">
        <v>201908</v>
      </c>
      <c r="N3018">
        <v>20230514</v>
      </c>
      <c r="O3018" t="s">
        <v>27</v>
      </c>
      <c r="P3018">
        <v>173878</v>
      </c>
      <c r="Q3018">
        <v>135822</v>
      </c>
      <c r="R3018">
        <v>69950</v>
      </c>
      <c r="S3018">
        <v>67245</v>
      </c>
      <c r="T3018">
        <v>0</v>
      </c>
      <c r="U3018">
        <v>129068.7</v>
      </c>
      <c r="V3018">
        <v>0</v>
      </c>
      <c r="W3018">
        <v>0</v>
      </c>
      <c r="X3018">
        <v>0</v>
      </c>
      <c r="Y3018">
        <v>66000</v>
      </c>
      <c r="Z3018">
        <v>0</v>
      </c>
      <c r="AB3018">
        <v>0</v>
      </c>
      <c r="AC3018">
        <v>3.57</v>
      </c>
      <c r="AD3018">
        <v>66000</v>
      </c>
    </row>
    <row r="3019" spans="1:30">
      <c r="A3019">
        <v>1</v>
      </c>
      <c r="B3019" t="s">
        <v>24</v>
      </c>
      <c r="C3019">
        <v>14</v>
      </c>
      <c r="D3019" t="s">
        <v>36</v>
      </c>
      <c r="E3019" t="str">
        <f t="shared" si="141"/>
        <v>SWA-Arts and Sciences</v>
      </c>
      <c r="F3019" t="s">
        <v>25</v>
      </c>
      <c r="G3019" t="s">
        <v>28</v>
      </c>
      <c r="H3019" t="s">
        <v>110</v>
      </c>
      <c r="I3019">
        <f t="shared" si="142"/>
        <v>0</v>
      </c>
      <c r="J3019">
        <f t="shared" si="143"/>
        <v>1</v>
      </c>
      <c r="K3019" s="1">
        <v>0</v>
      </c>
      <c r="L3019">
        <v>202205</v>
      </c>
      <c r="N3019">
        <v>20230514</v>
      </c>
      <c r="O3019" t="s">
        <v>27</v>
      </c>
      <c r="P3019">
        <v>26024</v>
      </c>
      <c r="T3019">
        <v>0</v>
      </c>
      <c r="U3019">
        <v>13858</v>
      </c>
      <c r="V3019">
        <v>0</v>
      </c>
      <c r="W3019">
        <v>0</v>
      </c>
      <c r="X3019">
        <v>0</v>
      </c>
      <c r="Y3019">
        <v>7500</v>
      </c>
      <c r="Z3019">
        <v>0</v>
      </c>
      <c r="AB3019">
        <v>0</v>
      </c>
      <c r="AC3019">
        <v>3.65</v>
      </c>
      <c r="AD3019">
        <v>2500</v>
      </c>
    </row>
    <row r="3020" spans="1:30">
      <c r="A3020">
        <v>1</v>
      </c>
      <c r="B3020" t="s">
        <v>24</v>
      </c>
      <c r="C3020">
        <v>30</v>
      </c>
      <c r="D3020" t="s">
        <v>40</v>
      </c>
      <c r="E3020" t="str">
        <f t="shared" si="141"/>
        <v>SWA-Engineering Mineral Resources</v>
      </c>
      <c r="F3020" t="s">
        <v>25</v>
      </c>
      <c r="G3020" t="s">
        <v>28</v>
      </c>
      <c r="H3020" t="s">
        <v>110</v>
      </c>
      <c r="I3020">
        <f t="shared" si="142"/>
        <v>0</v>
      </c>
      <c r="J3020">
        <f t="shared" si="143"/>
        <v>1</v>
      </c>
      <c r="K3020" s="1">
        <v>0</v>
      </c>
      <c r="L3020">
        <v>201808</v>
      </c>
      <c r="N3020">
        <v>20230514</v>
      </c>
      <c r="O3020" t="s">
        <v>27</v>
      </c>
      <c r="P3020">
        <v>47687</v>
      </c>
      <c r="Q3020">
        <v>50859</v>
      </c>
      <c r="R3020">
        <v>18290</v>
      </c>
      <c r="S3020">
        <v>18213</v>
      </c>
      <c r="T3020">
        <v>0</v>
      </c>
      <c r="U3020">
        <v>67611.02</v>
      </c>
      <c r="V3020">
        <v>0</v>
      </c>
      <c r="W3020">
        <v>0</v>
      </c>
      <c r="X3020">
        <v>0</v>
      </c>
      <c r="Y3020">
        <v>41125</v>
      </c>
      <c r="Z3020">
        <v>0</v>
      </c>
      <c r="AB3020">
        <v>0</v>
      </c>
      <c r="AC3020">
        <v>3.6</v>
      </c>
      <c r="AD3020">
        <v>22000</v>
      </c>
    </row>
    <row r="3021" spans="1:30">
      <c r="A3021">
        <v>1</v>
      </c>
      <c r="B3021" t="s">
        <v>24</v>
      </c>
      <c r="C3021">
        <v>83</v>
      </c>
      <c r="D3021" t="s">
        <v>38</v>
      </c>
      <c r="E3021" t="str">
        <f t="shared" si="141"/>
        <v>SWA-Medicine</v>
      </c>
      <c r="F3021" t="s">
        <v>31</v>
      </c>
      <c r="G3021" t="s">
        <v>26</v>
      </c>
      <c r="H3021" t="s">
        <v>112</v>
      </c>
      <c r="I3021">
        <f t="shared" si="142"/>
        <v>1</v>
      </c>
      <c r="J3021">
        <f t="shared" si="143"/>
        <v>0</v>
      </c>
      <c r="K3021" s="1">
        <v>182762</v>
      </c>
      <c r="L3021">
        <v>202005</v>
      </c>
      <c r="N3021">
        <v>20230514</v>
      </c>
      <c r="O3021" t="s">
        <v>27</v>
      </c>
      <c r="P3021">
        <v>10353</v>
      </c>
      <c r="Q3021">
        <v>10572</v>
      </c>
      <c r="R3021">
        <v>10608</v>
      </c>
      <c r="S3021">
        <v>1371</v>
      </c>
      <c r="T3021">
        <v>0</v>
      </c>
      <c r="U3021">
        <v>134323</v>
      </c>
      <c r="V3021">
        <v>182762</v>
      </c>
      <c r="W3021">
        <v>182762</v>
      </c>
      <c r="X3021">
        <v>182762</v>
      </c>
      <c r="Y3021">
        <v>0</v>
      </c>
      <c r="Z3021">
        <v>0</v>
      </c>
      <c r="AB3021">
        <v>0</v>
      </c>
      <c r="AC3021">
        <v>3.72</v>
      </c>
      <c r="AD3021">
        <v>0</v>
      </c>
    </row>
    <row r="3022" spans="1:30">
      <c r="A3022">
        <v>1</v>
      </c>
      <c r="B3022" t="s">
        <v>24</v>
      </c>
      <c r="C3022">
        <v>30</v>
      </c>
      <c r="D3022" t="s">
        <v>40</v>
      </c>
      <c r="E3022" t="str">
        <f t="shared" si="141"/>
        <v>SWA-Engineering Mineral Resources</v>
      </c>
      <c r="F3022" t="s">
        <v>25</v>
      </c>
      <c r="G3022" t="s">
        <v>26</v>
      </c>
      <c r="H3022" t="s">
        <v>109</v>
      </c>
      <c r="I3022">
        <f t="shared" si="142"/>
        <v>1</v>
      </c>
      <c r="J3022">
        <f t="shared" si="143"/>
        <v>0</v>
      </c>
      <c r="K3022" s="1">
        <v>25500</v>
      </c>
      <c r="L3022">
        <v>201908</v>
      </c>
      <c r="N3022">
        <v>20230514</v>
      </c>
      <c r="O3022" t="s">
        <v>27</v>
      </c>
      <c r="P3022">
        <v>61356</v>
      </c>
      <c r="Q3022">
        <v>34560</v>
      </c>
      <c r="R3022">
        <v>32980</v>
      </c>
      <c r="S3022">
        <v>26449</v>
      </c>
      <c r="T3022">
        <v>0</v>
      </c>
      <c r="U3022">
        <v>124301.09</v>
      </c>
      <c r="V3022">
        <v>169966</v>
      </c>
      <c r="W3022">
        <v>25500</v>
      </c>
      <c r="X3022">
        <v>25500</v>
      </c>
      <c r="Y3022">
        <v>2302</v>
      </c>
      <c r="Z3022">
        <v>0</v>
      </c>
      <c r="AB3022">
        <v>0</v>
      </c>
      <c r="AC3022">
        <v>2.88</v>
      </c>
      <c r="AD3022">
        <v>2302</v>
      </c>
    </row>
    <row r="3023" spans="1:30">
      <c r="A3023">
        <v>1</v>
      </c>
      <c r="B3023" t="s">
        <v>24</v>
      </c>
      <c r="C3023">
        <v>55</v>
      </c>
      <c r="D3023" t="s">
        <v>35</v>
      </c>
      <c r="E3023" t="str">
        <f t="shared" si="141"/>
        <v>SWA-College of Applied Human Sci</v>
      </c>
      <c r="F3023" t="s">
        <v>25</v>
      </c>
      <c r="G3023" t="s">
        <v>28</v>
      </c>
      <c r="H3023" t="s">
        <v>110</v>
      </c>
      <c r="I3023">
        <f t="shared" si="142"/>
        <v>1</v>
      </c>
      <c r="J3023">
        <f t="shared" si="143"/>
        <v>0</v>
      </c>
      <c r="K3023" s="1">
        <v>24295</v>
      </c>
      <c r="L3023">
        <v>202108</v>
      </c>
      <c r="N3023">
        <v>20230514</v>
      </c>
      <c r="O3023" t="s">
        <v>29</v>
      </c>
      <c r="P3023">
        <v>6368</v>
      </c>
      <c r="Q3023">
        <v>3023</v>
      </c>
      <c r="R3023">
        <v>2687</v>
      </c>
      <c r="S3023">
        <v>263</v>
      </c>
      <c r="T3023">
        <v>0</v>
      </c>
      <c r="U3023">
        <v>18951</v>
      </c>
      <c r="V3023">
        <v>24295</v>
      </c>
      <c r="W3023">
        <v>24295</v>
      </c>
      <c r="X3023">
        <v>24295</v>
      </c>
      <c r="Y3023">
        <v>0</v>
      </c>
      <c r="Z3023">
        <v>8245</v>
      </c>
      <c r="AB3023">
        <v>0</v>
      </c>
      <c r="AC3023">
        <v>3.45</v>
      </c>
      <c r="AD3023">
        <v>0</v>
      </c>
    </row>
    <row r="3024" spans="1:30">
      <c r="A3024">
        <v>1</v>
      </c>
      <c r="B3024" t="s">
        <v>24</v>
      </c>
      <c r="C3024">
        <v>14</v>
      </c>
      <c r="D3024" t="s">
        <v>36</v>
      </c>
      <c r="E3024" t="str">
        <f t="shared" si="141"/>
        <v>SWA-Arts and Sciences</v>
      </c>
      <c r="F3024" t="s">
        <v>31</v>
      </c>
      <c r="G3024" t="s">
        <v>26</v>
      </c>
      <c r="H3024" t="s">
        <v>112</v>
      </c>
      <c r="I3024">
        <f t="shared" si="142"/>
        <v>0</v>
      </c>
      <c r="J3024">
        <f t="shared" si="143"/>
        <v>1</v>
      </c>
      <c r="K3024" s="1">
        <v>0</v>
      </c>
      <c r="L3024">
        <v>201408</v>
      </c>
      <c r="N3024">
        <v>20230514</v>
      </c>
      <c r="O3024" t="s">
        <v>27</v>
      </c>
      <c r="T3024">
        <v>0</v>
      </c>
      <c r="U3024">
        <v>233887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210038</v>
      </c>
      <c r="AB3024">
        <v>0</v>
      </c>
      <c r="AC3024">
        <v>3.77</v>
      </c>
      <c r="AD3024">
        <v>0</v>
      </c>
    </row>
    <row r="3025" spans="1:30">
      <c r="A3025">
        <v>1</v>
      </c>
      <c r="B3025" t="s">
        <v>24</v>
      </c>
      <c r="C3025">
        <v>14</v>
      </c>
      <c r="D3025" t="s">
        <v>36</v>
      </c>
      <c r="E3025" t="str">
        <f t="shared" si="141"/>
        <v>SWA-Arts and Sciences</v>
      </c>
      <c r="F3025" t="s">
        <v>25</v>
      </c>
      <c r="G3025" t="s">
        <v>26</v>
      </c>
      <c r="H3025" t="s">
        <v>109</v>
      </c>
      <c r="I3025">
        <f t="shared" si="142"/>
        <v>1</v>
      </c>
      <c r="J3025">
        <f t="shared" si="143"/>
        <v>0</v>
      </c>
      <c r="K3025" s="1">
        <v>25000</v>
      </c>
      <c r="L3025">
        <v>201908</v>
      </c>
      <c r="N3025">
        <v>20230514</v>
      </c>
      <c r="O3025" t="s">
        <v>27</v>
      </c>
      <c r="P3025">
        <v>42402</v>
      </c>
      <c r="Q3025">
        <v>53394</v>
      </c>
      <c r="R3025">
        <v>44080</v>
      </c>
      <c r="S3025">
        <v>54859</v>
      </c>
      <c r="T3025">
        <v>0</v>
      </c>
      <c r="U3025">
        <v>125602.81</v>
      </c>
      <c r="V3025">
        <v>25000</v>
      </c>
      <c r="W3025">
        <v>25000</v>
      </c>
      <c r="X3025">
        <v>25000</v>
      </c>
      <c r="Y3025">
        <v>54000</v>
      </c>
      <c r="Z3025">
        <v>0</v>
      </c>
      <c r="AB3025">
        <v>0</v>
      </c>
      <c r="AC3025">
        <v>3.86</v>
      </c>
      <c r="AD3025">
        <v>54000</v>
      </c>
    </row>
    <row r="3026" spans="1:30">
      <c r="A3026">
        <v>1</v>
      </c>
      <c r="B3026" t="s">
        <v>24</v>
      </c>
      <c r="C3026">
        <v>25</v>
      </c>
      <c r="D3026" t="s">
        <v>37</v>
      </c>
      <c r="E3026" t="str">
        <f t="shared" si="141"/>
        <v>SWA-Creative Arts</v>
      </c>
      <c r="F3026" t="s">
        <v>25</v>
      </c>
      <c r="G3026" t="s">
        <v>26</v>
      </c>
      <c r="H3026" t="s">
        <v>109</v>
      </c>
      <c r="I3026">
        <f t="shared" si="142"/>
        <v>1</v>
      </c>
      <c r="J3026">
        <f t="shared" si="143"/>
        <v>0</v>
      </c>
      <c r="K3026" s="1">
        <v>13000</v>
      </c>
      <c r="L3026">
        <v>201808</v>
      </c>
      <c r="N3026">
        <v>20230514</v>
      </c>
      <c r="O3026" t="s">
        <v>27</v>
      </c>
      <c r="P3026">
        <v>7508</v>
      </c>
      <c r="R3026">
        <v>1573</v>
      </c>
      <c r="S3026">
        <v>30854</v>
      </c>
      <c r="T3026">
        <v>0</v>
      </c>
      <c r="U3026">
        <v>136973.35</v>
      </c>
      <c r="V3026">
        <v>13000</v>
      </c>
      <c r="W3026">
        <v>13000</v>
      </c>
      <c r="X3026">
        <v>13000</v>
      </c>
      <c r="Y3026">
        <v>32718</v>
      </c>
      <c r="Z3026">
        <v>0</v>
      </c>
      <c r="AB3026">
        <v>0</v>
      </c>
      <c r="AC3026">
        <v>3.28</v>
      </c>
      <c r="AD3026">
        <v>32500</v>
      </c>
    </row>
    <row r="3027" spans="1:30">
      <c r="A3027">
        <v>1</v>
      </c>
      <c r="B3027" t="s">
        <v>24</v>
      </c>
      <c r="C3027">
        <v>55</v>
      </c>
      <c r="D3027" t="s">
        <v>35</v>
      </c>
      <c r="E3027" t="str">
        <f t="shared" si="141"/>
        <v>SWA-College of Applied Human Sci</v>
      </c>
      <c r="F3027" t="s">
        <v>30</v>
      </c>
      <c r="G3027" t="s">
        <v>28</v>
      </c>
      <c r="H3027" t="s">
        <v>114</v>
      </c>
      <c r="I3027">
        <f t="shared" si="142"/>
        <v>0</v>
      </c>
      <c r="J3027">
        <f t="shared" si="143"/>
        <v>1</v>
      </c>
      <c r="K3027" s="1">
        <v>0</v>
      </c>
      <c r="L3027">
        <v>202108</v>
      </c>
      <c r="N3027">
        <v>20230514</v>
      </c>
      <c r="O3027" t="s">
        <v>27</v>
      </c>
      <c r="Q3027">
        <v>0</v>
      </c>
      <c r="T3027">
        <v>0</v>
      </c>
      <c r="U3027">
        <v>28598.85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22707</v>
      </c>
      <c r="AB3027">
        <v>0</v>
      </c>
      <c r="AC3027">
        <v>4</v>
      </c>
      <c r="AD3027">
        <v>0</v>
      </c>
    </row>
    <row r="3028" spans="1:30">
      <c r="A3028">
        <v>1</v>
      </c>
      <c r="B3028" t="s">
        <v>24</v>
      </c>
      <c r="C3028">
        <v>21</v>
      </c>
      <c r="D3028" t="s">
        <v>41</v>
      </c>
      <c r="E3028" t="str">
        <f t="shared" si="141"/>
        <v>SWA-Business and Economics</v>
      </c>
      <c r="F3028" t="s">
        <v>25</v>
      </c>
      <c r="G3028" t="s">
        <v>26</v>
      </c>
      <c r="H3028" t="s">
        <v>109</v>
      </c>
      <c r="I3028">
        <f t="shared" si="142"/>
        <v>1</v>
      </c>
      <c r="J3028">
        <f t="shared" si="143"/>
        <v>0</v>
      </c>
      <c r="K3028" s="1">
        <v>20500</v>
      </c>
      <c r="L3028">
        <v>202008</v>
      </c>
      <c r="N3028">
        <v>20230514</v>
      </c>
      <c r="O3028" t="s">
        <v>27</v>
      </c>
      <c r="P3028">
        <v>151327</v>
      </c>
      <c r="Q3028">
        <v>160174</v>
      </c>
      <c r="R3028">
        <v>113261</v>
      </c>
      <c r="T3028">
        <v>0</v>
      </c>
      <c r="U3028">
        <v>102962.83</v>
      </c>
      <c r="V3028">
        <v>20500</v>
      </c>
      <c r="W3028">
        <v>20500</v>
      </c>
      <c r="X3028">
        <v>20500</v>
      </c>
      <c r="Y3028">
        <v>42000</v>
      </c>
      <c r="Z3028">
        <v>0</v>
      </c>
      <c r="AB3028">
        <v>0</v>
      </c>
      <c r="AC3028">
        <v>3.23</v>
      </c>
      <c r="AD3028">
        <v>42000</v>
      </c>
    </row>
    <row r="3029" spans="1:30">
      <c r="A3029">
        <v>1</v>
      </c>
      <c r="B3029" t="s">
        <v>24</v>
      </c>
      <c r="C3029">
        <v>7</v>
      </c>
      <c r="D3029" t="s">
        <v>43</v>
      </c>
      <c r="E3029" t="str">
        <f t="shared" si="141"/>
        <v>SWA-Agriculture Natural Res &amp; Dsg</v>
      </c>
      <c r="F3029" t="s">
        <v>25</v>
      </c>
      <c r="G3029" t="s">
        <v>26</v>
      </c>
      <c r="H3029" t="s">
        <v>109</v>
      </c>
      <c r="I3029">
        <f t="shared" si="142"/>
        <v>0</v>
      </c>
      <c r="J3029">
        <f t="shared" si="143"/>
        <v>1</v>
      </c>
      <c r="K3029" s="1">
        <v>0</v>
      </c>
      <c r="L3029">
        <v>202008</v>
      </c>
      <c r="N3029">
        <v>20230514</v>
      </c>
      <c r="O3029" t="s">
        <v>27</v>
      </c>
      <c r="Q3029">
        <v>39783</v>
      </c>
      <c r="R3029">
        <v>38433</v>
      </c>
      <c r="S3029">
        <v>18552</v>
      </c>
      <c r="T3029">
        <v>0</v>
      </c>
      <c r="U3029">
        <v>131560.26</v>
      </c>
      <c r="V3029">
        <v>0</v>
      </c>
      <c r="W3029">
        <v>0</v>
      </c>
      <c r="X3029">
        <v>0</v>
      </c>
      <c r="Y3029">
        <v>33500</v>
      </c>
      <c r="Z3029">
        <v>0</v>
      </c>
      <c r="AA3029">
        <v>10540.94</v>
      </c>
      <c r="AB3029">
        <v>0</v>
      </c>
      <c r="AC3029">
        <v>3.41</v>
      </c>
      <c r="AD3029">
        <v>33500</v>
      </c>
    </row>
    <row r="3030" spans="1:30">
      <c r="A3030">
        <v>1</v>
      </c>
      <c r="B3030" t="s">
        <v>24</v>
      </c>
      <c r="C3030">
        <v>30</v>
      </c>
      <c r="D3030" t="s">
        <v>40</v>
      </c>
      <c r="E3030" t="str">
        <f t="shared" si="141"/>
        <v>SWA-Engineering Mineral Resources</v>
      </c>
      <c r="F3030" t="s">
        <v>25</v>
      </c>
      <c r="G3030" t="s">
        <v>28</v>
      </c>
      <c r="H3030" t="s">
        <v>110</v>
      </c>
      <c r="I3030">
        <f t="shared" si="142"/>
        <v>0</v>
      </c>
      <c r="J3030">
        <f t="shared" si="143"/>
        <v>1</v>
      </c>
      <c r="K3030" s="1">
        <v>0</v>
      </c>
      <c r="L3030">
        <v>201908</v>
      </c>
      <c r="N3030">
        <v>20230514</v>
      </c>
      <c r="O3030" t="s">
        <v>27</v>
      </c>
      <c r="S3030">
        <v>67128</v>
      </c>
      <c r="T3030">
        <v>0</v>
      </c>
      <c r="U3030">
        <v>55858.14</v>
      </c>
      <c r="V3030">
        <v>0</v>
      </c>
      <c r="W3030">
        <v>0</v>
      </c>
      <c r="X3030">
        <v>0</v>
      </c>
      <c r="Y3030">
        <v>55750</v>
      </c>
      <c r="Z3030">
        <v>0</v>
      </c>
      <c r="AB3030">
        <v>0</v>
      </c>
      <c r="AC3030">
        <v>3.05</v>
      </c>
      <c r="AD3030">
        <v>32000</v>
      </c>
    </row>
    <row r="3031" spans="1:30">
      <c r="A3031">
        <v>1</v>
      </c>
      <c r="B3031" t="s">
        <v>24</v>
      </c>
      <c r="C3031">
        <v>49</v>
      </c>
      <c r="D3031" t="s">
        <v>39</v>
      </c>
      <c r="E3031" t="str">
        <f t="shared" si="141"/>
        <v>SWA-Reed College of Media</v>
      </c>
      <c r="F3031" t="s">
        <v>25</v>
      </c>
      <c r="G3031" t="s">
        <v>26</v>
      </c>
      <c r="H3031" t="s">
        <v>109</v>
      </c>
      <c r="I3031">
        <f t="shared" si="142"/>
        <v>1</v>
      </c>
      <c r="J3031">
        <f t="shared" si="143"/>
        <v>0</v>
      </c>
      <c r="K3031" s="1">
        <v>25000</v>
      </c>
      <c r="L3031">
        <v>201908</v>
      </c>
      <c r="N3031">
        <v>20230514</v>
      </c>
      <c r="O3031" t="s">
        <v>27</v>
      </c>
      <c r="P3031">
        <v>9713</v>
      </c>
      <c r="Q3031">
        <v>29522</v>
      </c>
      <c r="R3031">
        <v>49229</v>
      </c>
      <c r="S3031">
        <v>17428</v>
      </c>
      <c r="T3031">
        <v>0</v>
      </c>
      <c r="U3031">
        <v>46998.400000000001</v>
      </c>
      <c r="V3031">
        <v>25000</v>
      </c>
      <c r="W3031">
        <v>25000</v>
      </c>
      <c r="X3031">
        <v>25000</v>
      </c>
      <c r="Y3031">
        <v>6000</v>
      </c>
      <c r="Z3031">
        <v>0</v>
      </c>
      <c r="AB3031">
        <v>0</v>
      </c>
      <c r="AC3031">
        <v>3.49</v>
      </c>
      <c r="AD3031">
        <v>6000</v>
      </c>
    </row>
    <row r="3032" spans="1:30">
      <c r="A3032">
        <v>1</v>
      </c>
      <c r="B3032" t="s">
        <v>24</v>
      </c>
      <c r="C3032">
        <v>30</v>
      </c>
      <c r="D3032" t="s">
        <v>40</v>
      </c>
      <c r="E3032" t="str">
        <f t="shared" si="141"/>
        <v>SWA-Engineering Mineral Resources</v>
      </c>
      <c r="F3032" t="s">
        <v>25</v>
      </c>
      <c r="G3032" t="s">
        <v>28</v>
      </c>
      <c r="H3032" t="s">
        <v>110</v>
      </c>
      <c r="I3032">
        <f t="shared" si="142"/>
        <v>1</v>
      </c>
      <c r="J3032">
        <f t="shared" si="143"/>
        <v>0</v>
      </c>
      <c r="K3032" s="1">
        <v>4123</v>
      </c>
      <c r="L3032">
        <v>201908</v>
      </c>
      <c r="N3032">
        <v>20230514</v>
      </c>
      <c r="O3032" t="s">
        <v>27</v>
      </c>
      <c r="P3032">
        <v>0</v>
      </c>
      <c r="Q3032">
        <v>4035</v>
      </c>
      <c r="R3032">
        <v>6916</v>
      </c>
      <c r="S3032">
        <v>0</v>
      </c>
      <c r="T3032">
        <v>0</v>
      </c>
      <c r="U3032">
        <v>52356.06</v>
      </c>
      <c r="V3032">
        <v>4123</v>
      </c>
      <c r="W3032">
        <v>4123</v>
      </c>
      <c r="X3032">
        <v>4123</v>
      </c>
      <c r="Y3032">
        <v>57050</v>
      </c>
      <c r="Z3032">
        <v>21708</v>
      </c>
      <c r="AB3032">
        <v>0</v>
      </c>
      <c r="AC3032">
        <v>3.97</v>
      </c>
      <c r="AD3032">
        <v>27000</v>
      </c>
    </row>
    <row r="3033" spans="1:30">
      <c r="A3033">
        <v>1</v>
      </c>
      <c r="B3033" t="s">
        <v>57</v>
      </c>
      <c r="C3033" t="s">
        <v>62</v>
      </c>
      <c r="D3033" t="s">
        <v>63</v>
      </c>
      <c r="E3033" t="str">
        <f t="shared" si="141"/>
        <v>STA-Bus, Hum, Soc Sci at WVUIT</v>
      </c>
      <c r="F3033" t="s">
        <v>25</v>
      </c>
      <c r="G3033" t="s">
        <v>28</v>
      </c>
      <c r="H3033" t="s">
        <v>110</v>
      </c>
      <c r="I3033">
        <f t="shared" si="142"/>
        <v>1</v>
      </c>
      <c r="J3033">
        <f t="shared" si="143"/>
        <v>0</v>
      </c>
      <c r="K3033" s="1">
        <v>22250</v>
      </c>
      <c r="L3033">
        <v>201908</v>
      </c>
      <c r="N3033">
        <v>20230506</v>
      </c>
      <c r="O3033" t="s">
        <v>27</v>
      </c>
      <c r="P3033">
        <v>9463</v>
      </c>
      <c r="Q3033">
        <v>7482</v>
      </c>
      <c r="R3033">
        <v>7868</v>
      </c>
      <c r="S3033">
        <v>20584</v>
      </c>
      <c r="T3033">
        <v>0</v>
      </c>
      <c r="U3033">
        <v>30299.51</v>
      </c>
      <c r="V3033">
        <v>22250</v>
      </c>
      <c r="W3033">
        <v>22250</v>
      </c>
      <c r="X3033">
        <v>22250</v>
      </c>
      <c r="Y3033">
        <v>11325</v>
      </c>
      <c r="Z3033">
        <v>5700</v>
      </c>
      <c r="AA3033">
        <v>11325</v>
      </c>
      <c r="AB3033">
        <v>0</v>
      </c>
      <c r="AC3033">
        <v>2.76</v>
      </c>
      <c r="AD3033">
        <v>0</v>
      </c>
    </row>
    <row r="3034" spans="1:30">
      <c r="A3034">
        <v>1</v>
      </c>
      <c r="B3034" t="s">
        <v>24</v>
      </c>
      <c r="C3034">
        <v>83</v>
      </c>
      <c r="D3034" t="s">
        <v>38</v>
      </c>
      <c r="E3034" t="str">
        <f t="shared" si="141"/>
        <v>SWA-Medicine</v>
      </c>
      <c r="F3034" t="s">
        <v>25</v>
      </c>
      <c r="G3034" t="s">
        <v>28</v>
      </c>
      <c r="H3034" t="s">
        <v>110</v>
      </c>
      <c r="I3034">
        <f t="shared" si="142"/>
        <v>1</v>
      </c>
      <c r="J3034">
        <f t="shared" si="143"/>
        <v>0</v>
      </c>
      <c r="K3034" s="1">
        <v>19181</v>
      </c>
      <c r="L3034">
        <v>201908</v>
      </c>
      <c r="N3034">
        <v>20230514</v>
      </c>
      <c r="O3034" t="s">
        <v>29</v>
      </c>
      <c r="P3034">
        <v>25964</v>
      </c>
      <c r="Q3034">
        <v>19343</v>
      </c>
      <c r="R3034">
        <v>9582</v>
      </c>
      <c r="S3034">
        <v>9604</v>
      </c>
      <c r="T3034">
        <v>0</v>
      </c>
      <c r="U3034">
        <v>45967</v>
      </c>
      <c r="V3034">
        <v>19181</v>
      </c>
      <c r="W3034">
        <v>19181</v>
      </c>
      <c r="X3034">
        <v>19181</v>
      </c>
      <c r="Y3034">
        <v>33250</v>
      </c>
      <c r="Z3034">
        <v>4934</v>
      </c>
      <c r="AB3034">
        <v>0</v>
      </c>
      <c r="AC3034">
        <v>3.48</v>
      </c>
      <c r="AD3034">
        <v>14000</v>
      </c>
    </row>
    <row r="3035" spans="1:30">
      <c r="A3035">
        <v>1</v>
      </c>
      <c r="B3035" t="s">
        <v>24</v>
      </c>
      <c r="C3035">
        <v>21</v>
      </c>
      <c r="D3035" t="s">
        <v>41</v>
      </c>
      <c r="E3035" t="str">
        <f t="shared" si="141"/>
        <v>SWA-Business and Economics</v>
      </c>
      <c r="F3035" t="s">
        <v>25</v>
      </c>
      <c r="G3035" t="s">
        <v>26</v>
      </c>
      <c r="H3035" t="s">
        <v>109</v>
      </c>
      <c r="I3035">
        <f t="shared" si="142"/>
        <v>0</v>
      </c>
      <c r="J3035">
        <f t="shared" si="143"/>
        <v>1</v>
      </c>
      <c r="K3035" s="1">
        <v>0</v>
      </c>
      <c r="L3035">
        <v>201808</v>
      </c>
      <c r="N3035">
        <v>20230514</v>
      </c>
      <c r="O3035" t="s">
        <v>27</v>
      </c>
      <c r="T3035">
        <v>0</v>
      </c>
      <c r="U3035">
        <v>156321.79</v>
      </c>
      <c r="V3035">
        <v>0</v>
      </c>
      <c r="W3035">
        <v>0</v>
      </c>
      <c r="X3035">
        <v>0</v>
      </c>
      <c r="Y3035">
        <v>21200</v>
      </c>
      <c r="Z3035">
        <v>0</v>
      </c>
      <c r="AB3035">
        <v>0</v>
      </c>
      <c r="AC3035">
        <v>3.43</v>
      </c>
      <c r="AD3035">
        <v>21200</v>
      </c>
    </row>
    <row r="3036" spans="1:30">
      <c r="A3036">
        <v>1</v>
      </c>
      <c r="B3036" t="s">
        <v>24</v>
      </c>
      <c r="C3036">
        <v>83</v>
      </c>
      <c r="D3036" t="s">
        <v>38</v>
      </c>
      <c r="E3036" t="str">
        <f t="shared" si="141"/>
        <v>SWA-Medicine</v>
      </c>
      <c r="F3036" t="s">
        <v>31</v>
      </c>
      <c r="G3036" t="s">
        <v>26</v>
      </c>
      <c r="H3036" t="s">
        <v>112</v>
      </c>
      <c r="I3036">
        <f t="shared" si="142"/>
        <v>1</v>
      </c>
      <c r="J3036">
        <f t="shared" si="143"/>
        <v>0</v>
      </c>
      <c r="K3036" s="1">
        <v>200800</v>
      </c>
      <c r="L3036">
        <v>201908</v>
      </c>
      <c r="N3036">
        <v>20230514</v>
      </c>
      <c r="O3036" t="s">
        <v>27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259299</v>
      </c>
      <c r="V3036">
        <v>200800</v>
      </c>
      <c r="W3036">
        <v>200800</v>
      </c>
      <c r="X3036">
        <v>200800</v>
      </c>
      <c r="Y3036">
        <v>22000</v>
      </c>
      <c r="Z3036">
        <v>0</v>
      </c>
      <c r="AB3036">
        <v>0</v>
      </c>
      <c r="AC3036">
        <v>0</v>
      </c>
      <c r="AD3036">
        <v>0</v>
      </c>
    </row>
    <row r="3037" spans="1:30">
      <c r="A3037">
        <v>1</v>
      </c>
      <c r="B3037" t="s">
        <v>24</v>
      </c>
      <c r="C3037">
        <v>89</v>
      </c>
      <c r="D3037" t="s">
        <v>46</v>
      </c>
      <c r="E3037" t="str">
        <f t="shared" si="141"/>
        <v>SWA-Pharmacy</v>
      </c>
      <c r="F3037" t="s">
        <v>31</v>
      </c>
      <c r="G3037" t="s">
        <v>26</v>
      </c>
      <c r="H3037" t="s">
        <v>112</v>
      </c>
      <c r="I3037">
        <f t="shared" si="142"/>
        <v>1</v>
      </c>
      <c r="J3037">
        <f t="shared" si="143"/>
        <v>0</v>
      </c>
      <c r="K3037" s="1">
        <v>78167</v>
      </c>
      <c r="L3037">
        <v>201908</v>
      </c>
      <c r="N3037">
        <v>20230514</v>
      </c>
      <c r="O3037" t="s">
        <v>27</v>
      </c>
      <c r="P3037">
        <v>0</v>
      </c>
      <c r="Q3037">
        <v>0</v>
      </c>
      <c r="R3037">
        <v>24929</v>
      </c>
      <c r="S3037">
        <v>27513</v>
      </c>
      <c r="T3037">
        <v>0</v>
      </c>
      <c r="U3037">
        <v>181527</v>
      </c>
      <c r="V3037">
        <v>147046</v>
      </c>
      <c r="W3037">
        <v>78167</v>
      </c>
      <c r="X3037">
        <v>78167</v>
      </c>
      <c r="Y3037">
        <v>20500</v>
      </c>
      <c r="Z3037">
        <v>0</v>
      </c>
      <c r="AB3037">
        <v>0</v>
      </c>
      <c r="AC3037">
        <v>3.73</v>
      </c>
      <c r="AD3037">
        <v>16000</v>
      </c>
    </row>
    <row r="3038" spans="1:30">
      <c r="A3038">
        <v>1</v>
      </c>
      <c r="B3038" t="s">
        <v>24</v>
      </c>
      <c r="C3038">
        <v>14</v>
      </c>
      <c r="D3038" t="s">
        <v>36</v>
      </c>
      <c r="E3038" t="str">
        <f t="shared" si="141"/>
        <v>SWA-Arts and Sciences</v>
      </c>
      <c r="F3038" t="s">
        <v>25</v>
      </c>
      <c r="G3038" t="s">
        <v>26</v>
      </c>
      <c r="H3038" t="s">
        <v>109</v>
      </c>
      <c r="I3038">
        <f t="shared" si="142"/>
        <v>1</v>
      </c>
      <c r="J3038">
        <f t="shared" si="143"/>
        <v>0</v>
      </c>
      <c r="K3038" s="1">
        <v>17500</v>
      </c>
      <c r="L3038">
        <v>201908</v>
      </c>
      <c r="N3038">
        <v>20230514</v>
      </c>
      <c r="O3038" t="s">
        <v>27</v>
      </c>
      <c r="Q3038">
        <v>41234</v>
      </c>
      <c r="R3038">
        <v>46973</v>
      </c>
      <c r="S3038">
        <v>50831</v>
      </c>
      <c r="T3038">
        <v>0</v>
      </c>
      <c r="U3038">
        <v>119688.46</v>
      </c>
      <c r="V3038">
        <v>17500</v>
      </c>
      <c r="W3038">
        <v>17500</v>
      </c>
      <c r="X3038">
        <v>17500</v>
      </c>
      <c r="Y3038">
        <v>46400</v>
      </c>
      <c r="Z3038">
        <v>0</v>
      </c>
      <c r="AB3038">
        <v>0</v>
      </c>
      <c r="AC3038">
        <v>3.38</v>
      </c>
      <c r="AD3038">
        <v>46400</v>
      </c>
    </row>
    <row r="3039" spans="1:30">
      <c r="A3039">
        <v>1</v>
      </c>
      <c r="B3039" t="s">
        <v>24</v>
      </c>
      <c r="C3039">
        <v>89</v>
      </c>
      <c r="D3039" t="s">
        <v>46</v>
      </c>
      <c r="E3039" t="str">
        <f t="shared" si="141"/>
        <v>SWA-Pharmacy</v>
      </c>
      <c r="F3039" t="s">
        <v>31</v>
      </c>
      <c r="G3039" t="s">
        <v>28</v>
      </c>
      <c r="H3039" t="s">
        <v>113</v>
      </c>
      <c r="I3039">
        <f t="shared" si="142"/>
        <v>0</v>
      </c>
      <c r="J3039">
        <f t="shared" si="143"/>
        <v>1</v>
      </c>
      <c r="K3039" s="1">
        <v>0</v>
      </c>
      <c r="L3039">
        <v>201908</v>
      </c>
      <c r="N3039">
        <v>20230514</v>
      </c>
      <c r="O3039" t="s">
        <v>27</v>
      </c>
      <c r="P3039">
        <v>0</v>
      </c>
      <c r="Q3039">
        <v>0</v>
      </c>
      <c r="R3039">
        <v>52396</v>
      </c>
      <c r="S3039">
        <v>33724</v>
      </c>
      <c r="T3039">
        <v>0</v>
      </c>
      <c r="U3039">
        <v>92355</v>
      </c>
      <c r="V3039">
        <v>0</v>
      </c>
      <c r="W3039">
        <v>0</v>
      </c>
      <c r="X3039">
        <v>0</v>
      </c>
      <c r="Y3039">
        <v>9250</v>
      </c>
      <c r="Z3039">
        <v>0</v>
      </c>
      <c r="AB3039">
        <v>0</v>
      </c>
      <c r="AC3039">
        <v>3.71</v>
      </c>
      <c r="AD3039">
        <v>5000</v>
      </c>
    </row>
    <row r="3040" spans="1:30">
      <c r="A3040">
        <v>1</v>
      </c>
      <c r="B3040" t="s">
        <v>24</v>
      </c>
      <c r="C3040">
        <v>30</v>
      </c>
      <c r="D3040" t="s">
        <v>40</v>
      </c>
      <c r="E3040" t="str">
        <f t="shared" si="141"/>
        <v>SWA-Engineering Mineral Resources</v>
      </c>
      <c r="F3040" t="s">
        <v>25</v>
      </c>
      <c r="G3040" t="s">
        <v>28</v>
      </c>
      <c r="H3040" t="s">
        <v>110</v>
      </c>
      <c r="I3040">
        <f t="shared" si="142"/>
        <v>1</v>
      </c>
      <c r="J3040">
        <f t="shared" si="143"/>
        <v>0</v>
      </c>
      <c r="K3040" s="1">
        <v>31000</v>
      </c>
      <c r="L3040">
        <v>201708</v>
      </c>
      <c r="N3040">
        <v>20230514</v>
      </c>
      <c r="O3040" t="s">
        <v>27</v>
      </c>
      <c r="P3040">
        <v>6327</v>
      </c>
      <c r="Q3040">
        <v>2211</v>
      </c>
      <c r="R3040">
        <v>2366</v>
      </c>
      <c r="S3040">
        <v>2554</v>
      </c>
      <c r="T3040">
        <v>0</v>
      </c>
      <c r="U3040">
        <v>81236.820000000007</v>
      </c>
      <c r="V3040">
        <v>91129</v>
      </c>
      <c r="W3040">
        <v>91129</v>
      </c>
      <c r="X3040">
        <v>91129</v>
      </c>
      <c r="Y3040">
        <v>18475</v>
      </c>
      <c r="Z3040">
        <v>32692</v>
      </c>
      <c r="AB3040">
        <v>0</v>
      </c>
      <c r="AC3040">
        <v>2.57</v>
      </c>
      <c r="AD3040">
        <v>8975</v>
      </c>
    </row>
    <row r="3041" spans="1:30">
      <c r="A3041">
        <v>1</v>
      </c>
      <c r="B3041" t="s">
        <v>24</v>
      </c>
      <c r="C3041">
        <v>21</v>
      </c>
      <c r="D3041" t="s">
        <v>41</v>
      </c>
      <c r="E3041" t="str">
        <f t="shared" si="141"/>
        <v>SWA-Business and Economics</v>
      </c>
      <c r="F3041" t="s">
        <v>30</v>
      </c>
      <c r="G3041" t="s">
        <v>26</v>
      </c>
      <c r="H3041" t="s">
        <v>111</v>
      </c>
      <c r="I3041">
        <f t="shared" si="142"/>
        <v>0</v>
      </c>
      <c r="J3041">
        <f t="shared" si="143"/>
        <v>1</v>
      </c>
      <c r="K3041" s="1">
        <v>0</v>
      </c>
      <c r="L3041">
        <v>202108</v>
      </c>
      <c r="N3041">
        <v>20230514</v>
      </c>
      <c r="O3041" t="s">
        <v>27</v>
      </c>
      <c r="Q3041">
        <v>72512</v>
      </c>
      <c r="T3041">
        <v>0</v>
      </c>
      <c r="U3041">
        <v>22960</v>
      </c>
      <c r="V3041">
        <v>0</v>
      </c>
      <c r="W3041">
        <v>0</v>
      </c>
      <c r="X3041">
        <v>0</v>
      </c>
      <c r="Y3041">
        <v>0</v>
      </c>
      <c r="Z3041">
        <v>0</v>
      </c>
      <c r="AB3041">
        <v>0</v>
      </c>
      <c r="AC3041">
        <v>3.67</v>
      </c>
      <c r="AD3041">
        <v>0</v>
      </c>
    </row>
    <row r="3042" spans="1:30">
      <c r="A3042">
        <v>1</v>
      </c>
      <c r="B3042" t="s">
        <v>24</v>
      </c>
      <c r="C3042">
        <v>14</v>
      </c>
      <c r="D3042" t="s">
        <v>36</v>
      </c>
      <c r="E3042" t="str">
        <f t="shared" si="141"/>
        <v>SWA-Arts and Sciences</v>
      </c>
      <c r="F3042" t="s">
        <v>30</v>
      </c>
      <c r="G3042" t="s">
        <v>26</v>
      </c>
      <c r="H3042" t="s">
        <v>111</v>
      </c>
      <c r="I3042">
        <f t="shared" si="142"/>
        <v>1</v>
      </c>
      <c r="J3042">
        <f t="shared" si="143"/>
        <v>0</v>
      </c>
      <c r="K3042" s="1">
        <v>3312</v>
      </c>
      <c r="L3042">
        <v>202108</v>
      </c>
      <c r="N3042">
        <v>20230514</v>
      </c>
      <c r="O3042" t="s">
        <v>27</v>
      </c>
      <c r="P3042">
        <v>0</v>
      </c>
      <c r="Q3042">
        <v>0</v>
      </c>
      <c r="T3042">
        <v>0</v>
      </c>
      <c r="U3042">
        <v>59017</v>
      </c>
      <c r="V3042">
        <v>3312</v>
      </c>
      <c r="W3042">
        <v>3312</v>
      </c>
      <c r="X3042">
        <v>3312</v>
      </c>
      <c r="Y3042">
        <v>0</v>
      </c>
      <c r="Z3042">
        <v>0</v>
      </c>
      <c r="AA3042">
        <v>52815</v>
      </c>
      <c r="AB3042">
        <v>0</v>
      </c>
      <c r="AC3042">
        <v>3.67</v>
      </c>
      <c r="AD3042">
        <v>0</v>
      </c>
    </row>
    <row r="3043" spans="1:30">
      <c r="A3043">
        <v>1</v>
      </c>
      <c r="B3043" t="s">
        <v>32</v>
      </c>
      <c r="C3043">
        <v>84</v>
      </c>
      <c r="D3043" t="s">
        <v>42</v>
      </c>
      <c r="E3043" t="str">
        <f t="shared" si="141"/>
        <v>SOA-Public Health</v>
      </c>
      <c r="F3043" t="s">
        <v>30</v>
      </c>
      <c r="G3043" t="s">
        <v>28</v>
      </c>
      <c r="H3043" t="s">
        <v>114</v>
      </c>
      <c r="I3043">
        <f t="shared" si="142"/>
        <v>0</v>
      </c>
      <c r="J3043">
        <f t="shared" si="143"/>
        <v>1</v>
      </c>
      <c r="K3043" s="1">
        <v>0</v>
      </c>
      <c r="L3043">
        <v>202108</v>
      </c>
      <c r="N3043">
        <v>20230514</v>
      </c>
      <c r="O3043" t="s">
        <v>27</v>
      </c>
      <c r="S3043">
        <v>0</v>
      </c>
      <c r="T3043">
        <v>0</v>
      </c>
      <c r="U3043">
        <v>30420</v>
      </c>
      <c r="V3043">
        <v>0</v>
      </c>
      <c r="W3043">
        <v>0</v>
      </c>
      <c r="X3043">
        <v>0</v>
      </c>
      <c r="Y3043">
        <v>0</v>
      </c>
      <c r="Z3043">
        <v>0</v>
      </c>
      <c r="AB3043">
        <v>0</v>
      </c>
      <c r="AC3043">
        <v>3.97</v>
      </c>
      <c r="AD3043">
        <v>0</v>
      </c>
    </row>
    <row r="3044" spans="1:30">
      <c r="A3044">
        <v>1</v>
      </c>
      <c r="B3044" t="s">
        <v>24</v>
      </c>
      <c r="C3044">
        <v>7</v>
      </c>
      <c r="D3044" t="s">
        <v>43</v>
      </c>
      <c r="E3044" t="str">
        <f t="shared" si="141"/>
        <v>SWA-Agriculture Natural Res &amp; Dsg</v>
      </c>
      <c r="F3044" t="s">
        <v>25</v>
      </c>
      <c r="G3044" t="s">
        <v>26</v>
      </c>
      <c r="H3044" t="s">
        <v>109</v>
      </c>
      <c r="I3044">
        <f t="shared" si="142"/>
        <v>0</v>
      </c>
      <c r="J3044">
        <f t="shared" si="143"/>
        <v>1</v>
      </c>
      <c r="K3044" s="1">
        <v>0</v>
      </c>
      <c r="L3044">
        <v>201901</v>
      </c>
      <c r="N3044">
        <v>20230514</v>
      </c>
      <c r="O3044" t="s">
        <v>27</v>
      </c>
      <c r="T3044">
        <v>0</v>
      </c>
      <c r="U3044">
        <v>188906.62</v>
      </c>
      <c r="V3044">
        <v>0</v>
      </c>
      <c r="W3044">
        <v>0</v>
      </c>
      <c r="X3044">
        <v>0</v>
      </c>
      <c r="Y3044">
        <v>35000</v>
      </c>
      <c r="Z3044">
        <v>0</v>
      </c>
      <c r="AB3044">
        <v>0</v>
      </c>
      <c r="AC3044">
        <v>3.48</v>
      </c>
      <c r="AD3044">
        <v>35000</v>
      </c>
    </row>
    <row r="3045" spans="1:30">
      <c r="A3045">
        <v>1</v>
      </c>
      <c r="B3045" t="s">
        <v>51</v>
      </c>
      <c r="C3045" t="s">
        <v>60</v>
      </c>
      <c r="D3045" t="s">
        <v>61</v>
      </c>
      <c r="E3045" t="str">
        <f t="shared" si="141"/>
        <v>SPA-Applied Sciences</v>
      </c>
      <c r="F3045" t="s">
        <v>54</v>
      </c>
      <c r="G3045" t="s">
        <v>28</v>
      </c>
      <c r="H3045" t="s">
        <v>115</v>
      </c>
      <c r="I3045">
        <f t="shared" si="142"/>
        <v>0</v>
      </c>
      <c r="J3045">
        <f t="shared" si="143"/>
        <v>1</v>
      </c>
      <c r="K3045" s="1">
        <v>0</v>
      </c>
      <c r="L3045">
        <v>202108</v>
      </c>
      <c r="N3045">
        <v>20230506</v>
      </c>
      <c r="O3045" t="s">
        <v>27</v>
      </c>
      <c r="P3045">
        <v>10643</v>
      </c>
      <c r="Q3045">
        <v>6368</v>
      </c>
      <c r="T3045">
        <v>0</v>
      </c>
      <c r="U3045">
        <v>23239</v>
      </c>
      <c r="V3045">
        <v>0</v>
      </c>
      <c r="W3045">
        <v>0</v>
      </c>
      <c r="X3045">
        <v>0</v>
      </c>
      <c r="Y3045">
        <v>2600</v>
      </c>
      <c r="Z3045">
        <v>3000</v>
      </c>
      <c r="AA3045">
        <v>7542</v>
      </c>
      <c r="AB3045">
        <v>0</v>
      </c>
      <c r="AC3045">
        <v>3.56</v>
      </c>
      <c r="AD3045">
        <v>2600</v>
      </c>
    </row>
    <row r="3046" spans="1:30">
      <c r="A3046">
        <v>1</v>
      </c>
      <c r="B3046" t="s">
        <v>24</v>
      </c>
      <c r="C3046">
        <v>83</v>
      </c>
      <c r="D3046" t="s">
        <v>38</v>
      </c>
      <c r="E3046" t="str">
        <f t="shared" si="141"/>
        <v>SWA-Medicine</v>
      </c>
      <c r="F3046" t="s">
        <v>25</v>
      </c>
      <c r="G3046" t="s">
        <v>28</v>
      </c>
      <c r="H3046" t="s">
        <v>110</v>
      </c>
      <c r="I3046">
        <f t="shared" si="142"/>
        <v>1</v>
      </c>
      <c r="J3046">
        <f t="shared" si="143"/>
        <v>0</v>
      </c>
      <c r="K3046" s="1">
        <v>5500</v>
      </c>
      <c r="L3046">
        <v>201908</v>
      </c>
      <c r="N3046">
        <v>20230514</v>
      </c>
      <c r="O3046" t="s">
        <v>27</v>
      </c>
      <c r="S3046">
        <v>41301</v>
      </c>
      <c r="T3046">
        <v>0</v>
      </c>
      <c r="U3046">
        <v>50082.239999999998</v>
      </c>
      <c r="V3046">
        <v>5500</v>
      </c>
      <c r="W3046">
        <v>5500</v>
      </c>
      <c r="X3046">
        <v>5500</v>
      </c>
      <c r="Y3046">
        <v>6000</v>
      </c>
      <c r="Z3046">
        <v>0</v>
      </c>
      <c r="AB3046">
        <v>0</v>
      </c>
      <c r="AC3046">
        <v>3.59</v>
      </c>
      <c r="AD3046">
        <v>6000</v>
      </c>
    </row>
    <row r="3047" spans="1:30">
      <c r="A3047">
        <v>1</v>
      </c>
      <c r="B3047" t="s">
        <v>24</v>
      </c>
      <c r="C3047">
        <v>30</v>
      </c>
      <c r="D3047" t="s">
        <v>40</v>
      </c>
      <c r="E3047" t="str">
        <f t="shared" si="141"/>
        <v>SWA-Engineering Mineral Resources</v>
      </c>
      <c r="F3047" t="s">
        <v>31</v>
      </c>
      <c r="G3047" t="s">
        <v>26</v>
      </c>
      <c r="H3047" t="s">
        <v>112</v>
      </c>
      <c r="I3047">
        <f t="shared" si="142"/>
        <v>0</v>
      </c>
      <c r="J3047">
        <f t="shared" si="143"/>
        <v>1</v>
      </c>
      <c r="K3047" s="1">
        <v>0</v>
      </c>
      <c r="L3047">
        <v>201608</v>
      </c>
      <c r="N3047">
        <v>20230514</v>
      </c>
      <c r="O3047" t="s">
        <v>27</v>
      </c>
      <c r="T3047">
        <v>0</v>
      </c>
      <c r="U3047">
        <v>203973.68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174910</v>
      </c>
      <c r="AB3047">
        <v>0</v>
      </c>
      <c r="AC3047">
        <v>3.45</v>
      </c>
      <c r="AD3047">
        <v>0</v>
      </c>
    </row>
    <row r="3048" spans="1:30">
      <c r="A3048">
        <v>1</v>
      </c>
      <c r="B3048" t="s">
        <v>24</v>
      </c>
      <c r="C3048">
        <v>83</v>
      </c>
      <c r="D3048" t="s">
        <v>38</v>
      </c>
      <c r="E3048" t="str">
        <f t="shared" si="141"/>
        <v>SWA-Medicine</v>
      </c>
      <c r="F3048" t="s">
        <v>31</v>
      </c>
      <c r="G3048" t="s">
        <v>26</v>
      </c>
      <c r="H3048" t="s">
        <v>112</v>
      </c>
      <c r="I3048">
        <f t="shared" si="142"/>
        <v>0</v>
      </c>
      <c r="J3048">
        <f t="shared" si="143"/>
        <v>1</v>
      </c>
      <c r="K3048" s="1">
        <v>0</v>
      </c>
      <c r="L3048">
        <v>201908</v>
      </c>
      <c r="N3048">
        <v>20230514</v>
      </c>
      <c r="O3048" t="s">
        <v>27</v>
      </c>
      <c r="S3048">
        <v>15274</v>
      </c>
      <c r="T3048">
        <v>0</v>
      </c>
      <c r="U3048">
        <v>254432.7</v>
      </c>
      <c r="V3048">
        <v>0</v>
      </c>
      <c r="W3048">
        <v>0</v>
      </c>
      <c r="X3048">
        <v>0</v>
      </c>
      <c r="Y3048">
        <v>25000</v>
      </c>
      <c r="Z3048">
        <v>0</v>
      </c>
      <c r="AB3048">
        <v>0</v>
      </c>
      <c r="AC3048">
        <v>0</v>
      </c>
      <c r="AD3048">
        <v>0</v>
      </c>
    </row>
    <row r="3049" spans="1:30">
      <c r="A3049">
        <v>1</v>
      </c>
      <c r="B3049" t="s">
        <v>24</v>
      </c>
      <c r="C3049">
        <v>83</v>
      </c>
      <c r="D3049" t="s">
        <v>38</v>
      </c>
      <c r="E3049" t="str">
        <f t="shared" si="141"/>
        <v>SWA-Medicine</v>
      </c>
      <c r="F3049" t="s">
        <v>31</v>
      </c>
      <c r="G3049" t="s">
        <v>28</v>
      </c>
      <c r="H3049" t="s">
        <v>113</v>
      </c>
      <c r="I3049">
        <f t="shared" si="142"/>
        <v>1</v>
      </c>
      <c r="J3049">
        <f t="shared" si="143"/>
        <v>0</v>
      </c>
      <c r="K3049" s="1">
        <v>154368</v>
      </c>
      <c r="L3049">
        <v>201908</v>
      </c>
      <c r="N3049">
        <v>20230514</v>
      </c>
      <c r="O3049" t="s">
        <v>27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136845</v>
      </c>
      <c r="V3049">
        <v>194368</v>
      </c>
      <c r="W3049">
        <v>194368</v>
      </c>
      <c r="X3049">
        <v>154368</v>
      </c>
      <c r="Y3049">
        <v>20000</v>
      </c>
      <c r="Z3049">
        <v>0</v>
      </c>
      <c r="AB3049">
        <v>0</v>
      </c>
      <c r="AC3049">
        <v>0</v>
      </c>
      <c r="AD3049">
        <v>40000</v>
      </c>
    </row>
    <row r="3050" spans="1:30">
      <c r="A3050">
        <v>1</v>
      </c>
      <c r="B3050" t="s">
        <v>24</v>
      </c>
      <c r="C3050">
        <v>83</v>
      </c>
      <c r="D3050" t="s">
        <v>38</v>
      </c>
      <c r="E3050" t="str">
        <f t="shared" si="141"/>
        <v>SWA-Medicine</v>
      </c>
      <c r="F3050" t="s">
        <v>31</v>
      </c>
      <c r="G3050" t="s">
        <v>26</v>
      </c>
      <c r="H3050" t="s">
        <v>112</v>
      </c>
      <c r="I3050">
        <f t="shared" si="142"/>
        <v>1</v>
      </c>
      <c r="J3050">
        <f t="shared" si="143"/>
        <v>0</v>
      </c>
      <c r="K3050" s="1">
        <v>327970</v>
      </c>
      <c r="L3050">
        <v>201908</v>
      </c>
      <c r="N3050">
        <v>20230514</v>
      </c>
      <c r="O3050" t="s">
        <v>27</v>
      </c>
      <c r="P3050">
        <v>0</v>
      </c>
      <c r="Q3050">
        <v>4239</v>
      </c>
      <c r="R3050">
        <v>0</v>
      </c>
      <c r="S3050">
        <v>3465</v>
      </c>
      <c r="T3050">
        <v>0</v>
      </c>
      <c r="U3050">
        <v>266111</v>
      </c>
      <c r="V3050">
        <v>327970</v>
      </c>
      <c r="W3050">
        <v>327970</v>
      </c>
      <c r="X3050">
        <v>327970</v>
      </c>
      <c r="Y3050">
        <v>23139</v>
      </c>
      <c r="Z3050">
        <v>0</v>
      </c>
      <c r="AB3050">
        <v>0</v>
      </c>
      <c r="AC3050">
        <v>0</v>
      </c>
      <c r="AD3050">
        <v>0</v>
      </c>
    </row>
    <row r="3051" spans="1:30">
      <c r="A3051">
        <v>1</v>
      </c>
      <c r="B3051" t="s">
        <v>24</v>
      </c>
      <c r="C3051">
        <v>14</v>
      </c>
      <c r="D3051" t="s">
        <v>36</v>
      </c>
      <c r="E3051" t="str">
        <f t="shared" si="141"/>
        <v>SWA-Arts and Sciences</v>
      </c>
      <c r="F3051" t="s">
        <v>31</v>
      </c>
      <c r="G3051" t="s">
        <v>26</v>
      </c>
      <c r="H3051" t="s">
        <v>112</v>
      </c>
      <c r="I3051">
        <f t="shared" si="142"/>
        <v>0</v>
      </c>
      <c r="J3051">
        <f t="shared" si="143"/>
        <v>1</v>
      </c>
      <c r="K3051" s="1">
        <v>0</v>
      </c>
      <c r="L3051">
        <v>201808</v>
      </c>
      <c r="N3051">
        <v>20230514</v>
      </c>
      <c r="O3051" t="s">
        <v>27</v>
      </c>
      <c r="T3051">
        <v>0</v>
      </c>
      <c r="U3051">
        <v>141606</v>
      </c>
      <c r="V3051">
        <v>0</v>
      </c>
      <c r="W3051">
        <v>0</v>
      </c>
      <c r="X3051">
        <v>0</v>
      </c>
      <c r="Y3051">
        <v>0</v>
      </c>
      <c r="Z3051">
        <v>0</v>
      </c>
      <c r="AB3051">
        <v>0</v>
      </c>
      <c r="AC3051">
        <v>3.93</v>
      </c>
      <c r="AD3051">
        <v>0</v>
      </c>
    </row>
    <row r="3052" spans="1:30">
      <c r="A3052">
        <v>1</v>
      </c>
      <c r="B3052" t="s">
        <v>24</v>
      </c>
      <c r="C3052">
        <v>86</v>
      </c>
      <c r="D3052" t="s">
        <v>34</v>
      </c>
      <c r="E3052" t="str">
        <f t="shared" si="141"/>
        <v>SWA-Nursing</v>
      </c>
      <c r="F3052" t="s">
        <v>25</v>
      </c>
      <c r="G3052" t="s">
        <v>26</v>
      </c>
      <c r="H3052" t="s">
        <v>109</v>
      </c>
      <c r="I3052">
        <f t="shared" si="142"/>
        <v>0</v>
      </c>
      <c r="J3052">
        <f t="shared" si="143"/>
        <v>1</v>
      </c>
      <c r="K3052" s="1">
        <v>0</v>
      </c>
      <c r="L3052">
        <v>202008</v>
      </c>
      <c r="N3052">
        <v>20230514</v>
      </c>
      <c r="O3052" t="s">
        <v>27</v>
      </c>
      <c r="S3052">
        <v>26573</v>
      </c>
      <c r="T3052">
        <v>0</v>
      </c>
      <c r="U3052">
        <v>88139</v>
      </c>
      <c r="V3052">
        <v>0</v>
      </c>
      <c r="W3052">
        <v>0</v>
      </c>
      <c r="X3052">
        <v>0</v>
      </c>
      <c r="Y3052">
        <v>28500</v>
      </c>
      <c r="Z3052">
        <v>0</v>
      </c>
      <c r="AB3052">
        <v>0</v>
      </c>
      <c r="AC3052">
        <v>3.75</v>
      </c>
      <c r="AD3052">
        <v>28500</v>
      </c>
    </row>
    <row r="3053" spans="1:30">
      <c r="A3053">
        <v>1</v>
      </c>
      <c r="B3053" t="s">
        <v>24</v>
      </c>
      <c r="C3053">
        <v>30</v>
      </c>
      <c r="D3053" t="s">
        <v>40</v>
      </c>
      <c r="E3053" t="str">
        <f t="shared" si="141"/>
        <v>SWA-Engineering Mineral Resources</v>
      </c>
      <c r="F3053" t="s">
        <v>25</v>
      </c>
      <c r="G3053" t="s">
        <v>28</v>
      </c>
      <c r="H3053" t="s">
        <v>110</v>
      </c>
      <c r="I3053">
        <f t="shared" si="142"/>
        <v>1</v>
      </c>
      <c r="J3053">
        <f t="shared" si="143"/>
        <v>0</v>
      </c>
      <c r="K3053" s="1">
        <v>15886</v>
      </c>
      <c r="L3053">
        <v>201808</v>
      </c>
      <c r="N3053">
        <v>20230514</v>
      </c>
      <c r="O3053" t="s">
        <v>27</v>
      </c>
      <c r="P3053">
        <v>12677</v>
      </c>
      <c r="Q3053">
        <v>11636</v>
      </c>
      <c r="R3053">
        <v>741</v>
      </c>
      <c r="S3053">
        <v>10172</v>
      </c>
      <c r="T3053">
        <v>0</v>
      </c>
      <c r="U3053">
        <v>62697.760000000002</v>
      </c>
      <c r="V3053">
        <v>15886</v>
      </c>
      <c r="W3053">
        <v>15886</v>
      </c>
      <c r="X3053">
        <v>15886</v>
      </c>
      <c r="Y3053">
        <v>10750</v>
      </c>
      <c r="Z3053">
        <v>12394</v>
      </c>
      <c r="AB3053">
        <v>0</v>
      </c>
      <c r="AC3053">
        <v>2.77</v>
      </c>
      <c r="AD3053">
        <v>3000</v>
      </c>
    </row>
    <row r="3054" spans="1:30">
      <c r="A3054">
        <v>1</v>
      </c>
      <c r="B3054" t="s">
        <v>24</v>
      </c>
      <c r="C3054">
        <v>14</v>
      </c>
      <c r="D3054" t="s">
        <v>36</v>
      </c>
      <c r="E3054" t="str">
        <f t="shared" si="141"/>
        <v>SWA-Arts and Sciences</v>
      </c>
      <c r="F3054" t="s">
        <v>25</v>
      </c>
      <c r="G3054" t="s">
        <v>26</v>
      </c>
      <c r="H3054" t="s">
        <v>109</v>
      </c>
      <c r="I3054">
        <f t="shared" si="142"/>
        <v>1</v>
      </c>
      <c r="J3054">
        <f t="shared" si="143"/>
        <v>0</v>
      </c>
      <c r="K3054" s="1">
        <v>25000</v>
      </c>
      <c r="L3054">
        <v>201908</v>
      </c>
      <c r="N3054">
        <v>20230514</v>
      </c>
      <c r="O3054" t="s">
        <v>27</v>
      </c>
      <c r="P3054">
        <v>136660</v>
      </c>
      <c r="Q3054">
        <v>599178</v>
      </c>
      <c r="R3054">
        <v>310577</v>
      </c>
      <c r="S3054">
        <v>163092</v>
      </c>
      <c r="T3054">
        <v>0</v>
      </c>
      <c r="U3054">
        <v>125382.38</v>
      </c>
      <c r="V3054">
        <v>25000</v>
      </c>
      <c r="W3054">
        <v>25000</v>
      </c>
      <c r="X3054">
        <v>25000</v>
      </c>
      <c r="Y3054">
        <v>55200</v>
      </c>
      <c r="Z3054">
        <v>0</v>
      </c>
      <c r="AB3054">
        <v>0</v>
      </c>
      <c r="AC3054">
        <v>2.92</v>
      </c>
      <c r="AD3054">
        <v>55200</v>
      </c>
    </row>
    <row r="3055" spans="1:30">
      <c r="A3055">
        <v>1</v>
      </c>
      <c r="B3055" t="s">
        <v>24</v>
      </c>
      <c r="C3055">
        <v>14</v>
      </c>
      <c r="D3055" t="s">
        <v>36</v>
      </c>
      <c r="E3055" t="str">
        <f t="shared" si="141"/>
        <v>SWA-Arts and Sciences</v>
      </c>
      <c r="F3055" t="s">
        <v>25</v>
      </c>
      <c r="G3055" t="s">
        <v>28</v>
      </c>
      <c r="H3055" t="s">
        <v>110</v>
      </c>
      <c r="I3055">
        <f t="shared" si="142"/>
        <v>1</v>
      </c>
      <c r="J3055">
        <f t="shared" si="143"/>
        <v>0</v>
      </c>
      <c r="K3055" s="1">
        <v>5500</v>
      </c>
      <c r="L3055">
        <v>202105</v>
      </c>
      <c r="N3055">
        <v>20230514</v>
      </c>
      <c r="O3055" t="s">
        <v>27</v>
      </c>
      <c r="P3055">
        <v>6922</v>
      </c>
      <c r="S3055">
        <v>29805</v>
      </c>
      <c r="T3055">
        <v>0</v>
      </c>
      <c r="U3055">
        <v>23626.36</v>
      </c>
      <c r="V3055">
        <v>5500</v>
      </c>
      <c r="W3055">
        <v>5500</v>
      </c>
      <c r="X3055">
        <v>5500</v>
      </c>
      <c r="Y3055">
        <v>1500</v>
      </c>
      <c r="Z3055">
        <v>3200</v>
      </c>
      <c r="AB3055">
        <v>0</v>
      </c>
      <c r="AC3055">
        <v>2.72</v>
      </c>
      <c r="AD3055">
        <v>1500</v>
      </c>
    </row>
    <row r="3056" spans="1:30">
      <c r="A3056">
        <v>1</v>
      </c>
      <c r="B3056" t="s">
        <v>24</v>
      </c>
      <c r="C3056">
        <v>7</v>
      </c>
      <c r="D3056" t="s">
        <v>43</v>
      </c>
      <c r="E3056" t="str">
        <f t="shared" si="141"/>
        <v>SWA-Agriculture Natural Res &amp; Dsg</v>
      </c>
      <c r="F3056" t="s">
        <v>30</v>
      </c>
      <c r="G3056" t="s">
        <v>26</v>
      </c>
      <c r="H3056" t="s">
        <v>111</v>
      </c>
      <c r="I3056">
        <f t="shared" si="142"/>
        <v>0</v>
      </c>
      <c r="J3056">
        <f t="shared" si="143"/>
        <v>1</v>
      </c>
      <c r="K3056" s="1">
        <v>0</v>
      </c>
      <c r="L3056">
        <v>202201</v>
      </c>
      <c r="N3056">
        <v>20230514</v>
      </c>
      <c r="O3056" t="s">
        <v>27</v>
      </c>
      <c r="P3056">
        <v>138</v>
      </c>
      <c r="Q3056">
        <v>0</v>
      </c>
      <c r="T3056">
        <v>0</v>
      </c>
      <c r="U3056">
        <v>38001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31374</v>
      </c>
      <c r="AB3056">
        <v>0</v>
      </c>
      <c r="AC3056">
        <v>4</v>
      </c>
      <c r="AD3056">
        <v>0</v>
      </c>
    </row>
    <row r="3057" spans="1:30">
      <c r="A3057">
        <v>1</v>
      </c>
      <c r="B3057" t="s">
        <v>24</v>
      </c>
      <c r="C3057">
        <v>14</v>
      </c>
      <c r="D3057" t="s">
        <v>36</v>
      </c>
      <c r="E3057" t="str">
        <f t="shared" si="141"/>
        <v>SWA-Arts and Sciences</v>
      </c>
      <c r="F3057" t="s">
        <v>25</v>
      </c>
      <c r="G3057" t="s">
        <v>28</v>
      </c>
      <c r="H3057" t="s">
        <v>110</v>
      </c>
      <c r="I3057">
        <f t="shared" si="142"/>
        <v>1</v>
      </c>
      <c r="J3057">
        <f t="shared" si="143"/>
        <v>0</v>
      </c>
      <c r="K3057" s="1">
        <v>21750</v>
      </c>
      <c r="L3057">
        <v>201908</v>
      </c>
      <c r="N3057">
        <v>20230514</v>
      </c>
      <c r="O3057" t="s">
        <v>27</v>
      </c>
      <c r="P3057">
        <v>79415</v>
      </c>
      <c r="Q3057">
        <v>31226</v>
      </c>
      <c r="R3057">
        <v>27938</v>
      </c>
      <c r="S3057">
        <v>22429</v>
      </c>
      <c r="T3057">
        <v>0</v>
      </c>
      <c r="U3057">
        <v>48860.22</v>
      </c>
      <c r="V3057">
        <v>21750</v>
      </c>
      <c r="W3057">
        <v>21750</v>
      </c>
      <c r="X3057">
        <v>21750</v>
      </c>
      <c r="Y3057">
        <v>33250</v>
      </c>
      <c r="Z3057">
        <v>0</v>
      </c>
      <c r="AB3057">
        <v>0</v>
      </c>
      <c r="AC3057">
        <v>3.68</v>
      </c>
      <c r="AD3057">
        <v>14000</v>
      </c>
    </row>
    <row r="3058" spans="1:30">
      <c r="A3058">
        <v>1</v>
      </c>
      <c r="B3058" t="s">
        <v>24</v>
      </c>
      <c r="C3058">
        <v>14</v>
      </c>
      <c r="D3058" t="s">
        <v>36</v>
      </c>
      <c r="E3058" t="str">
        <f t="shared" si="141"/>
        <v>SWA-Arts and Sciences</v>
      </c>
      <c r="F3058" t="s">
        <v>25</v>
      </c>
      <c r="G3058" t="s">
        <v>26</v>
      </c>
      <c r="H3058" t="s">
        <v>109</v>
      </c>
      <c r="I3058">
        <f t="shared" si="142"/>
        <v>0</v>
      </c>
      <c r="J3058">
        <f t="shared" si="143"/>
        <v>1</v>
      </c>
      <c r="K3058" s="1">
        <v>0</v>
      </c>
      <c r="L3058">
        <v>201908</v>
      </c>
      <c r="N3058">
        <v>20230514</v>
      </c>
      <c r="O3058" t="s">
        <v>27</v>
      </c>
      <c r="S3058">
        <v>107499</v>
      </c>
      <c r="T3058">
        <v>0</v>
      </c>
      <c r="U3058">
        <v>127996.79</v>
      </c>
      <c r="V3058">
        <v>0</v>
      </c>
      <c r="W3058">
        <v>0</v>
      </c>
      <c r="X3058">
        <v>0</v>
      </c>
      <c r="Y3058">
        <v>44000</v>
      </c>
      <c r="Z3058">
        <v>0</v>
      </c>
      <c r="AB3058">
        <v>0</v>
      </c>
      <c r="AC3058">
        <v>3.31</v>
      </c>
      <c r="AD3058">
        <v>44000</v>
      </c>
    </row>
    <row r="3059" spans="1:30">
      <c r="A3059">
        <v>1</v>
      </c>
      <c r="B3059" t="s">
        <v>32</v>
      </c>
      <c r="C3059">
        <v>84</v>
      </c>
      <c r="D3059" t="s">
        <v>42</v>
      </c>
      <c r="E3059" t="str">
        <f t="shared" si="141"/>
        <v>SOA-Public Health</v>
      </c>
      <c r="F3059" t="s">
        <v>30</v>
      </c>
      <c r="G3059" t="s">
        <v>28</v>
      </c>
      <c r="H3059" t="s">
        <v>114</v>
      </c>
      <c r="I3059">
        <f t="shared" si="142"/>
        <v>0</v>
      </c>
      <c r="J3059">
        <f t="shared" si="143"/>
        <v>1</v>
      </c>
      <c r="K3059" s="1">
        <v>0</v>
      </c>
      <c r="L3059">
        <v>202108</v>
      </c>
      <c r="N3059">
        <v>20230514</v>
      </c>
      <c r="O3059" t="s">
        <v>27</v>
      </c>
      <c r="T3059">
        <v>0</v>
      </c>
      <c r="U3059">
        <v>39106</v>
      </c>
      <c r="V3059">
        <v>0</v>
      </c>
      <c r="W3059">
        <v>0</v>
      </c>
      <c r="X3059">
        <v>0</v>
      </c>
      <c r="Y3059">
        <v>0</v>
      </c>
      <c r="Z3059">
        <v>0</v>
      </c>
      <c r="AB3059">
        <v>0</v>
      </c>
      <c r="AC3059">
        <v>4</v>
      </c>
      <c r="AD3059">
        <v>0</v>
      </c>
    </row>
    <row r="3060" spans="1:30">
      <c r="A3060">
        <v>1</v>
      </c>
      <c r="B3060" t="s">
        <v>24</v>
      </c>
      <c r="C3060">
        <v>7</v>
      </c>
      <c r="D3060" t="s">
        <v>43</v>
      </c>
      <c r="E3060" t="str">
        <f t="shared" si="141"/>
        <v>SWA-Agriculture Natural Res &amp; Dsg</v>
      </c>
      <c r="F3060" t="s">
        <v>25</v>
      </c>
      <c r="G3060" t="s">
        <v>26</v>
      </c>
      <c r="H3060" t="s">
        <v>109</v>
      </c>
      <c r="I3060">
        <f t="shared" si="142"/>
        <v>0</v>
      </c>
      <c r="J3060">
        <f t="shared" si="143"/>
        <v>1</v>
      </c>
      <c r="K3060" s="1">
        <v>0</v>
      </c>
      <c r="L3060">
        <v>201908</v>
      </c>
      <c r="N3060">
        <v>20230514</v>
      </c>
      <c r="O3060" t="s">
        <v>27</v>
      </c>
      <c r="Q3060">
        <v>207175</v>
      </c>
      <c r="R3060">
        <v>30740</v>
      </c>
      <c r="S3060">
        <v>34975</v>
      </c>
      <c r="T3060">
        <v>0</v>
      </c>
      <c r="U3060">
        <v>52564.21</v>
      </c>
      <c r="V3060">
        <v>0</v>
      </c>
      <c r="W3060">
        <v>0</v>
      </c>
      <c r="X3060">
        <v>0</v>
      </c>
      <c r="Y3060">
        <v>14250</v>
      </c>
      <c r="Z3060">
        <v>0</v>
      </c>
      <c r="AB3060">
        <v>0</v>
      </c>
      <c r="AC3060">
        <v>3.78</v>
      </c>
      <c r="AD3060">
        <v>12250</v>
      </c>
    </row>
    <row r="3061" spans="1:30">
      <c r="A3061">
        <v>1</v>
      </c>
      <c r="B3061" t="s">
        <v>24</v>
      </c>
      <c r="C3061">
        <v>83</v>
      </c>
      <c r="D3061" t="s">
        <v>38</v>
      </c>
      <c r="E3061" t="str">
        <f t="shared" si="141"/>
        <v>SWA-Medicine</v>
      </c>
      <c r="F3061" t="s">
        <v>25</v>
      </c>
      <c r="G3061" t="s">
        <v>26</v>
      </c>
      <c r="H3061" t="s">
        <v>109</v>
      </c>
      <c r="I3061">
        <f t="shared" si="142"/>
        <v>1</v>
      </c>
      <c r="J3061">
        <f t="shared" si="143"/>
        <v>0</v>
      </c>
      <c r="K3061" s="1">
        <v>18000</v>
      </c>
      <c r="L3061">
        <v>201908</v>
      </c>
      <c r="N3061">
        <v>20230514</v>
      </c>
      <c r="O3061" t="s">
        <v>27</v>
      </c>
      <c r="P3061">
        <v>0</v>
      </c>
      <c r="Q3061">
        <v>6525</v>
      </c>
      <c r="R3061">
        <v>256</v>
      </c>
      <c r="S3061">
        <v>0</v>
      </c>
      <c r="T3061">
        <v>0</v>
      </c>
      <c r="U3061">
        <v>133359.98000000001</v>
      </c>
      <c r="V3061">
        <v>18000</v>
      </c>
      <c r="W3061">
        <v>18000</v>
      </c>
      <c r="X3061">
        <v>18000</v>
      </c>
      <c r="Y3061">
        <v>71095</v>
      </c>
      <c r="Z3061">
        <v>16330</v>
      </c>
      <c r="AB3061">
        <v>0</v>
      </c>
      <c r="AC3061">
        <v>4</v>
      </c>
      <c r="AD3061">
        <v>66095</v>
      </c>
    </row>
    <row r="3062" spans="1:30">
      <c r="A3062">
        <v>1</v>
      </c>
      <c r="B3062" t="s">
        <v>24</v>
      </c>
      <c r="C3062">
        <v>80</v>
      </c>
      <c r="D3062" t="s">
        <v>44</v>
      </c>
      <c r="E3062" t="str">
        <f t="shared" si="141"/>
        <v>SWA-Dentistry</v>
      </c>
      <c r="F3062" t="s">
        <v>25</v>
      </c>
      <c r="G3062" t="s">
        <v>28</v>
      </c>
      <c r="H3062" t="s">
        <v>110</v>
      </c>
      <c r="I3062">
        <f t="shared" si="142"/>
        <v>0</v>
      </c>
      <c r="J3062">
        <f t="shared" si="143"/>
        <v>1</v>
      </c>
      <c r="K3062" s="1">
        <v>0</v>
      </c>
      <c r="L3062">
        <v>201908</v>
      </c>
      <c r="N3062">
        <v>20230514</v>
      </c>
      <c r="O3062" t="s">
        <v>29</v>
      </c>
      <c r="P3062">
        <v>125655</v>
      </c>
      <c r="Q3062">
        <v>127463</v>
      </c>
      <c r="R3062">
        <v>100828</v>
      </c>
      <c r="S3062">
        <v>81280</v>
      </c>
      <c r="T3062">
        <v>0</v>
      </c>
      <c r="U3062">
        <v>77909.72</v>
      </c>
      <c r="V3062">
        <v>0</v>
      </c>
      <c r="W3062">
        <v>0</v>
      </c>
      <c r="X3062">
        <v>0</v>
      </c>
      <c r="Y3062">
        <v>29250</v>
      </c>
      <c r="Z3062">
        <v>0</v>
      </c>
      <c r="AB3062">
        <v>0</v>
      </c>
      <c r="AC3062">
        <v>3.68</v>
      </c>
      <c r="AD3062">
        <v>10000</v>
      </c>
    </row>
    <row r="3063" spans="1:30">
      <c r="A3063">
        <v>1</v>
      </c>
      <c r="B3063" t="s">
        <v>24</v>
      </c>
      <c r="C3063">
        <v>14</v>
      </c>
      <c r="D3063" t="s">
        <v>36</v>
      </c>
      <c r="E3063" t="str">
        <f t="shared" si="141"/>
        <v>SWA-Arts and Sciences</v>
      </c>
      <c r="F3063" t="s">
        <v>30</v>
      </c>
      <c r="G3063" t="s">
        <v>26</v>
      </c>
      <c r="H3063" t="s">
        <v>111</v>
      </c>
      <c r="I3063">
        <f t="shared" si="142"/>
        <v>0</v>
      </c>
      <c r="J3063">
        <f t="shared" si="143"/>
        <v>1</v>
      </c>
      <c r="K3063" s="1">
        <v>0</v>
      </c>
      <c r="L3063">
        <v>202008</v>
      </c>
      <c r="N3063">
        <v>20230514</v>
      </c>
      <c r="O3063" t="s">
        <v>27</v>
      </c>
      <c r="P3063">
        <v>5712</v>
      </c>
      <c r="Q3063">
        <v>8347</v>
      </c>
      <c r="R3063">
        <v>8064</v>
      </c>
      <c r="T3063">
        <v>0</v>
      </c>
      <c r="U3063">
        <v>90599.39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81795</v>
      </c>
      <c r="AB3063">
        <v>0</v>
      </c>
      <c r="AC3063">
        <v>4</v>
      </c>
      <c r="AD3063">
        <v>0</v>
      </c>
    </row>
    <row r="3064" spans="1:30">
      <c r="A3064">
        <v>1</v>
      </c>
      <c r="B3064" t="s">
        <v>32</v>
      </c>
      <c r="C3064">
        <v>21</v>
      </c>
      <c r="D3064" t="s">
        <v>41</v>
      </c>
      <c r="E3064" t="str">
        <f t="shared" si="141"/>
        <v>SOA-Business and Economics</v>
      </c>
      <c r="F3064" t="s">
        <v>30</v>
      </c>
      <c r="G3064" t="s">
        <v>26</v>
      </c>
      <c r="H3064" t="s">
        <v>111</v>
      </c>
      <c r="I3064">
        <f t="shared" si="142"/>
        <v>1</v>
      </c>
      <c r="J3064">
        <f t="shared" si="143"/>
        <v>0</v>
      </c>
      <c r="K3064" s="1">
        <v>16453</v>
      </c>
      <c r="L3064">
        <v>202108</v>
      </c>
      <c r="N3064">
        <v>20230514</v>
      </c>
      <c r="O3064" t="s">
        <v>27</v>
      </c>
      <c r="P3064">
        <v>43498</v>
      </c>
      <c r="Q3064">
        <v>46055</v>
      </c>
      <c r="T3064">
        <v>0</v>
      </c>
      <c r="U3064">
        <v>30340</v>
      </c>
      <c r="V3064">
        <v>16453</v>
      </c>
      <c r="W3064">
        <v>16453</v>
      </c>
      <c r="X3064">
        <v>16453</v>
      </c>
      <c r="Y3064">
        <v>0</v>
      </c>
      <c r="Z3064">
        <v>0</v>
      </c>
      <c r="AB3064">
        <v>0</v>
      </c>
      <c r="AC3064">
        <v>3.83</v>
      </c>
      <c r="AD3064">
        <v>0</v>
      </c>
    </row>
    <row r="3065" spans="1:30">
      <c r="A3065">
        <v>1</v>
      </c>
      <c r="B3065" t="s">
        <v>24</v>
      </c>
      <c r="C3065">
        <v>21</v>
      </c>
      <c r="D3065" t="s">
        <v>41</v>
      </c>
      <c r="E3065" t="str">
        <f t="shared" si="141"/>
        <v>SWA-Business and Economics</v>
      </c>
      <c r="F3065" t="s">
        <v>25</v>
      </c>
      <c r="G3065" t="s">
        <v>26</v>
      </c>
      <c r="H3065" t="s">
        <v>109</v>
      </c>
      <c r="I3065">
        <f t="shared" si="142"/>
        <v>1</v>
      </c>
      <c r="J3065">
        <f t="shared" si="143"/>
        <v>0</v>
      </c>
      <c r="K3065" s="1">
        <v>27000</v>
      </c>
      <c r="L3065">
        <v>201908</v>
      </c>
      <c r="N3065">
        <v>20230514</v>
      </c>
      <c r="O3065" t="s">
        <v>27</v>
      </c>
      <c r="P3065">
        <v>27978</v>
      </c>
      <c r="Q3065">
        <v>14890</v>
      </c>
      <c r="R3065">
        <v>14960</v>
      </c>
      <c r="S3065">
        <v>14231</v>
      </c>
      <c r="T3065">
        <v>0</v>
      </c>
      <c r="U3065">
        <v>118141.05</v>
      </c>
      <c r="V3065">
        <v>114988</v>
      </c>
      <c r="W3065">
        <v>27000</v>
      </c>
      <c r="X3065">
        <v>27000</v>
      </c>
      <c r="Y3065">
        <v>54000</v>
      </c>
      <c r="Z3065">
        <v>0</v>
      </c>
      <c r="AB3065">
        <v>0</v>
      </c>
      <c r="AC3065">
        <v>3.57</v>
      </c>
      <c r="AD3065">
        <v>54000</v>
      </c>
    </row>
    <row r="3066" spans="1:30">
      <c r="A3066">
        <v>1</v>
      </c>
      <c r="B3066" t="s">
        <v>24</v>
      </c>
      <c r="C3066">
        <v>14</v>
      </c>
      <c r="D3066" t="s">
        <v>36</v>
      </c>
      <c r="E3066" t="str">
        <f t="shared" si="141"/>
        <v>SWA-Arts and Sciences</v>
      </c>
      <c r="F3066" t="s">
        <v>25</v>
      </c>
      <c r="G3066" t="s">
        <v>26</v>
      </c>
      <c r="H3066" t="s">
        <v>109</v>
      </c>
      <c r="I3066">
        <f t="shared" si="142"/>
        <v>1</v>
      </c>
      <c r="J3066">
        <f t="shared" si="143"/>
        <v>0</v>
      </c>
      <c r="K3066" s="1">
        <v>26438</v>
      </c>
      <c r="L3066">
        <v>201808</v>
      </c>
      <c r="N3066">
        <v>20230514</v>
      </c>
      <c r="O3066" t="s">
        <v>27</v>
      </c>
      <c r="P3066">
        <v>26462</v>
      </c>
      <c r="Q3066">
        <v>25304</v>
      </c>
      <c r="R3066">
        <v>27455</v>
      </c>
      <c r="S3066">
        <v>61462</v>
      </c>
      <c r="T3066">
        <v>0</v>
      </c>
      <c r="U3066">
        <v>137735.54999999999</v>
      </c>
      <c r="V3066">
        <v>26438</v>
      </c>
      <c r="W3066">
        <v>26438</v>
      </c>
      <c r="X3066">
        <v>26438</v>
      </c>
      <c r="Y3066">
        <v>48000</v>
      </c>
      <c r="Z3066">
        <v>0</v>
      </c>
      <c r="AB3066">
        <v>0</v>
      </c>
      <c r="AC3066">
        <v>3.8</v>
      </c>
      <c r="AD3066">
        <v>48000</v>
      </c>
    </row>
    <row r="3067" spans="1:30">
      <c r="A3067">
        <v>1</v>
      </c>
      <c r="B3067" t="s">
        <v>24</v>
      </c>
      <c r="C3067">
        <v>30</v>
      </c>
      <c r="D3067" t="s">
        <v>40</v>
      </c>
      <c r="E3067" t="str">
        <f t="shared" si="141"/>
        <v>SWA-Engineering Mineral Resources</v>
      </c>
      <c r="F3067" t="s">
        <v>25</v>
      </c>
      <c r="G3067" t="s">
        <v>26</v>
      </c>
      <c r="H3067" t="s">
        <v>109</v>
      </c>
      <c r="I3067">
        <f t="shared" si="142"/>
        <v>1</v>
      </c>
      <c r="J3067">
        <f t="shared" si="143"/>
        <v>0</v>
      </c>
      <c r="K3067" s="1">
        <v>23250</v>
      </c>
      <c r="L3067">
        <v>201908</v>
      </c>
      <c r="N3067">
        <v>20230514</v>
      </c>
      <c r="O3067" t="s">
        <v>27</v>
      </c>
      <c r="P3067">
        <v>14166</v>
      </c>
      <c r="Q3067">
        <v>14000</v>
      </c>
      <c r="R3067">
        <v>15010</v>
      </c>
      <c r="S3067">
        <v>23213</v>
      </c>
      <c r="T3067">
        <v>0</v>
      </c>
      <c r="U3067">
        <v>108783.71</v>
      </c>
      <c r="V3067">
        <v>88793</v>
      </c>
      <c r="W3067">
        <v>88793</v>
      </c>
      <c r="X3067">
        <v>88793</v>
      </c>
      <c r="Y3067">
        <v>52750</v>
      </c>
      <c r="Z3067">
        <v>600</v>
      </c>
      <c r="AB3067">
        <v>0</v>
      </c>
      <c r="AC3067">
        <v>3.4</v>
      </c>
      <c r="AD3067">
        <v>52750</v>
      </c>
    </row>
    <row r="3068" spans="1:30">
      <c r="A3068">
        <v>1</v>
      </c>
      <c r="B3068" t="s">
        <v>24</v>
      </c>
      <c r="C3068">
        <v>14</v>
      </c>
      <c r="D3068" t="s">
        <v>36</v>
      </c>
      <c r="E3068" t="str">
        <f t="shared" si="141"/>
        <v>SWA-Arts and Sciences</v>
      </c>
      <c r="F3068" t="s">
        <v>25</v>
      </c>
      <c r="G3068" t="s">
        <v>26</v>
      </c>
      <c r="H3068" t="s">
        <v>109</v>
      </c>
      <c r="I3068">
        <f t="shared" si="142"/>
        <v>1</v>
      </c>
      <c r="J3068">
        <f t="shared" si="143"/>
        <v>0</v>
      </c>
      <c r="K3068" s="1">
        <v>14000</v>
      </c>
      <c r="L3068">
        <v>202008</v>
      </c>
      <c r="N3068">
        <v>20230514</v>
      </c>
      <c r="O3068" t="s">
        <v>27</v>
      </c>
      <c r="Q3068">
        <v>31029</v>
      </c>
      <c r="R3068">
        <v>35193</v>
      </c>
      <c r="S3068">
        <v>28858</v>
      </c>
      <c r="T3068">
        <v>0</v>
      </c>
      <c r="U3068">
        <v>118566.75</v>
      </c>
      <c r="V3068">
        <v>78330</v>
      </c>
      <c r="W3068">
        <v>78330</v>
      </c>
      <c r="X3068">
        <v>78330</v>
      </c>
      <c r="Y3068">
        <v>40500</v>
      </c>
      <c r="Z3068">
        <v>0</v>
      </c>
      <c r="AB3068">
        <v>0</v>
      </c>
      <c r="AC3068">
        <v>3.66</v>
      </c>
      <c r="AD3068">
        <v>40500</v>
      </c>
    </row>
    <row r="3069" spans="1:30">
      <c r="A3069">
        <v>1</v>
      </c>
      <c r="B3069" t="s">
        <v>24</v>
      </c>
      <c r="C3069">
        <v>25</v>
      </c>
      <c r="D3069" t="s">
        <v>37</v>
      </c>
      <c r="E3069" t="str">
        <f t="shared" si="141"/>
        <v>SWA-Creative Arts</v>
      </c>
      <c r="F3069" t="s">
        <v>30</v>
      </c>
      <c r="G3069" t="s">
        <v>28</v>
      </c>
      <c r="H3069" t="s">
        <v>114</v>
      </c>
      <c r="I3069">
        <f t="shared" si="142"/>
        <v>0</v>
      </c>
      <c r="J3069">
        <f t="shared" si="143"/>
        <v>1</v>
      </c>
      <c r="K3069" s="1">
        <v>0</v>
      </c>
      <c r="L3069">
        <v>202108</v>
      </c>
      <c r="N3069">
        <v>20230514</v>
      </c>
      <c r="O3069" t="s">
        <v>27</v>
      </c>
      <c r="P3069">
        <v>0</v>
      </c>
      <c r="Q3069">
        <v>1049</v>
      </c>
      <c r="R3069">
        <v>20584</v>
      </c>
      <c r="S3069">
        <v>30828</v>
      </c>
      <c r="T3069">
        <v>0</v>
      </c>
      <c r="U3069">
        <v>29148</v>
      </c>
      <c r="V3069">
        <v>0</v>
      </c>
      <c r="W3069">
        <v>0</v>
      </c>
      <c r="X3069">
        <v>0</v>
      </c>
      <c r="Y3069">
        <v>11207</v>
      </c>
      <c r="Z3069">
        <v>0</v>
      </c>
      <c r="AA3069">
        <v>19200</v>
      </c>
      <c r="AB3069">
        <v>0</v>
      </c>
      <c r="AC3069">
        <v>4</v>
      </c>
      <c r="AD3069">
        <v>625</v>
      </c>
    </row>
    <row r="3070" spans="1:30">
      <c r="A3070">
        <v>1</v>
      </c>
      <c r="B3070" t="s">
        <v>24</v>
      </c>
      <c r="C3070">
        <v>49</v>
      </c>
      <c r="D3070" t="s">
        <v>39</v>
      </c>
      <c r="E3070" t="str">
        <f t="shared" si="141"/>
        <v>SWA-Reed College of Media</v>
      </c>
      <c r="F3070" t="s">
        <v>25</v>
      </c>
      <c r="G3070" t="s">
        <v>26</v>
      </c>
      <c r="H3070" t="s">
        <v>109</v>
      </c>
      <c r="I3070">
        <f t="shared" si="142"/>
        <v>0</v>
      </c>
      <c r="J3070">
        <f t="shared" si="143"/>
        <v>1</v>
      </c>
      <c r="K3070" s="1">
        <v>0</v>
      </c>
      <c r="L3070">
        <v>202108</v>
      </c>
      <c r="N3070">
        <v>20230514</v>
      </c>
      <c r="O3070" t="s">
        <v>27</v>
      </c>
      <c r="Q3070">
        <v>80920</v>
      </c>
      <c r="T3070">
        <v>0</v>
      </c>
      <c r="U3070">
        <v>54945</v>
      </c>
      <c r="V3070">
        <v>0</v>
      </c>
      <c r="W3070">
        <v>0</v>
      </c>
      <c r="X3070">
        <v>0</v>
      </c>
      <c r="Y3070">
        <v>0</v>
      </c>
      <c r="Z3070">
        <v>0</v>
      </c>
      <c r="AB3070">
        <v>0</v>
      </c>
      <c r="AC3070">
        <v>2.75</v>
      </c>
      <c r="AD3070">
        <v>0</v>
      </c>
    </row>
    <row r="3071" spans="1:30">
      <c r="A3071">
        <v>1</v>
      </c>
      <c r="B3071" t="s">
        <v>24</v>
      </c>
      <c r="C3071">
        <v>21</v>
      </c>
      <c r="D3071" t="s">
        <v>41</v>
      </c>
      <c r="E3071" t="str">
        <f t="shared" si="141"/>
        <v>SWA-Business and Economics</v>
      </c>
      <c r="F3071" t="s">
        <v>30</v>
      </c>
      <c r="G3071" t="s">
        <v>26</v>
      </c>
      <c r="H3071" t="s">
        <v>111</v>
      </c>
      <c r="I3071">
        <f t="shared" si="142"/>
        <v>0</v>
      </c>
      <c r="J3071">
        <f t="shared" si="143"/>
        <v>1</v>
      </c>
      <c r="K3071" s="1">
        <v>0</v>
      </c>
      <c r="L3071">
        <v>202205</v>
      </c>
      <c r="N3071">
        <v>20230514</v>
      </c>
      <c r="O3071" t="s">
        <v>27</v>
      </c>
      <c r="T3071">
        <v>0</v>
      </c>
      <c r="U3071">
        <v>56764</v>
      </c>
      <c r="V3071">
        <v>0</v>
      </c>
      <c r="W3071">
        <v>0</v>
      </c>
      <c r="X3071">
        <v>0</v>
      </c>
      <c r="Y3071">
        <v>60185</v>
      </c>
      <c r="Z3071">
        <v>0</v>
      </c>
      <c r="AA3071">
        <v>13041</v>
      </c>
      <c r="AB3071">
        <v>0</v>
      </c>
      <c r="AC3071">
        <v>3.86</v>
      </c>
      <c r="AD3071">
        <v>60185</v>
      </c>
    </row>
    <row r="3072" spans="1:30">
      <c r="A3072">
        <v>1</v>
      </c>
      <c r="B3072" t="s">
        <v>24</v>
      </c>
      <c r="C3072">
        <v>14</v>
      </c>
      <c r="D3072" t="s">
        <v>36</v>
      </c>
      <c r="E3072" t="str">
        <f t="shared" si="141"/>
        <v>SWA-Arts and Sciences</v>
      </c>
      <c r="F3072" t="s">
        <v>25</v>
      </c>
      <c r="G3072" t="s">
        <v>26</v>
      </c>
      <c r="H3072" t="s">
        <v>109</v>
      </c>
      <c r="I3072">
        <f t="shared" si="142"/>
        <v>1</v>
      </c>
      <c r="J3072">
        <f t="shared" si="143"/>
        <v>0</v>
      </c>
      <c r="K3072" s="1">
        <v>26000</v>
      </c>
      <c r="L3072">
        <v>201908</v>
      </c>
      <c r="N3072">
        <v>20230514</v>
      </c>
      <c r="O3072" t="s">
        <v>29</v>
      </c>
      <c r="P3072">
        <v>43319</v>
      </c>
      <c r="Q3072">
        <v>75753</v>
      </c>
      <c r="R3072">
        <v>24357</v>
      </c>
      <c r="S3072">
        <v>20844</v>
      </c>
      <c r="T3072">
        <v>0</v>
      </c>
      <c r="U3072">
        <v>125712.43</v>
      </c>
      <c r="V3072">
        <v>160869</v>
      </c>
      <c r="W3072">
        <v>26000</v>
      </c>
      <c r="X3072">
        <v>26000</v>
      </c>
      <c r="Y3072">
        <v>0</v>
      </c>
      <c r="Z3072">
        <v>0</v>
      </c>
      <c r="AB3072">
        <v>0</v>
      </c>
      <c r="AC3072">
        <v>2.73</v>
      </c>
      <c r="AD3072">
        <v>0</v>
      </c>
    </row>
    <row r="3073" spans="1:30">
      <c r="A3073">
        <v>1</v>
      </c>
      <c r="B3073" t="s">
        <v>24</v>
      </c>
      <c r="C3073">
        <v>21</v>
      </c>
      <c r="D3073" t="s">
        <v>41</v>
      </c>
      <c r="E3073" t="str">
        <f t="shared" si="141"/>
        <v>SWA-Business and Economics</v>
      </c>
      <c r="F3073" t="s">
        <v>25</v>
      </c>
      <c r="G3073" t="s">
        <v>28</v>
      </c>
      <c r="H3073" t="s">
        <v>110</v>
      </c>
      <c r="I3073">
        <f t="shared" si="142"/>
        <v>0</v>
      </c>
      <c r="J3073">
        <f t="shared" si="143"/>
        <v>1</v>
      </c>
      <c r="K3073" s="1">
        <v>0</v>
      </c>
      <c r="L3073">
        <v>201808</v>
      </c>
      <c r="N3073">
        <v>20230514</v>
      </c>
      <c r="O3073" t="s">
        <v>27</v>
      </c>
      <c r="R3073">
        <v>109340</v>
      </c>
      <c r="S3073">
        <v>32927</v>
      </c>
      <c r="T3073">
        <v>0</v>
      </c>
      <c r="U3073">
        <v>78820.25</v>
      </c>
      <c r="V3073">
        <v>0</v>
      </c>
      <c r="W3073">
        <v>0</v>
      </c>
      <c r="X3073">
        <v>0</v>
      </c>
      <c r="Y3073">
        <v>6250</v>
      </c>
      <c r="Z3073">
        <v>0</v>
      </c>
      <c r="AB3073">
        <v>0</v>
      </c>
      <c r="AC3073">
        <v>3.06</v>
      </c>
      <c r="AD3073">
        <v>1500</v>
      </c>
    </row>
    <row r="3074" spans="1:30">
      <c r="A3074">
        <v>1</v>
      </c>
      <c r="B3074" t="s">
        <v>24</v>
      </c>
      <c r="C3074">
        <v>7</v>
      </c>
      <c r="D3074" t="s">
        <v>43</v>
      </c>
      <c r="E3074" t="str">
        <f t="shared" si="141"/>
        <v>SWA-Agriculture Natural Res &amp; Dsg</v>
      </c>
      <c r="F3074" t="s">
        <v>25</v>
      </c>
      <c r="G3074" t="s">
        <v>26</v>
      </c>
      <c r="H3074" t="s">
        <v>109</v>
      </c>
      <c r="I3074">
        <f t="shared" si="142"/>
        <v>0</v>
      </c>
      <c r="J3074">
        <f t="shared" si="143"/>
        <v>1</v>
      </c>
      <c r="K3074" s="1">
        <v>0</v>
      </c>
      <c r="L3074">
        <v>201908</v>
      </c>
      <c r="N3074">
        <v>20230514</v>
      </c>
      <c r="O3074" t="s">
        <v>27</v>
      </c>
      <c r="P3074">
        <v>27171</v>
      </c>
      <c r="Q3074">
        <v>9227</v>
      </c>
      <c r="R3074">
        <v>14</v>
      </c>
      <c r="S3074">
        <v>2</v>
      </c>
      <c r="T3074">
        <v>0</v>
      </c>
      <c r="U3074">
        <v>123178.9</v>
      </c>
      <c r="V3074">
        <v>0</v>
      </c>
      <c r="W3074">
        <v>0</v>
      </c>
      <c r="X3074">
        <v>0</v>
      </c>
      <c r="Y3074">
        <v>167743</v>
      </c>
      <c r="Z3074">
        <v>12440</v>
      </c>
      <c r="AB3074">
        <v>0</v>
      </c>
      <c r="AC3074">
        <v>3.94</v>
      </c>
      <c r="AD3074">
        <v>167743</v>
      </c>
    </row>
    <row r="3075" spans="1:30">
      <c r="A3075">
        <v>1</v>
      </c>
      <c r="B3075" t="s">
        <v>24</v>
      </c>
      <c r="C3075">
        <v>84</v>
      </c>
      <c r="D3075" t="s">
        <v>42</v>
      </c>
      <c r="E3075" t="str">
        <f t="shared" ref="E3075:E3138" si="144">B3075&amp; "-" &amp; D3075</f>
        <v>SWA-Public Health</v>
      </c>
      <c r="F3075" t="s">
        <v>25</v>
      </c>
      <c r="G3075" t="s">
        <v>26</v>
      </c>
      <c r="H3075" t="s">
        <v>109</v>
      </c>
      <c r="I3075">
        <f t="shared" ref="I3075:I3138" si="145">IF(K3075&gt;0,1,0)</f>
        <v>0</v>
      </c>
      <c r="J3075">
        <f t="shared" ref="J3075:J3138" si="146">IF(K3075=0,1,0)</f>
        <v>1</v>
      </c>
      <c r="K3075" s="1">
        <v>0</v>
      </c>
      <c r="L3075">
        <v>201908</v>
      </c>
      <c r="N3075">
        <v>20230514</v>
      </c>
      <c r="O3075" t="s">
        <v>27</v>
      </c>
      <c r="S3075">
        <v>39522</v>
      </c>
      <c r="T3075">
        <v>0</v>
      </c>
      <c r="U3075">
        <v>115085.03</v>
      </c>
      <c r="V3075">
        <v>0</v>
      </c>
      <c r="W3075">
        <v>0</v>
      </c>
      <c r="X3075">
        <v>0</v>
      </c>
      <c r="Y3075">
        <v>54000</v>
      </c>
      <c r="Z3075">
        <v>0</v>
      </c>
      <c r="AB3075">
        <v>0</v>
      </c>
      <c r="AC3075">
        <v>3.73</v>
      </c>
      <c r="AD3075">
        <v>54000</v>
      </c>
    </row>
    <row r="3076" spans="1:30">
      <c r="A3076">
        <v>1</v>
      </c>
      <c r="B3076" t="s">
        <v>24</v>
      </c>
      <c r="C3076">
        <v>30</v>
      </c>
      <c r="D3076" t="s">
        <v>40</v>
      </c>
      <c r="E3076" t="str">
        <f t="shared" si="144"/>
        <v>SWA-Engineering Mineral Resources</v>
      </c>
      <c r="F3076" t="s">
        <v>25</v>
      </c>
      <c r="G3076" t="s">
        <v>26</v>
      </c>
      <c r="H3076" t="s">
        <v>109</v>
      </c>
      <c r="I3076">
        <f t="shared" si="145"/>
        <v>0</v>
      </c>
      <c r="J3076">
        <f t="shared" si="146"/>
        <v>1</v>
      </c>
      <c r="K3076" s="1">
        <v>0</v>
      </c>
      <c r="L3076">
        <v>201908</v>
      </c>
      <c r="N3076">
        <v>20230514</v>
      </c>
      <c r="O3076" t="s">
        <v>27</v>
      </c>
      <c r="P3076">
        <v>63942</v>
      </c>
      <c r="Q3076">
        <v>40682</v>
      </c>
      <c r="R3076">
        <v>37958</v>
      </c>
      <c r="S3076">
        <v>38573</v>
      </c>
      <c r="T3076">
        <v>0</v>
      </c>
      <c r="U3076">
        <v>57668.37</v>
      </c>
      <c r="V3076">
        <v>0</v>
      </c>
      <c r="W3076">
        <v>0</v>
      </c>
      <c r="X3076">
        <v>0</v>
      </c>
      <c r="Y3076">
        <v>14100</v>
      </c>
      <c r="Z3076">
        <v>0</v>
      </c>
      <c r="AB3076">
        <v>0</v>
      </c>
      <c r="AC3076">
        <v>3.53</v>
      </c>
      <c r="AD3076">
        <v>14000</v>
      </c>
    </row>
    <row r="3077" spans="1:30">
      <c r="A3077">
        <v>1</v>
      </c>
      <c r="B3077" t="s">
        <v>24</v>
      </c>
      <c r="C3077">
        <v>21</v>
      </c>
      <c r="D3077" t="s">
        <v>41</v>
      </c>
      <c r="E3077" t="str">
        <f t="shared" si="144"/>
        <v>SWA-Business and Economics</v>
      </c>
      <c r="F3077" t="s">
        <v>25</v>
      </c>
      <c r="G3077" t="s">
        <v>26</v>
      </c>
      <c r="H3077" t="s">
        <v>109</v>
      </c>
      <c r="I3077">
        <f t="shared" si="145"/>
        <v>0</v>
      </c>
      <c r="J3077">
        <f t="shared" si="146"/>
        <v>1</v>
      </c>
      <c r="K3077" s="1">
        <v>0</v>
      </c>
      <c r="L3077">
        <v>201908</v>
      </c>
      <c r="N3077">
        <v>20230514</v>
      </c>
      <c r="O3077" t="s">
        <v>27</v>
      </c>
      <c r="S3077">
        <v>158837</v>
      </c>
      <c r="T3077">
        <v>0</v>
      </c>
      <c r="U3077">
        <v>143718.79999999999</v>
      </c>
      <c r="V3077">
        <v>0</v>
      </c>
      <c r="W3077">
        <v>0</v>
      </c>
      <c r="X3077">
        <v>0</v>
      </c>
      <c r="Y3077">
        <v>44000</v>
      </c>
      <c r="Z3077">
        <v>0</v>
      </c>
      <c r="AB3077">
        <v>0</v>
      </c>
      <c r="AC3077">
        <v>3.03</v>
      </c>
      <c r="AD3077">
        <v>44000</v>
      </c>
    </row>
    <row r="3078" spans="1:30">
      <c r="A3078">
        <v>1</v>
      </c>
      <c r="B3078" t="s">
        <v>24</v>
      </c>
      <c r="C3078">
        <v>30</v>
      </c>
      <c r="D3078" t="s">
        <v>40</v>
      </c>
      <c r="E3078" t="str">
        <f t="shared" si="144"/>
        <v>SWA-Engineering Mineral Resources</v>
      </c>
      <c r="F3078" t="s">
        <v>25</v>
      </c>
      <c r="G3078" t="s">
        <v>28</v>
      </c>
      <c r="H3078" t="s">
        <v>110</v>
      </c>
      <c r="I3078">
        <f t="shared" si="145"/>
        <v>0</v>
      </c>
      <c r="J3078">
        <f t="shared" si="146"/>
        <v>1</v>
      </c>
      <c r="K3078" s="1">
        <v>0</v>
      </c>
      <c r="L3078">
        <v>201908</v>
      </c>
      <c r="N3078">
        <v>20230514</v>
      </c>
      <c r="O3078" t="s">
        <v>27</v>
      </c>
      <c r="P3078">
        <v>14010</v>
      </c>
      <c r="Q3078">
        <v>12213</v>
      </c>
      <c r="R3078">
        <v>34630</v>
      </c>
      <c r="S3078">
        <v>37848</v>
      </c>
      <c r="T3078">
        <v>0</v>
      </c>
      <c r="U3078">
        <v>58122.42</v>
      </c>
      <c r="V3078">
        <v>0</v>
      </c>
      <c r="W3078">
        <v>0</v>
      </c>
      <c r="X3078">
        <v>0</v>
      </c>
      <c r="Y3078">
        <v>34250</v>
      </c>
      <c r="Z3078">
        <v>1871</v>
      </c>
      <c r="AB3078">
        <v>0</v>
      </c>
      <c r="AC3078">
        <v>3.24</v>
      </c>
      <c r="AD3078">
        <v>14000</v>
      </c>
    </row>
    <row r="3079" spans="1:30">
      <c r="A3079">
        <v>1</v>
      </c>
      <c r="B3079" t="s">
        <v>24</v>
      </c>
      <c r="C3079">
        <v>49</v>
      </c>
      <c r="D3079" t="s">
        <v>39</v>
      </c>
      <c r="E3079" t="str">
        <f t="shared" si="144"/>
        <v>SWA-Reed College of Media</v>
      </c>
      <c r="F3079" t="s">
        <v>25</v>
      </c>
      <c r="G3079" t="s">
        <v>26</v>
      </c>
      <c r="H3079" t="s">
        <v>109</v>
      </c>
      <c r="I3079">
        <f t="shared" si="145"/>
        <v>1</v>
      </c>
      <c r="J3079">
        <f t="shared" si="146"/>
        <v>0</v>
      </c>
      <c r="K3079" s="1">
        <v>31000</v>
      </c>
      <c r="L3079">
        <v>201808</v>
      </c>
      <c r="N3079">
        <v>20230514</v>
      </c>
      <c r="O3079" t="s">
        <v>29</v>
      </c>
      <c r="P3079">
        <v>517</v>
      </c>
      <c r="Q3079">
        <v>1193</v>
      </c>
      <c r="R3079">
        <v>892</v>
      </c>
      <c r="S3079">
        <v>0</v>
      </c>
      <c r="T3079">
        <v>0</v>
      </c>
      <c r="U3079">
        <v>143886.15</v>
      </c>
      <c r="V3079">
        <v>164854</v>
      </c>
      <c r="W3079">
        <v>31000</v>
      </c>
      <c r="X3079">
        <v>31000</v>
      </c>
      <c r="Y3079">
        <v>95</v>
      </c>
      <c r="Z3079">
        <v>32100</v>
      </c>
      <c r="AB3079">
        <v>0</v>
      </c>
      <c r="AC3079">
        <v>2.58</v>
      </c>
      <c r="AD3079">
        <v>95</v>
      </c>
    </row>
    <row r="3080" spans="1:30">
      <c r="A3080">
        <v>1</v>
      </c>
      <c r="B3080" t="s">
        <v>51</v>
      </c>
      <c r="C3080" t="s">
        <v>60</v>
      </c>
      <c r="D3080" t="s">
        <v>61</v>
      </c>
      <c r="E3080" t="str">
        <f t="shared" si="144"/>
        <v>SPA-Applied Sciences</v>
      </c>
      <c r="F3080" t="s">
        <v>54</v>
      </c>
      <c r="G3080" t="s">
        <v>28</v>
      </c>
      <c r="H3080" t="s">
        <v>115</v>
      </c>
      <c r="I3080">
        <f t="shared" si="145"/>
        <v>1</v>
      </c>
      <c r="J3080">
        <f t="shared" si="146"/>
        <v>0</v>
      </c>
      <c r="K3080" s="1">
        <v>7000</v>
      </c>
      <c r="L3080">
        <v>202108</v>
      </c>
      <c r="N3080">
        <v>20230506</v>
      </c>
      <c r="O3080" t="s">
        <v>29</v>
      </c>
      <c r="P3080">
        <v>0</v>
      </c>
      <c r="Q3080">
        <v>0</v>
      </c>
      <c r="T3080">
        <v>0</v>
      </c>
      <c r="U3080">
        <v>27281</v>
      </c>
      <c r="V3080">
        <v>7000</v>
      </c>
      <c r="W3080">
        <v>7000</v>
      </c>
      <c r="X3080">
        <v>7000</v>
      </c>
      <c r="Y3080">
        <v>2600</v>
      </c>
      <c r="Z3080">
        <v>20590</v>
      </c>
      <c r="AB3080">
        <v>477.5</v>
      </c>
      <c r="AC3080">
        <v>2.98</v>
      </c>
      <c r="AD3080">
        <v>1600</v>
      </c>
    </row>
    <row r="3081" spans="1:30">
      <c r="A3081">
        <v>1</v>
      </c>
      <c r="B3081" t="s">
        <v>24</v>
      </c>
      <c r="C3081">
        <v>55</v>
      </c>
      <c r="D3081" t="s">
        <v>35</v>
      </c>
      <c r="E3081" t="str">
        <f t="shared" si="144"/>
        <v>SWA-College of Applied Human Sci</v>
      </c>
      <c r="F3081" t="s">
        <v>25</v>
      </c>
      <c r="G3081" t="s">
        <v>28</v>
      </c>
      <c r="H3081" t="s">
        <v>110</v>
      </c>
      <c r="I3081">
        <f t="shared" si="145"/>
        <v>1</v>
      </c>
      <c r="J3081">
        <f t="shared" si="146"/>
        <v>0</v>
      </c>
      <c r="K3081" s="1">
        <v>17326</v>
      </c>
      <c r="L3081">
        <v>201908</v>
      </c>
      <c r="N3081">
        <v>20230514</v>
      </c>
      <c r="O3081" t="s">
        <v>27</v>
      </c>
      <c r="P3081">
        <v>44371</v>
      </c>
      <c r="Q3081">
        <v>48290</v>
      </c>
      <c r="R3081">
        <v>39906</v>
      </c>
      <c r="S3081">
        <v>39947</v>
      </c>
      <c r="T3081">
        <v>0</v>
      </c>
      <c r="U3081">
        <v>47211.34</v>
      </c>
      <c r="V3081">
        <v>79730</v>
      </c>
      <c r="W3081">
        <v>79730</v>
      </c>
      <c r="X3081">
        <v>79730</v>
      </c>
      <c r="Y3081">
        <v>288</v>
      </c>
      <c r="Z3081">
        <v>0</v>
      </c>
      <c r="AB3081">
        <v>0</v>
      </c>
      <c r="AC3081">
        <v>2.38</v>
      </c>
      <c r="AD3081">
        <v>288</v>
      </c>
    </row>
    <row r="3082" spans="1:30">
      <c r="A3082">
        <v>1</v>
      </c>
      <c r="B3082" t="s">
        <v>24</v>
      </c>
      <c r="C3082">
        <v>49</v>
      </c>
      <c r="D3082" t="s">
        <v>39</v>
      </c>
      <c r="E3082" t="str">
        <f t="shared" si="144"/>
        <v>SWA-Reed College of Media</v>
      </c>
      <c r="F3082" t="s">
        <v>25</v>
      </c>
      <c r="G3082" t="s">
        <v>26</v>
      </c>
      <c r="H3082" t="s">
        <v>109</v>
      </c>
      <c r="I3082">
        <f t="shared" si="145"/>
        <v>1</v>
      </c>
      <c r="J3082">
        <f t="shared" si="146"/>
        <v>0</v>
      </c>
      <c r="K3082" s="1">
        <v>20500</v>
      </c>
      <c r="L3082">
        <v>201908</v>
      </c>
      <c r="N3082">
        <v>20230514</v>
      </c>
      <c r="O3082" t="s">
        <v>29</v>
      </c>
      <c r="P3082">
        <v>11060</v>
      </c>
      <c r="Q3082">
        <v>10669</v>
      </c>
      <c r="R3082">
        <v>12760</v>
      </c>
      <c r="S3082">
        <v>17165</v>
      </c>
      <c r="T3082">
        <v>0</v>
      </c>
      <c r="U3082">
        <v>135655.46</v>
      </c>
      <c r="V3082">
        <v>133545</v>
      </c>
      <c r="W3082">
        <v>133545</v>
      </c>
      <c r="X3082">
        <v>133545</v>
      </c>
      <c r="Y3082">
        <v>16500</v>
      </c>
      <c r="Z3082">
        <v>0</v>
      </c>
      <c r="AB3082">
        <v>0</v>
      </c>
      <c r="AC3082">
        <v>2.63</v>
      </c>
      <c r="AD3082">
        <v>16000</v>
      </c>
    </row>
    <row r="3083" spans="1:30">
      <c r="A3083">
        <v>1</v>
      </c>
      <c r="B3083" t="s">
        <v>24</v>
      </c>
      <c r="C3083">
        <v>14</v>
      </c>
      <c r="D3083" t="s">
        <v>36</v>
      </c>
      <c r="E3083" t="str">
        <f t="shared" si="144"/>
        <v>SWA-Arts and Sciences</v>
      </c>
      <c r="F3083" t="s">
        <v>25</v>
      </c>
      <c r="G3083" t="s">
        <v>26</v>
      </c>
      <c r="H3083" t="s">
        <v>109</v>
      </c>
      <c r="I3083">
        <f t="shared" si="145"/>
        <v>0</v>
      </c>
      <c r="J3083">
        <f t="shared" si="146"/>
        <v>1</v>
      </c>
      <c r="K3083" s="1">
        <v>0</v>
      </c>
      <c r="L3083">
        <v>201908</v>
      </c>
      <c r="N3083">
        <v>20230514</v>
      </c>
      <c r="O3083" t="s">
        <v>27</v>
      </c>
      <c r="T3083">
        <v>0</v>
      </c>
      <c r="U3083">
        <v>161961.54</v>
      </c>
      <c r="V3083">
        <v>0</v>
      </c>
      <c r="W3083">
        <v>0</v>
      </c>
      <c r="X3083">
        <v>0</v>
      </c>
      <c r="Y3083">
        <v>42049.25</v>
      </c>
      <c r="Z3083">
        <v>0</v>
      </c>
      <c r="AB3083">
        <v>0</v>
      </c>
      <c r="AC3083">
        <v>3.62</v>
      </c>
      <c r="AD3083">
        <v>42049.25</v>
      </c>
    </row>
    <row r="3084" spans="1:30">
      <c r="A3084">
        <v>1</v>
      </c>
      <c r="B3084" t="s">
        <v>24</v>
      </c>
      <c r="C3084">
        <v>49</v>
      </c>
      <c r="D3084" t="s">
        <v>39</v>
      </c>
      <c r="E3084" t="str">
        <f t="shared" si="144"/>
        <v>SWA-Reed College of Media</v>
      </c>
      <c r="F3084" t="s">
        <v>25</v>
      </c>
      <c r="G3084" t="s">
        <v>26</v>
      </c>
      <c r="H3084" t="s">
        <v>109</v>
      </c>
      <c r="I3084">
        <f t="shared" si="145"/>
        <v>1</v>
      </c>
      <c r="J3084">
        <f t="shared" si="146"/>
        <v>0</v>
      </c>
      <c r="K3084" s="1">
        <v>19500</v>
      </c>
      <c r="L3084">
        <v>202008</v>
      </c>
      <c r="N3084">
        <v>20230514</v>
      </c>
      <c r="O3084" t="s">
        <v>29</v>
      </c>
      <c r="P3084">
        <v>0</v>
      </c>
      <c r="Q3084">
        <v>0</v>
      </c>
      <c r="R3084">
        <v>0</v>
      </c>
      <c r="T3084">
        <v>0</v>
      </c>
      <c r="U3084">
        <v>112794.01</v>
      </c>
      <c r="V3084">
        <v>19500</v>
      </c>
      <c r="W3084">
        <v>19500</v>
      </c>
      <c r="X3084">
        <v>19500</v>
      </c>
      <c r="Y3084">
        <v>59500</v>
      </c>
      <c r="Z3084">
        <v>25713</v>
      </c>
      <c r="AB3084">
        <v>3921.04</v>
      </c>
      <c r="AC3084">
        <v>3.7</v>
      </c>
      <c r="AD3084">
        <v>58500</v>
      </c>
    </row>
    <row r="3085" spans="1:30">
      <c r="A3085">
        <v>1</v>
      </c>
      <c r="B3085" t="s">
        <v>24</v>
      </c>
      <c r="C3085">
        <v>21</v>
      </c>
      <c r="D3085" t="s">
        <v>41</v>
      </c>
      <c r="E3085" t="str">
        <f t="shared" si="144"/>
        <v>SWA-Business and Economics</v>
      </c>
      <c r="F3085" t="s">
        <v>25</v>
      </c>
      <c r="G3085" t="s">
        <v>26</v>
      </c>
      <c r="H3085" t="s">
        <v>109</v>
      </c>
      <c r="I3085">
        <f t="shared" si="145"/>
        <v>0</v>
      </c>
      <c r="J3085">
        <f t="shared" si="146"/>
        <v>1</v>
      </c>
      <c r="K3085" s="1">
        <v>0</v>
      </c>
      <c r="L3085">
        <v>201808</v>
      </c>
      <c r="N3085">
        <v>20230514</v>
      </c>
      <c r="O3085" t="s">
        <v>27</v>
      </c>
      <c r="P3085">
        <v>5890</v>
      </c>
      <c r="Q3085">
        <v>4115</v>
      </c>
      <c r="R3085">
        <v>3528</v>
      </c>
      <c r="S3085">
        <v>15794</v>
      </c>
      <c r="T3085">
        <v>0</v>
      </c>
      <c r="U3085">
        <v>137153.32</v>
      </c>
      <c r="V3085">
        <v>0</v>
      </c>
      <c r="W3085">
        <v>0</v>
      </c>
      <c r="X3085">
        <v>0</v>
      </c>
      <c r="Y3085">
        <v>0</v>
      </c>
      <c r="Z3085">
        <v>6861</v>
      </c>
      <c r="AB3085">
        <v>0</v>
      </c>
      <c r="AC3085">
        <v>3.07</v>
      </c>
      <c r="AD3085">
        <v>0</v>
      </c>
    </row>
    <row r="3086" spans="1:30">
      <c r="A3086">
        <v>1</v>
      </c>
      <c r="B3086" t="s">
        <v>24</v>
      </c>
      <c r="C3086">
        <v>21</v>
      </c>
      <c r="D3086" t="s">
        <v>41</v>
      </c>
      <c r="E3086" t="str">
        <f t="shared" si="144"/>
        <v>SWA-Business and Economics</v>
      </c>
      <c r="F3086" t="s">
        <v>25</v>
      </c>
      <c r="G3086" t="s">
        <v>26</v>
      </c>
      <c r="H3086" t="s">
        <v>109</v>
      </c>
      <c r="I3086">
        <f t="shared" si="145"/>
        <v>1</v>
      </c>
      <c r="J3086">
        <f t="shared" si="146"/>
        <v>0</v>
      </c>
      <c r="K3086" s="1">
        <v>11000</v>
      </c>
      <c r="L3086">
        <v>201908</v>
      </c>
      <c r="N3086">
        <v>20230514</v>
      </c>
      <c r="O3086" t="s">
        <v>27</v>
      </c>
      <c r="Q3086">
        <v>43798</v>
      </c>
      <c r="R3086">
        <v>40050</v>
      </c>
      <c r="S3086">
        <v>39255</v>
      </c>
      <c r="T3086">
        <v>0</v>
      </c>
      <c r="U3086">
        <v>127614.31</v>
      </c>
      <c r="V3086">
        <v>11000</v>
      </c>
      <c r="W3086">
        <v>11000</v>
      </c>
      <c r="X3086">
        <v>11000</v>
      </c>
      <c r="Y3086">
        <v>54000</v>
      </c>
      <c r="Z3086">
        <v>0</v>
      </c>
      <c r="AB3086">
        <v>0</v>
      </c>
      <c r="AC3086">
        <v>3.05</v>
      </c>
      <c r="AD3086">
        <v>54000</v>
      </c>
    </row>
    <row r="3087" spans="1:30">
      <c r="A3087">
        <v>1</v>
      </c>
      <c r="B3087" t="s">
        <v>24</v>
      </c>
      <c r="C3087">
        <v>14</v>
      </c>
      <c r="D3087" t="s">
        <v>36</v>
      </c>
      <c r="E3087" t="str">
        <f t="shared" si="144"/>
        <v>SWA-Arts and Sciences</v>
      </c>
      <c r="F3087" t="s">
        <v>25</v>
      </c>
      <c r="G3087" t="s">
        <v>28</v>
      </c>
      <c r="H3087" t="s">
        <v>110</v>
      </c>
      <c r="I3087">
        <f t="shared" si="145"/>
        <v>1</v>
      </c>
      <c r="J3087">
        <f t="shared" si="146"/>
        <v>0</v>
      </c>
      <c r="K3087" s="1">
        <v>53739</v>
      </c>
      <c r="L3087">
        <v>201208</v>
      </c>
      <c r="N3087">
        <v>20230514</v>
      </c>
      <c r="O3087" t="s">
        <v>27</v>
      </c>
      <c r="P3087">
        <v>7953</v>
      </c>
      <c r="Q3087">
        <v>4190</v>
      </c>
      <c r="R3087">
        <v>3691</v>
      </c>
      <c r="T3087">
        <v>0</v>
      </c>
      <c r="U3087">
        <v>59725.53</v>
      </c>
      <c r="V3087">
        <v>53739</v>
      </c>
      <c r="W3087">
        <v>53739</v>
      </c>
      <c r="X3087">
        <v>53739</v>
      </c>
      <c r="Y3087">
        <v>5750</v>
      </c>
      <c r="Z3087">
        <v>14340</v>
      </c>
      <c r="AB3087">
        <v>0</v>
      </c>
      <c r="AC3087">
        <v>2.57</v>
      </c>
      <c r="AD3087">
        <v>1000</v>
      </c>
    </row>
    <row r="3088" spans="1:30">
      <c r="A3088">
        <v>1</v>
      </c>
      <c r="B3088" t="s">
        <v>24</v>
      </c>
      <c r="C3088">
        <v>21</v>
      </c>
      <c r="D3088" t="s">
        <v>41</v>
      </c>
      <c r="E3088" t="str">
        <f t="shared" si="144"/>
        <v>SWA-Business and Economics</v>
      </c>
      <c r="F3088" t="s">
        <v>25</v>
      </c>
      <c r="G3088" t="s">
        <v>26</v>
      </c>
      <c r="H3088" t="s">
        <v>109</v>
      </c>
      <c r="I3088">
        <f t="shared" si="145"/>
        <v>0</v>
      </c>
      <c r="J3088">
        <f t="shared" si="146"/>
        <v>1</v>
      </c>
      <c r="K3088" s="1">
        <v>0</v>
      </c>
      <c r="L3088">
        <v>201908</v>
      </c>
      <c r="N3088">
        <v>20230514</v>
      </c>
      <c r="O3088" t="s">
        <v>27</v>
      </c>
      <c r="T3088">
        <v>0</v>
      </c>
      <c r="U3088">
        <v>126066.83</v>
      </c>
      <c r="V3088">
        <v>0</v>
      </c>
      <c r="W3088">
        <v>0</v>
      </c>
      <c r="X3088">
        <v>0</v>
      </c>
      <c r="Y3088">
        <v>0</v>
      </c>
      <c r="Z3088">
        <v>0</v>
      </c>
      <c r="AB3088">
        <v>0</v>
      </c>
      <c r="AC3088">
        <v>2.92</v>
      </c>
      <c r="AD3088">
        <v>0</v>
      </c>
    </row>
    <row r="3089" spans="1:30">
      <c r="A3089">
        <v>1</v>
      </c>
      <c r="B3089" t="s">
        <v>24</v>
      </c>
      <c r="C3089">
        <v>30</v>
      </c>
      <c r="D3089" t="s">
        <v>40</v>
      </c>
      <c r="E3089" t="str">
        <f t="shared" si="144"/>
        <v>SWA-Engineering Mineral Resources</v>
      </c>
      <c r="F3089" t="s">
        <v>25</v>
      </c>
      <c r="G3089" t="s">
        <v>28</v>
      </c>
      <c r="H3089" t="s">
        <v>110</v>
      </c>
      <c r="I3089">
        <f t="shared" si="145"/>
        <v>1</v>
      </c>
      <c r="J3089">
        <f t="shared" si="146"/>
        <v>0</v>
      </c>
      <c r="K3089" s="1">
        <v>6525</v>
      </c>
      <c r="L3089">
        <v>201908</v>
      </c>
      <c r="N3089">
        <v>20230514</v>
      </c>
      <c r="O3089" t="s">
        <v>29</v>
      </c>
      <c r="P3089">
        <v>2082</v>
      </c>
      <c r="Q3089">
        <v>186</v>
      </c>
      <c r="R3089">
        <v>0</v>
      </c>
      <c r="S3089">
        <v>0</v>
      </c>
      <c r="T3089">
        <v>0</v>
      </c>
      <c r="U3089">
        <v>87031.58</v>
      </c>
      <c r="V3089">
        <v>6525</v>
      </c>
      <c r="W3089">
        <v>6525</v>
      </c>
      <c r="X3089">
        <v>6525</v>
      </c>
      <c r="Y3089">
        <v>38552</v>
      </c>
      <c r="Z3089">
        <v>39610</v>
      </c>
      <c r="AB3089">
        <v>0</v>
      </c>
      <c r="AC3089">
        <v>3.97</v>
      </c>
      <c r="AD3089">
        <v>19302</v>
      </c>
    </row>
    <row r="3090" spans="1:30">
      <c r="A3090">
        <v>1</v>
      </c>
      <c r="B3090" t="s">
        <v>24</v>
      </c>
      <c r="C3090">
        <v>49</v>
      </c>
      <c r="D3090" t="s">
        <v>39</v>
      </c>
      <c r="E3090" t="str">
        <f t="shared" si="144"/>
        <v>SWA-Reed College of Media</v>
      </c>
      <c r="F3090" t="s">
        <v>25</v>
      </c>
      <c r="G3090" t="s">
        <v>26</v>
      </c>
      <c r="H3090" t="s">
        <v>109</v>
      </c>
      <c r="I3090">
        <f t="shared" si="145"/>
        <v>1</v>
      </c>
      <c r="J3090">
        <f t="shared" si="146"/>
        <v>0</v>
      </c>
      <c r="K3090" s="1">
        <v>25000</v>
      </c>
      <c r="L3090">
        <v>201908</v>
      </c>
      <c r="N3090">
        <v>20230514</v>
      </c>
      <c r="O3090" t="s">
        <v>27</v>
      </c>
      <c r="P3090">
        <v>21037</v>
      </c>
      <c r="Q3090">
        <v>16383</v>
      </c>
      <c r="R3090">
        <v>9692</v>
      </c>
      <c r="S3090">
        <v>11916</v>
      </c>
      <c r="T3090">
        <v>0</v>
      </c>
      <c r="U3090">
        <v>118392.81</v>
      </c>
      <c r="V3090">
        <v>123400</v>
      </c>
      <c r="W3090">
        <v>123400</v>
      </c>
      <c r="X3090">
        <v>123400</v>
      </c>
      <c r="Y3090">
        <v>0</v>
      </c>
      <c r="Z3090">
        <v>0</v>
      </c>
      <c r="AB3090">
        <v>0</v>
      </c>
      <c r="AC3090">
        <v>3.18</v>
      </c>
      <c r="AD3090">
        <v>0</v>
      </c>
    </row>
    <row r="3091" spans="1:30">
      <c r="A3091">
        <v>1</v>
      </c>
      <c r="B3091" t="s">
        <v>24</v>
      </c>
      <c r="C3091">
        <v>21</v>
      </c>
      <c r="D3091" t="s">
        <v>41</v>
      </c>
      <c r="E3091" t="str">
        <f t="shared" si="144"/>
        <v>SWA-Business and Economics</v>
      </c>
      <c r="F3091" t="s">
        <v>25</v>
      </c>
      <c r="G3091" t="s">
        <v>28</v>
      </c>
      <c r="H3091" t="s">
        <v>110</v>
      </c>
      <c r="I3091">
        <f t="shared" si="145"/>
        <v>0</v>
      </c>
      <c r="J3091">
        <f t="shared" si="146"/>
        <v>1</v>
      </c>
      <c r="K3091" s="1">
        <v>0</v>
      </c>
      <c r="L3091">
        <v>201908</v>
      </c>
      <c r="N3091">
        <v>20230514</v>
      </c>
      <c r="O3091" t="s">
        <v>27</v>
      </c>
      <c r="S3091">
        <v>137181</v>
      </c>
      <c r="T3091">
        <v>0</v>
      </c>
      <c r="U3091">
        <v>56905.83</v>
      </c>
      <c r="V3091">
        <v>0</v>
      </c>
      <c r="W3091">
        <v>0</v>
      </c>
      <c r="X3091">
        <v>0</v>
      </c>
      <c r="Y3091">
        <v>24250</v>
      </c>
      <c r="Z3091">
        <v>0</v>
      </c>
      <c r="AB3091">
        <v>0</v>
      </c>
      <c r="AC3091">
        <v>3.03</v>
      </c>
      <c r="AD3091">
        <v>10000</v>
      </c>
    </row>
    <row r="3092" spans="1:30">
      <c r="A3092">
        <v>1</v>
      </c>
      <c r="B3092" t="s">
        <v>24</v>
      </c>
      <c r="C3092">
        <v>83</v>
      </c>
      <c r="D3092" t="s">
        <v>38</v>
      </c>
      <c r="E3092" t="str">
        <f t="shared" si="144"/>
        <v>SWA-Medicine</v>
      </c>
      <c r="F3092" t="s">
        <v>30</v>
      </c>
      <c r="G3092" t="s">
        <v>28</v>
      </c>
      <c r="H3092" t="s">
        <v>114</v>
      </c>
      <c r="I3092">
        <f t="shared" si="145"/>
        <v>1</v>
      </c>
      <c r="J3092">
        <f t="shared" si="146"/>
        <v>0</v>
      </c>
      <c r="K3092" s="1">
        <v>47178</v>
      </c>
      <c r="L3092">
        <v>201905</v>
      </c>
      <c r="N3092">
        <v>20230514</v>
      </c>
      <c r="O3092" t="s">
        <v>27</v>
      </c>
      <c r="P3092">
        <v>530</v>
      </c>
      <c r="Q3092">
        <v>0</v>
      </c>
      <c r="R3092">
        <v>20032</v>
      </c>
      <c r="S3092">
        <v>33223</v>
      </c>
      <c r="T3092">
        <v>1</v>
      </c>
      <c r="U3092">
        <v>45359.78</v>
      </c>
      <c r="V3092">
        <v>88411</v>
      </c>
      <c r="W3092">
        <v>88411</v>
      </c>
      <c r="X3092">
        <v>88411</v>
      </c>
      <c r="Y3092">
        <v>8513</v>
      </c>
      <c r="Z3092">
        <v>0</v>
      </c>
      <c r="AB3092">
        <v>0</v>
      </c>
      <c r="AC3092">
        <v>4</v>
      </c>
      <c r="AD3092">
        <v>3125</v>
      </c>
    </row>
    <row r="3093" spans="1:30">
      <c r="A3093">
        <v>1</v>
      </c>
      <c r="B3093" t="s">
        <v>24</v>
      </c>
      <c r="C3093">
        <v>84</v>
      </c>
      <c r="D3093" t="s">
        <v>42</v>
      </c>
      <c r="E3093" t="str">
        <f t="shared" si="144"/>
        <v>SWA-Public Health</v>
      </c>
      <c r="F3093" t="s">
        <v>25</v>
      </c>
      <c r="G3093" t="s">
        <v>26</v>
      </c>
      <c r="H3093" t="s">
        <v>109</v>
      </c>
      <c r="I3093">
        <f t="shared" si="145"/>
        <v>1</v>
      </c>
      <c r="J3093">
        <f t="shared" si="146"/>
        <v>0</v>
      </c>
      <c r="K3093" s="1">
        <v>5500</v>
      </c>
      <c r="L3093">
        <v>201908</v>
      </c>
      <c r="N3093">
        <v>20230514</v>
      </c>
      <c r="O3093" t="s">
        <v>27</v>
      </c>
      <c r="R3093">
        <v>98988</v>
      </c>
      <c r="S3093">
        <v>93198</v>
      </c>
      <c r="T3093">
        <v>0</v>
      </c>
      <c r="U3093">
        <v>129265.42</v>
      </c>
      <c r="V3093">
        <v>5500</v>
      </c>
      <c r="W3093">
        <v>5500</v>
      </c>
      <c r="X3093">
        <v>5500</v>
      </c>
      <c r="Y3093">
        <v>83632</v>
      </c>
      <c r="Z3093">
        <v>0</v>
      </c>
      <c r="AB3093">
        <v>0</v>
      </c>
      <c r="AC3093">
        <v>3.85</v>
      </c>
      <c r="AD3093">
        <v>60208</v>
      </c>
    </row>
    <row r="3094" spans="1:30">
      <c r="A3094">
        <v>1</v>
      </c>
      <c r="B3094" t="s">
        <v>24</v>
      </c>
      <c r="C3094">
        <v>55</v>
      </c>
      <c r="D3094" t="s">
        <v>35</v>
      </c>
      <c r="E3094" t="str">
        <f t="shared" si="144"/>
        <v>SWA-College of Applied Human Sci</v>
      </c>
      <c r="F3094" t="s">
        <v>25</v>
      </c>
      <c r="G3094" t="s">
        <v>26</v>
      </c>
      <c r="H3094" t="s">
        <v>109</v>
      </c>
      <c r="I3094">
        <f t="shared" si="145"/>
        <v>1</v>
      </c>
      <c r="J3094">
        <f t="shared" si="146"/>
        <v>0</v>
      </c>
      <c r="K3094" s="1">
        <v>6500</v>
      </c>
      <c r="L3094">
        <v>201808</v>
      </c>
      <c r="N3094">
        <v>20230514</v>
      </c>
      <c r="O3094" t="s">
        <v>27</v>
      </c>
      <c r="R3094">
        <v>26041</v>
      </c>
      <c r="S3094">
        <v>34690</v>
      </c>
      <c r="T3094">
        <v>0</v>
      </c>
      <c r="U3094">
        <v>133555.51999999999</v>
      </c>
      <c r="V3094">
        <v>69700</v>
      </c>
      <c r="W3094">
        <v>69700</v>
      </c>
      <c r="X3094">
        <v>69700</v>
      </c>
      <c r="Y3094">
        <v>0</v>
      </c>
      <c r="Z3094">
        <v>0</v>
      </c>
      <c r="AB3094">
        <v>0</v>
      </c>
      <c r="AC3094">
        <v>2.4</v>
      </c>
      <c r="AD3094">
        <v>0</v>
      </c>
    </row>
    <row r="3095" spans="1:30">
      <c r="A3095">
        <v>1</v>
      </c>
      <c r="B3095" t="s">
        <v>24</v>
      </c>
      <c r="C3095">
        <v>55</v>
      </c>
      <c r="D3095" t="s">
        <v>35</v>
      </c>
      <c r="E3095" t="str">
        <f t="shared" si="144"/>
        <v>SWA-College of Applied Human Sci</v>
      </c>
      <c r="F3095" t="s">
        <v>25</v>
      </c>
      <c r="G3095" t="s">
        <v>26</v>
      </c>
      <c r="H3095" t="s">
        <v>109</v>
      </c>
      <c r="I3095">
        <f t="shared" si="145"/>
        <v>1</v>
      </c>
      <c r="J3095">
        <f t="shared" si="146"/>
        <v>0</v>
      </c>
      <c r="K3095" s="1">
        <v>5500</v>
      </c>
      <c r="L3095">
        <v>201908</v>
      </c>
      <c r="N3095">
        <v>20230514</v>
      </c>
      <c r="O3095" t="s">
        <v>27</v>
      </c>
      <c r="P3095">
        <v>24645</v>
      </c>
      <c r="Q3095">
        <v>13989</v>
      </c>
      <c r="R3095">
        <v>16604</v>
      </c>
      <c r="S3095">
        <v>10012</v>
      </c>
      <c r="T3095">
        <v>0</v>
      </c>
      <c r="U3095">
        <v>119885.07</v>
      </c>
      <c r="V3095">
        <v>5500</v>
      </c>
      <c r="W3095">
        <v>5500</v>
      </c>
      <c r="X3095">
        <v>5500</v>
      </c>
      <c r="Y3095">
        <v>108400</v>
      </c>
      <c r="Z3095">
        <v>526</v>
      </c>
      <c r="AB3095">
        <v>0</v>
      </c>
      <c r="AC3095">
        <v>3.94</v>
      </c>
      <c r="AD3095">
        <v>108400</v>
      </c>
    </row>
    <row r="3096" spans="1:30">
      <c r="A3096">
        <v>1</v>
      </c>
      <c r="B3096" t="s">
        <v>24</v>
      </c>
      <c r="C3096">
        <v>83</v>
      </c>
      <c r="D3096" t="s">
        <v>38</v>
      </c>
      <c r="E3096" t="str">
        <f t="shared" si="144"/>
        <v>SWA-Medicine</v>
      </c>
      <c r="F3096" t="s">
        <v>30</v>
      </c>
      <c r="G3096" t="s">
        <v>28</v>
      </c>
      <c r="H3096" t="s">
        <v>114</v>
      </c>
      <c r="I3096">
        <f t="shared" si="145"/>
        <v>0</v>
      </c>
      <c r="J3096">
        <f t="shared" si="146"/>
        <v>1</v>
      </c>
      <c r="K3096" s="1">
        <v>0</v>
      </c>
      <c r="L3096">
        <v>202005</v>
      </c>
      <c r="N3096">
        <v>20230514</v>
      </c>
      <c r="O3096" t="s">
        <v>27</v>
      </c>
      <c r="P3096">
        <v>0</v>
      </c>
      <c r="Q3096">
        <v>304</v>
      </c>
      <c r="R3096">
        <v>0</v>
      </c>
      <c r="S3096">
        <v>0</v>
      </c>
      <c r="T3096">
        <v>1</v>
      </c>
      <c r="U3096">
        <v>42695</v>
      </c>
      <c r="V3096">
        <v>0</v>
      </c>
      <c r="W3096">
        <v>0</v>
      </c>
      <c r="X3096">
        <v>0</v>
      </c>
      <c r="Y3096">
        <v>0</v>
      </c>
      <c r="Z3096">
        <v>0</v>
      </c>
      <c r="AB3096">
        <v>0</v>
      </c>
      <c r="AC3096">
        <v>4</v>
      </c>
      <c r="AD3096">
        <v>0</v>
      </c>
    </row>
    <row r="3097" spans="1:30">
      <c r="A3097">
        <v>1</v>
      </c>
      <c r="B3097" t="s">
        <v>24</v>
      </c>
      <c r="C3097">
        <v>14</v>
      </c>
      <c r="D3097" t="s">
        <v>36</v>
      </c>
      <c r="E3097" t="str">
        <f t="shared" si="144"/>
        <v>SWA-Arts and Sciences</v>
      </c>
      <c r="F3097" t="s">
        <v>25</v>
      </c>
      <c r="G3097" t="s">
        <v>26</v>
      </c>
      <c r="H3097" t="s">
        <v>109</v>
      </c>
      <c r="I3097">
        <f t="shared" si="145"/>
        <v>1</v>
      </c>
      <c r="J3097">
        <f t="shared" si="146"/>
        <v>0</v>
      </c>
      <c r="K3097" s="1">
        <v>25000</v>
      </c>
      <c r="L3097">
        <v>201908</v>
      </c>
      <c r="N3097">
        <v>20230514</v>
      </c>
      <c r="O3097" t="s">
        <v>27</v>
      </c>
      <c r="P3097">
        <v>14586</v>
      </c>
      <c r="Q3097">
        <v>225031</v>
      </c>
      <c r="R3097">
        <v>101997</v>
      </c>
      <c r="S3097">
        <v>88483</v>
      </c>
      <c r="T3097">
        <v>0</v>
      </c>
      <c r="U3097">
        <v>127797.19</v>
      </c>
      <c r="V3097">
        <v>25000</v>
      </c>
      <c r="W3097">
        <v>25000</v>
      </c>
      <c r="X3097">
        <v>25000</v>
      </c>
      <c r="Y3097">
        <v>50696</v>
      </c>
      <c r="Z3097">
        <v>0</v>
      </c>
      <c r="AB3097">
        <v>0</v>
      </c>
      <c r="AC3097">
        <v>2.64</v>
      </c>
      <c r="AD3097">
        <v>50696</v>
      </c>
    </row>
    <row r="3098" spans="1:30">
      <c r="A3098">
        <v>1</v>
      </c>
      <c r="B3098" t="s">
        <v>32</v>
      </c>
      <c r="C3098">
        <v>21</v>
      </c>
      <c r="D3098" t="s">
        <v>41</v>
      </c>
      <c r="E3098" t="str">
        <f t="shared" si="144"/>
        <v>SOA-Business and Economics</v>
      </c>
      <c r="F3098" t="s">
        <v>30</v>
      </c>
      <c r="G3098" t="s">
        <v>28</v>
      </c>
      <c r="H3098" t="s">
        <v>114</v>
      </c>
      <c r="I3098">
        <f t="shared" si="145"/>
        <v>1</v>
      </c>
      <c r="J3098">
        <f t="shared" si="146"/>
        <v>0</v>
      </c>
      <c r="K3098" s="1">
        <v>50993</v>
      </c>
      <c r="L3098">
        <v>202108</v>
      </c>
      <c r="N3098">
        <v>20230514</v>
      </c>
      <c r="O3098" t="s">
        <v>29</v>
      </c>
      <c r="P3098">
        <v>28655</v>
      </c>
      <c r="Q3098">
        <v>26543</v>
      </c>
      <c r="R3098">
        <v>13883</v>
      </c>
      <c r="T3098">
        <v>0</v>
      </c>
      <c r="U3098">
        <v>35260</v>
      </c>
      <c r="V3098">
        <v>50993</v>
      </c>
      <c r="W3098">
        <v>50993</v>
      </c>
      <c r="X3098">
        <v>50993</v>
      </c>
      <c r="Y3098">
        <v>1050</v>
      </c>
      <c r="Z3098">
        <v>0</v>
      </c>
      <c r="AB3098">
        <v>0</v>
      </c>
      <c r="AC3098">
        <v>3.58</v>
      </c>
      <c r="AD3098">
        <v>0</v>
      </c>
    </row>
    <row r="3099" spans="1:30">
      <c r="A3099">
        <v>1</v>
      </c>
      <c r="B3099" t="s">
        <v>24</v>
      </c>
      <c r="C3099">
        <v>30</v>
      </c>
      <c r="D3099" t="s">
        <v>40</v>
      </c>
      <c r="E3099" t="str">
        <f t="shared" si="144"/>
        <v>SWA-Engineering Mineral Resources</v>
      </c>
      <c r="F3099" t="s">
        <v>25</v>
      </c>
      <c r="G3099" t="s">
        <v>26</v>
      </c>
      <c r="H3099" t="s">
        <v>109</v>
      </c>
      <c r="I3099">
        <f t="shared" si="145"/>
        <v>1</v>
      </c>
      <c r="J3099">
        <f t="shared" si="146"/>
        <v>0</v>
      </c>
      <c r="K3099" s="1">
        <v>25000</v>
      </c>
      <c r="L3099">
        <v>201908</v>
      </c>
      <c r="N3099">
        <v>20230514</v>
      </c>
      <c r="O3099" t="s">
        <v>27</v>
      </c>
      <c r="P3099">
        <v>32686</v>
      </c>
      <c r="Q3099">
        <v>36375</v>
      </c>
      <c r="R3099">
        <v>72206</v>
      </c>
      <c r="S3099">
        <v>69127</v>
      </c>
      <c r="T3099">
        <v>0</v>
      </c>
      <c r="U3099">
        <v>120742.81</v>
      </c>
      <c r="V3099">
        <v>25000</v>
      </c>
      <c r="W3099">
        <v>25000</v>
      </c>
      <c r="X3099">
        <v>25000</v>
      </c>
      <c r="Y3099">
        <v>58000</v>
      </c>
      <c r="Z3099">
        <v>0</v>
      </c>
      <c r="AB3099">
        <v>0</v>
      </c>
      <c r="AC3099">
        <v>3.07</v>
      </c>
      <c r="AD3099">
        <v>58000</v>
      </c>
    </row>
    <row r="3100" spans="1:30">
      <c r="A3100">
        <v>1</v>
      </c>
      <c r="B3100" t="s">
        <v>24</v>
      </c>
      <c r="C3100">
        <v>14</v>
      </c>
      <c r="D3100" t="s">
        <v>36</v>
      </c>
      <c r="E3100" t="str">
        <f t="shared" si="144"/>
        <v>SWA-Arts and Sciences</v>
      </c>
      <c r="F3100" t="s">
        <v>25</v>
      </c>
      <c r="G3100" t="s">
        <v>26</v>
      </c>
      <c r="H3100" t="s">
        <v>109</v>
      </c>
      <c r="I3100">
        <f t="shared" si="145"/>
        <v>0</v>
      </c>
      <c r="J3100">
        <f t="shared" si="146"/>
        <v>1</v>
      </c>
      <c r="K3100" s="1">
        <v>0</v>
      </c>
      <c r="L3100">
        <v>201908</v>
      </c>
      <c r="N3100">
        <v>20230514</v>
      </c>
      <c r="O3100" t="s">
        <v>27</v>
      </c>
      <c r="T3100">
        <v>0</v>
      </c>
      <c r="U3100">
        <v>49726.26</v>
      </c>
      <c r="V3100">
        <v>0</v>
      </c>
      <c r="W3100">
        <v>0</v>
      </c>
      <c r="X3100">
        <v>0</v>
      </c>
      <c r="Y3100">
        <v>440</v>
      </c>
      <c r="Z3100">
        <v>0</v>
      </c>
      <c r="AB3100">
        <v>0</v>
      </c>
      <c r="AC3100">
        <v>2.6</v>
      </c>
      <c r="AD3100">
        <v>0</v>
      </c>
    </row>
    <row r="3101" spans="1:30">
      <c r="A3101">
        <v>1</v>
      </c>
      <c r="B3101" t="s">
        <v>24</v>
      </c>
      <c r="C3101">
        <v>12</v>
      </c>
      <c r="D3101" t="s">
        <v>45</v>
      </c>
      <c r="E3101" t="str">
        <f t="shared" si="144"/>
        <v>SWA-Intercollegiate Programs</v>
      </c>
      <c r="F3101" t="s">
        <v>25</v>
      </c>
      <c r="G3101" t="s">
        <v>28</v>
      </c>
      <c r="H3101" t="s">
        <v>110</v>
      </c>
      <c r="I3101">
        <f t="shared" si="145"/>
        <v>0</v>
      </c>
      <c r="J3101">
        <f t="shared" si="146"/>
        <v>1</v>
      </c>
      <c r="K3101" s="1">
        <v>0</v>
      </c>
      <c r="L3101">
        <v>201908</v>
      </c>
      <c r="N3101">
        <v>20230514</v>
      </c>
      <c r="O3101" t="s">
        <v>27</v>
      </c>
      <c r="P3101">
        <v>34590</v>
      </c>
      <c r="Q3101">
        <v>27158</v>
      </c>
      <c r="R3101">
        <v>25226</v>
      </c>
      <c r="S3101">
        <v>28860</v>
      </c>
      <c r="T3101">
        <v>0</v>
      </c>
      <c r="U3101">
        <v>41863</v>
      </c>
      <c r="V3101">
        <v>0</v>
      </c>
      <c r="W3101">
        <v>0</v>
      </c>
      <c r="X3101">
        <v>0</v>
      </c>
      <c r="Y3101">
        <v>47425</v>
      </c>
      <c r="Z3101">
        <v>0</v>
      </c>
      <c r="AB3101">
        <v>0</v>
      </c>
      <c r="AC3101">
        <v>3.67</v>
      </c>
      <c r="AD3101">
        <v>28125</v>
      </c>
    </row>
    <row r="3102" spans="1:30">
      <c r="A3102">
        <v>1</v>
      </c>
      <c r="B3102" t="s">
        <v>24</v>
      </c>
      <c r="C3102">
        <v>30</v>
      </c>
      <c r="D3102" t="s">
        <v>40</v>
      </c>
      <c r="E3102" t="str">
        <f t="shared" si="144"/>
        <v>SWA-Engineering Mineral Resources</v>
      </c>
      <c r="F3102" t="s">
        <v>25</v>
      </c>
      <c r="G3102" t="s">
        <v>26</v>
      </c>
      <c r="H3102" t="s">
        <v>109</v>
      </c>
      <c r="I3102">
        <f t="shared" si="145"/>
        <v>0</v>
      </c>
      <c r="J3102">
        <f t="shared" si="146"/>
        <v>1</v>
      </c>
      <c r="K3102" s="1">
        <v>0</v>
      </c>
      <c r="L3102">
        <v>202008</v>
      </c>
      <c r="N3102">
        <v>20230514</v>
      </c>
      <c r="O3102" t="s">
        <v>27</v>
      </c>
      <c r="T3102">
        <v>0</v>
      </c>
      <c r="U3102">
        <v>111471.06</v>
      </c>
      <c r="V3102">
        <v>0</v>
      </c>
      <c r="W3102">
        <v>0</v>
      </c>
      <c r="X3102">
        <v>0</v>
      </c>
      <c r="Y3102">
        <v>0</v>
      </c>
      <c r="Z3102">
        <v>0</v>
      </c>
      <c r="AB3102">
        <v>0</v>
      </c>
      <c r="AC3102">
        <v>3.45</v>
      </c>
      <c r="AD3102">
        <v>0</v>
      </c>
    </row>
    <row r="3103" spans="1:30">
      <c r="A3103">
        <v>1</v>
      </c>
      <c r="B3103" t="s">
        <v>57</v>
      </c>
      <c r="C3103" t="s">
        <v>62</v>
      </c>
      <c r="D3103" t="s">
        <v>63</v>
      </c>
      <c r="E3103" t="str">
        <f t="shared" si="144"/>
        <v>STA-Bus, Hum, Soc Sci at WVUIT</v>
      </c>
      <c r="F3103" t="s">
        <v>25</v>
      </c>
      <c r="G3103" t="s">
        <v>28</v>
      </c>
      <c r="H3103" t="s">
        <v>110</v>
      </c>
      <c r="I3103">
        <f t="shared" si="145"/>
        <v>0</v>
      </c>
      <c r="J3103">
        <f t="shared" si="146"/>
        <v>1</v>
      </c>
      <c r="K3103" s="1">
        <v>0</v>
      </c>
      <c r="L3103">
        <v>201708</v>
      </c>
      <c r="N3103">
        <v>20230506</v>
      </c>
      <c r="O3103" t="s">
        <v>27</v>
      </c>
      <c r="T3103">
        <v>0</v>
      </c>
      <c r="U3103">
        <v>17415</v>
      </c>
      <c r="V3103">
        <v>0</v>
      </c>
      <c r="W3103">
        <v>0</v>
      </c>
      <c r="X3103">
        <v>0</v>
      </c>
      <c r="Y3103">
        <v>15429</v>
      </c>
      <c r="Z3103">
        <v>0</v>
      </c>
      <c r="AA3103">
        <v>12630</v>
      </c>
      <c r="AB3103">
        <v>0</v>
      </c>
      <c r="AC3103">
        <v>3.75</v>
      </c>
      <c r="AD3103">
        <v>2799</v>
      </c>
    </row>
    <row r="3104" spans="1:30">
      <c r="A3104">
        <v>1</v>
      </c>
      <c r="B3104" t="s">
        <v>24</v>
      </c>
      <c r="C3104">
        <v>14</v>
      </c>
      <c r="D3104" t="s">
        <v>36</v>
      </c>
      <c r="E3104" t="str">
        <f t="shared" si="144"/>
        <v>SWA-Arts and Sciences</v>
      </c>
      <c r="F3104" t="s">
        <v>25</v>
      </c>
      <c r="G3104" t="s">
        <v>28</v>
      </c>
      <c r="H3104" t="s">
        <v>110</v>
      </c>
      <c r="I3104">
        <f t="shared" si="145"/>
        <v>0</v>
      </c>
      <c r="J3104">
        <f t="shared" si="146"/>
        <v>1</v>
      </c>
      <c r="K3104" s="1">
        <v>0</v>
      </c>
      <c r="L3104">
        <v>201208</v>
      </c>
      <c r="N3104">
        <v>20230514</v>
      </c>
      <c r="O3104" t="s">
        <v>27</v>
      </c>
      <c r="T3104">
        <v>0</v>
      </c>
      <c r="U3104">
        <v>72875.990000000005</v>
      </c>
      <c r="V3104">
        <v>0</v>
      </c>
      <c r="W3104">
        <v>0</v>
      </c>
      <c r="X3104">
        <v>0</v>
      </c>
      <c r="Y3104">
        <v>8422</v>
      </c>
      <c r="Z3104">
        <v>0</v>
      </c>
      <c r="AB3104">
        <v>0</v>
      </c>
      <c r="AC3104">
        <v>3.02</v>
      </c>
      <c r="AD3104">
        <v>3672</v>
      </c>
    </row>
    <row r="3105" spans="1:30">
      <c r="A3105">
        <v>1</v>
      </c>
      <c r="B3105" t="s">
        <v>24</v>
      </c>
      <c r="C3105">
        <v>83</v>
      </c>
      <c r="D3105" t="s">
        <v>38</v>
      </c>
      <c r="E3105" t="str">
        <f t="shared" si="144"/>
        <v>SWA-Medicine</v>
      </c>
      <c r="F3105" t="s">
        <v>25</v>
      </c>
      <c r="G3105" t="s">
        <v>28</v>
      </c>
      <c r="H3105" t="s">
        <v>110</v>
      </c>
      <c r="I3105">
        <f t="shared" si="145"/>
        <v>0</v>
      </c>
      <c r="J3105">
        <f t="shared" si="146"/>
        <v>1</v>
      </c>
      <c r="K3105" s="1">
        <v>0</v>
      </c>
      <c r="L3105">
        <v>201908</v>
      </c>
      <c r="N3105">
        <v>20230514</v>
      </c>
      <c r="O3105" t="s">
        <v>29</v>
      </c>
      <c r="P3105">
        <v>0</v>
      </c>
      <c r="Q3105">
        <v>0</v>
      </c>
      <c r="R3105">
        <v>0</v>
      </c>
      <c r="S3105">
        <v>300</v>
      </c>
      <c r="T3105">
        <v>0</v>
      </c>
      <c r="U3105">
        <v>52321.93</v>
      </c>
      <c r="V3105">
        <v>0</v>
      </c>
      <c r="W3105">
        <v>0</v>
      </c>
      <c r="X3105">
        <v>0</v>
      </c>
      <c r="Y3105">
        <v>36916</v>
      </c>
      <c r="Z3105">
        <v>40455</v>
      </c>
      <c r="AB3105">
        <v>8222</v>
      </c>
      <c r="AC3105">
        <v>3.73</v>
      </c>
      <c r="AD3105">
        <v>16000</v>
      </c>
    </row>
    <row r="3106" spans="1:30">
      <c r="A3106">
        <v>1</v>
      </c>
      <c r="B3106" t="s">
        <v>32</v>
      </c>
      <c r="C3106">
        <v>55</v>
      </c>
      <c r="D3106" t="s">
        <v>35</v>
      </c>
      <c r="E3106" t="str">
        <f t="shared" si="144"/>
        <v>SOA-College of Applied Human Sci</v>
      </c>
      <c r="F3106" t="s">
        <v>30</v>
      </c>
      <c r="G3106" t="s">
        <v>28</v>
      </c>
      <c r="H3106" t="s">
        <v>114</v>
      </c>
      <c r="I3106">
        <f t="shared" si="145"/>
        <v>1</v>
      </c>
      <c r="J3106">
        <f t="shared" si="146"/>
        <v>0</v>
      </c>
      <c r="K3106" s="1">
        <v>29683</v>
      </c>
      <c r="L3106">
        <v>202105</v>
      </c>
      <c r="N3106">
        <v>20230514</v>
      </c>
      <c r="O3106" t="s">
        <v>27</v>
      </c>
      <c r="P3106">
        <v>3527</v>
      </c>
      <c r="Q3106">
        <v>3158</v>
      </c>
      <c r="R3106">
        <v>0</v>
      </c>
      <c r="T3106">
        <v>0</v>
      </c>
      <c r="U3106">
        <v>21195</v>
      </c>
      <c r="V3106">
        <v>29683</v>
      </c>
      <c r="W3106">
        <v>29683</v>
      </c>
      <c r="X3106">
        <v>29683</v>
      </c>
      <c r="Y3106">
        <v>1250</v>
      </c>
      <c r="Z3106">
        <v>0</v>
      </c>
      <c r="AA3106">
        <v>1539</v>
      </c>
      <c r="AB3106">
        <v>0</v>
      </c>
      <c r="AC3106">
        <v>4</v>
      </c>
      <c r="AD3106">
        <v>0</v>
      </c>
    </row>
    <row r="3107" spans="1:30">
      <c r="A3107">
        <v>1</v>
      </c>
      <c r="B3107" t="s">
        <v>24</v>
      </c>
      <c r="C3107">
        <v>83</v>
      </c>
      <c r="D3107" t="s">
        <v>38</v>
      </c>
      <c r="E3107" t="str">
        <f t="shared" si="144"/>
        <v>SWA-Medicine</v>
      </c>
      <c r="F3107" t="s">
        <v>30</v>
      </c>
      <c r="G3107" t="s">
        <v>28</v>
      </c>
      <c r="H3107" t="s">
        <v>114</v>
      </c>
      <c r="I3107">
        <f t="shared" si="145"/>
        <v>1</v>
      </c>
      <c r="J3107">
        <f t="shared" si="146"/>
        <v>0</v>
      </c>
      <c r="K3107" s="1">
        <v>32887</v>
      </c>
      <c r="L3107">
        <v>201708</v>
      </c>
      <c r="N3107">
        <v>20230514</v>
      </c>
      <c r="O3107" t="s">
        <v>27</v>
      </c>
      <c r="P3107">
        <v>0</v>
      </c>
      <c r="Q3107">
        <v>0</v>
      </c>
      <c r="R3107">
        <v>27449</v>
      </c>
      <c r="S3107">
        <v>12039</v>
      </c>
      <c r="T3107">
        <v>1</v>
      </c>
      <c r="U3107">
        <v>82142.850000000006</v>
      </c>
      <c r="V3107">
        <v>39887</v>
      </c>
      <c r="W3107">
        <v>39887</v>
      </c>
      <c r="X3107">
        <v>39887</v>
      </c>
      <c r="Y3107">
        <v>37468</v>
      </c>
      <c r="Z3107">
        <v>0</v>
      </c>
      <c r="AB3107">
        <v>0</v>
      </c>
      <c r="AC3107">
        <v>4</v>
      </c>
      <c r="AD3107">
        <v>10000</v>
      </c>
    </row>
    <row r="3108" spans="1:30">
      <c r="A3108">
        <v>1</v>
      </c>
      <c r="B3108" t="s">
        <v>24</v>
      </c>
      <c r="C3108">
        <v>30</v>
      </c>
      <c r="D3108" t="s">
        <v>40</v>
      </c>
      <c r="E3108" t="str">
        <f t="shared" si="144"/>
        <v>SWA-Engineering Mineral Resources</v>
      </c>
      <c r="F3108" t="s">
        <v>25</v>
      </c>
      <c r="G3108" t="s">
        <v>28</v>
      </c>
      <c r="H3108" t="s">
        <v>110</v>
      </c>
      <c r="I3108">
        <f t="shared" si="145"/>
        <v>0</v>
      </c>
      <c r="J3108">
        <f t="shared" si="146"/>
        <v>1</v>
      </c>
      <c r="K3108" s="1">
        <v>0</v>
      </c>
      <c r="L3108">
        <v>201908</v>
      </c>
      <c r="N3108">
        <v>20230514</v>
      </c>
      <c r="O3108" t="s">
        <v>27</v>
      </c>
      <c r="P3108">
        <v>23711</v>
      </c>
      <c r="Q3108">
        <v>8604</v>
      </c>
      <c r="R3108">
        <v>7364</v>
      </c>
      <c r="S3108">
        <v>5512</v>
      </c>
      <c r="T3108">
        <v>0</v>
      </c>
      <c r="U3108">
        <v>97083.56</v>
      </c>
      <c r="V3108">
        <v>0</v>
      </c>
      <c r="W3108">
        <v>0</v>
      </c>
      <c r="X3108">
        <v>0</v>
      </c>
      <c r="Y3108">
        <v>46288.22</v>
      </c>
      <c r="Z3108">
        <v>657</v>
      </c>
      <c r="AB3108">
        <v>0</v>
      </c>
      <c r="AC3108">
        <v>3.86</v>
      </c>
      <c r="AD3108">
        <v>26038.22</v>
      </c>
    </row>
    <row r="3109" spans="1:30">
      <c r="A3109">
        <v>1</v>
      </c>
      <c r="B3109" t="s">
        <v>24</v>
      </c>
      <c r="C3109">
        <v>14</v>
      </c>
      <c r="D3109" t="s">
        <v>36</v>
      </c>
      <c r="E3109" t="str">
        <f t="shared" si="144"/>
        <v>SWA-Arts and Sciences</v>
      </c>
      <c r="F3109" t="s">
        <v>25</v>
      </c>
      <c r="G3109" t="s">
        <v>26</v>
      </c>
      <c r="H3109" t="s">
        <v>109</v>
      </c>
      <c r="I3109">
        <f t="shared" si="145"/>
        <v>1</v>
      </c>
      <c r="J3109">
        <f t="shared" si="146"/>
        <v>0</v>
      </c>
      <c r="K3109" s="1">
        <v>54500</v>
      </c>
      <c r="L3109">
        <v>201808</v>
      </c>
      <c r="N3109">
        <v>20230514</v>
      </c>
      <c r="O3109" t="s">
        <v>29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188146.91</v>
      </c>
      <c r="V3109">
        <v>91500</v>
      </c>
      <c r="W3109">
        <v>91500</v>
      </c>
      <c r="X3109">
        <v>86500</v>
      </c>
      <c r="Y3109">
        <v>46000</v>
      </c>
      <c r="Z3109">
        <v>42061</v>
      </c>
      <c r="AB3109">
        <v>0</v>
      </c>
      <c r="AC3109">
        <v>3.49</v>
      </c>
      <c r="AD3109">
        <v>46000</v>
      </c>
    </row>
    <row r="3110" spans="1:30">
      <c r="A3110">
        <v>1</v>
      </c>
      <c r="B3110" t="s">
        <v>24</v>
      </c>
      <c r="C3110">
        <v>7</v>
      </c>
      <c r="D3110" t="s">
        <v>43</v>
      </c>
      <c r="E3110" t="str">
        <f t="shared" si="144"/>
        <v>SWA-Agriculture Natural Res &amp; Dsg</v>
      </c>
      <c r="F3110" t="s">
        <v>25</v>
      </c>
      <c r="G3110" t="s">
        <v>28</v>
      </c>
      <c r="H3110" t="s">
        <v>110</v>
      </c>
      <c r="I3110">
        <f t="shared" si="145"/>
        <v>1</v>
      </c>
      <c r="J3110">
        <f t="shared" si="146"/>
        <v>0</v>
      </c>
      <c r="K3110" s="1">
        <v>12250</v>
      </c>
      <c r="L3110">
        <v>202008</v>
      </c>
      <c r="N3110">
        <v>20230514</v>
      </c>
      <c r="O3110" t="s">
        <v>27</v>
      </c>
      <c r="P3110">
        <v>23334</v>
      </c>
      <c r="Q3110">
        <v>22559</v>
      </c>
      <c r="R3110">
        <v>40983</v>
      </c>
      <c r="T3110">
        <v>0</v>
      </c>
      <c r="U3110">
        <v>42943</v>
      </c>
      <c r="V3110">
        <v>12250</v>
      </c>
      <c r="W3110">
        <v>12250</v>
      </c>
      <c r="X3110">
        <v>12250</v>
      </c>
      <c r="Y3110">
        <v>42000</v>
      </c>
      <c r="Z3110">
        <v>0</v>
      </c>
      <c r="AB3110">
        <v>0</v>
      </c>
      <c r="AC3110">
        <v>3.82</v>
      </c>
      <c r="AD3110">
        <v>16500</v>
      </c>
    </row>
    <row r="3111" spans="1:30">
      <c r="A3111">
        <v>1</v>
      </c>
      <c r="B3111" t="s">
        <v>24</v>
      </c>
      <c r="C3111">
        <v>21</v>
      </c>
      <c r="D3111" t="s">
        <v>41</v>
      </c>
      <c r="E3111" t="str">
        <f t="shared" si="144"/>
        <v>SWA-Business and Economics</v>
      </c>
      <c r="F3111" t="s">
        <v>30</v>
      </c>
      <c r="G3111" t="s">
        <v>26</v>
      </c>
      <c r="H3111" t="s">
        <v>111</v>
      </c>
      <c r="I3111">
        <f t="shared" si="145"/>
        <v>0</v>
      </c>
      <c r="J3111">
        <f t="shared" si="146"/>
        <v>1</v>
      </c>
      <c r="K3111" s="1">
        <v>0</v>
      </c>
      <c r="L3111">
        <v>202205</v>
      </c>
      <c r="N3111">
        <v>20230514</v>
      </c>
      <c r="O3111" t="s">
        <v>27</v>
      </c>
      <c r="T3111">
        <v>1</v>
      </c>
      <c r="U3111">
        <v>65095.46</v>
      </c>
      <c r="V3111">
        <v>0</v>
      </c>
      <c r="W3111">
        <v>0</v>
      </c>
      <c r="X3111">
        <v>0</v>
      </c>
      <c r="Y3111">
        <v>34992.25</v>
      </c>
      <c r="Z3111">
        <v>0</v>
      </c>
      <c r="AA3111">
        <v>13041</v>
      </c>
      <c r="AB3111">
        <v>0</v>
      </c>
      <c r="AC3111">
        <v>4</v>
      </c>
      <c r="AD3111">
        <v>34858.25</v>
      </c>
    </row>
    <row r="3112" spans="1:30">
      <c r="A3112">
        <v>1</v>
      </c>
      <c r="B3112" t="s">
        <v>24</v>
      </c>
      <c r="C3112">
        <v>14</v>
      </c>
      <c r="D3112" t="s">
        <v>36</v>
      </c>
      <c r="E3112" t="str">
        <f t="shared" si="144"/>
        <v>SWA-Arts and Sciences</v>
      </c>
      <c r="F3112" t="s">
        <v>31</v>
      </c>
      <c r="G3112" t="s">
        <v>26</v>
      </c>
      <c r="H3112" t="s">
        <v>112</v>
      </c>
      <c r="I3112">
        <f t="shared" si="145"/>
        <v>0</v>
      </c>
      <c r="J3112">
        <f t="shared" si="146"/>
        <v>1</v>
      </c>
      <c r="K3112" s="1">
        <v>0</v>
      </c>
      <c r="L3112">
        <v>201808</v>
      </c>
      <c r="N3112">
        <v>20230514</v>
      </c>
      <c r="O3112" t="s">
        <v>27</v>
      </c>
      <c r="T3112">
        <v>0</v>
      </c>
      <c r="U3112">
        <v>108943</v>
      </c>
      <c r="V3112">
        <v>0</v>
      </c>
      <c r="W3112">
        <v>0</v>
      </c>
      <c r="X3112">
        <v>0</v>
      </c>
      <c r="Y3112">
        <v>5223</v>
      </c>
      <c r="Z3112">
        <v>0</v>
      </c>
      <c r="AA3112">
        <v>99075</v>
      </c>
      <c r="AB3112">
        <v>0</v>
      </c>
      <c r="AC3112">
        <v>3.93</v>
      </c>
      <c r="AD3112">
        <v>0</v>
      </c>
    </row>
    <row r="3113" spans="1:30">
      <c r="A3113">
        <v>1</v>
      </c>
      <c r="B3113" t="s">
        <v>24</v>
      </c>
      <c r="C3113">
        <v>14</v>
      </c>
      <c r="D3113" t="s">
        <v>36</v>
      </c>
      <c r="E3113" t="str">
        <f t="shared" si="144"/>
        <v>SWA-Arts and Sciences</v>
      </c>
      <c r="F3113" t="s">
        <v>25</v>
      </c>
      <c r="G3113" t="s">
        <v>26</v>
      </c>
      <c r="H3113" t="s">
        <v>109</v>
      </c>
      <c r="I3113">
        <f t="shared" si="145"/>
        <v>1</v>
      </c>
      <c r="J3113">
        <f t="shared" si="146"/>
        <v>0</v>
      </c>
      <c r="K3113" s="1">
        <v>27000</v>
      </c>
      <c r="L3113">
        <v>201908</v>
      </c>
      <c r="N3113">
        <v>20230514</v>
      </c>
      <c r="O3113" t="s">
        <v>27</v>
      </c>
      <c r="P3113">
        <v>18437</v>
      </c>
      <c r="Q3113">
        <v>16311</v>
      </c>
      <c r="R3113">
        <v>9861</v>
      </c>
      <c r="S3113">
        <v>15199</v>
      </c>
      <c r="T3113">
        <v>0</v>
      </c>
      <c r="U3113">
        <v>115777.24</v>
      </c>
      <c r="V3113">
        <v>113031</v>
      </c>
      <c r="W3113">
        <v>113031</v>
      </c>
      <c r="X3113">
        <v>113031</v>
      </c>
      <c r="Y3113">
        <v>47000</v>
      </c>
      <c r="Z3113">
        <v>0</v>
      </c>
      <c r="AB3113">
        <v>0</v>
      </c>
      <c r="AC3113">
        <v>3.71</v>
      </c>
      <c r="AD3113">
        <v>46000</v>
      </c>
    </row>
    <row r="3114" spans="1:30">
      <c r="A3114">
        <v>1</v>
      </c>
      <c r="B3114" t="s">
        <v>24</v>
      </c>
      <c r="C3114">
        <v>55</v>
      </c>
      <c r="D3114" t="s">
        <v>35</v>
      </c>
      <c r="E3114" t="str">
        <f t="shared" si="144"/>
        <v>SWA-College of Applied Human Sci</v>
      </c>
      <c r="F3114" t="s">
        <v>30</v>
      </c>
      <c r="G3114" t="s">
        <v>26</v>
      </c>
      <c r="H3114" t="s">
        <v>111</v>
      </c>
      <c r="I3114">
        <f t="shared" si="145"/>
        <v>1</v>
      </c>
      <c r="J3114">
        <f t="shared" si="146"/>
        <v>0</v>
      </c>
      <c r="K3114" s="1">
        <v>20500</v>
      </c>
      <c r="L3114">
        <v>202108</v>
      </c>
      <c r="N3114">
        <v>20230514</v>
      </c>
      <c r="O3114" t="s">
        <v>27</v>
      </c>
      <c r="P3114">
        <v>0</v>
      </c>
      <c r="Q3114">
        <v>0</v>
      </c>
      <c r="T3114">
        <v>0</v>
      </c>
      <c r="U3114">
        <v>57297</v>
      </c>
      <c r="V3114">
        <v>20500</v>
      </c>
      <c r="W3114">
        <v>20500</v>
      </c>
      <c r="X3114">
        <v>20500</v>
      </c>
      <c r="Y3114">
        <v>3510</v>
      </c>
      <c r="Z3114">
        <v>0</v>
      </c>
      <c r="AA3114">
        <v>45780</v>
      </c>
      <c r="AB3114">
        <v>1531</v>
      </c>
      <c r="AC3114">
        <v>4</v>
      </c>
      <c r="AD3114">
        <v>3510</v>
      </c>
    </row>
    <row r="3115" spans="1:30">
      <c r="A3115">
        <v>1</v>
      </c>
      <c r="B3115" t="s">
        <v>24</v>
      </c>
      <c r="C3115">
        <v>83</v>
      </c>
      <c r="D3115" t="s">
        <v>38</v>
      </c>
      <c r="E3115" t="str">
        <f t="shared" si="144"/>
        <v>SWA-Medicine</v>
      </c>
      <c r="F3115" t="s">
        <v>25</v>
      </c>
      <c r="G3115" t="s">
        <v>26</v>
      </c>
      <c r="H3115" t="s">
        <v>109</v>
      </c>
      <c r="I3115">
        <f t="shared" si="145"/>
        <v>1</v>
      </c>
      <c r="J3115">
        <f t="shared" si="146"/>
        <v>0</v>
      </c>
      <c r="K3115" s="1">
        <v>7500</v>
      </c>
      <c r="L3115">
        <v>201908</v>
      </c>
      <c r="N3115">
        <v>20230514</v>
      </c>
      <c r="O3115" t="s">
        <v>27</v>
      </c>
      <c r="P3115">
        <v>33504</v>
      </c>
      <c r="Q3115">
        <v>59914</v>
      </c>
      <c r="R3115">
        <v>40123</v>
      </c>
      <c r="S3115">
        <v>35678</v>
      </c>
      <c r="T3115">
        <v>0</v>
      </c>
      <c r="U3115">
        <v>125512.46</v>
      </c>
      <c r="V3115">
        <v>157122</v>
      </c>
      <c r="W3115">
        <v>7500</v>
      </c>
      <c r="X3115">
        <v>7500</v>
      </c>
      <c r="Y3115">
        <v>500</v>
      </c>
      <c r="Z3115">
        <v>0</v>
      </c>
      <c r="AB3115">
        <v>0</v>
      </c>
      <c r="AC3115">
        <v>3.33</v>
      </c>
      <c r="AD3115">
        <v>0</v>
      </c>
    </row>
    <row r="3116" spans="1:30">
      <c r="A3116">
        <v>1</v>
      </c>
      <c r="B3116" t="s">
        <v>24</v>
      </c>
      <c r="C3116">
        <v>83</v>
      </c>
      <c r="D3116" t="s">
        <v>38</v>
      </c>
      <c r="E3116" t="str">
        <f t="shared" si="144"/>
        <v>SWA-Medicine</v>
      </c>
      <c r="F3116" t="s">
        <v>30</v>
      </c>
      <c r="G3116" t="s">
        <v>26</v>
      </c>
      <c r="H3116" t="s">
        <v>111</v>
      </c>
      <c r="I3116">
        <f t="shared" si="145"/>
        <v>1</v>
      </c>
      <c r="J3116">
        <f t="shared" si="146"/>
        <v>0</v>
      </c>
      <c r="K3116" s="1">
        <v>50500</v>
      </c>
      <c r="L3116">
        <v>202005</v>
      </c>
      <c r="N3116">
        <v>20230514</v>
      </c>
      <c r="O3116" t="s">
        <v>29</v>
      </c>
      <c r="P3116">
        <v>0</v>
      </c>
      <c r="Q3116">
        <v>0</v>
      </c>
      <c r="R3116">
        <v>17</v>
      </c>
      <c r="S3116">
        <v>413</v>
      </c>
      <c r="T3116">
        <v>1</v>
      </c>
      <c r="U3116">
        <v>109943</v>
      </c>
      <c r="V3116">
        <v>55500</v>
      </c>
      <c r="W3116">
        <v>55500</v>
      </c>
      <c r="X3116">
        <v>55500</v>
      </c>
      <c r="Y3116">
        <v>36000</v>
      </c>
      <c r="Z3116">
        <v>13114</v>
      </c>
      <c r="AB3116">
        <v>7873.95</v>
      </c>
      <c r="AC3116">
        <v>4</v>
      </c>
      <c r="AD3116">
        <v>36000</v>
      </c>
    </row>
    <row r="3117" spans="1:30">
      <c r="A3117">
        <v>1</v>
      </c>
      <c r="B3117" t="s">
        <v>24</v>
      </c>
      <c r="C3117">
        <v>14</v>
      </c>
      <c r="D3117" t="s">
        <v>36</v>
      </c>
      <c r="E3117" t="str">
        <f t="shared" si="144"/>
        <v>SWA-Arts and Sciences</v>
      </c>
      <c r="F3117" t="s">
        <v>25</v>
      </c>
      <c r="G3117" t="s">
        <v>28</v>
      </c>
      <c r="H3117" t="s">
        <v>110</v>
      </c>
      <c r="I3117">
        <f t="shared" si="145"/>
        <v>0</v>
      </c>
      <c r="J3117">
        <f t="shared" si="146"/>
        <v>1</v>
      </c>
      <c r="K3117" s="1">
        <v>0</v>
      </c>
      <c r="L3117">
        <v>201908</v>
      </c>
      <c r="N3117">
        <v>20230514</v>
      </c>
      <c r="O3117" t="s">
        <v>27</v>
      </c>
      <c r="P3117">
        <v>143624</v>
      </c>
      <c r="Q3117">
        <v>140127</v>
      </c>
      <c r="R3117">
        <v>197897</v>
      </c>
      <c r="S3117">
        <v>162129</v>
      </c>
      <c r="T3117">
        <v>0</v>
      </c>
      <c r="U3117">
        <v>49918.59</v>
      </c>
      <c r="V3117">
        <v>0</v>
      </c>
      <c r="W3117">
        <v>0</v>
      </c>
      <c r="X3117">
        <v>0</v>
      </c>
      <c r="Y3117">
        <v>42775</v>
      </c>
      <c r="Z3117">
        <v>0</v>
      </c>
      <c r="AB3117">
        <v>0</v>
      </c>
      <c r="AC3117">
        <v>3.92</v>
      </c>
      <c r="AD3117">
        <v>22600</v>
      </c>
    </row>
    <row r="3118" spans="1:30">
      <c r="A3118">
        <v>1</v>
      </c>
      <c r="B3118" t="s">
        <v>24</v>
      </c>
      <c r="C3118">
        <v>30</v>
      </c>
      <c r="D3118" t="s">
        <v>40</v>
      </c>
      <c r="E3118" t="str">
        <f t="shared" si="144"/>
        <v>SWA-Engineering Mineral Resources</v>
      </c>
      <c r="F3118" t="s">
        <v>25</v>
      </c>
      <c r="G3118" t="s">
        <v>26</v>
      </c>
      <c r="H3118" t="s">
        <v>109</v>
      </c>
      <c r="I3118">
        <f t="shared" si="145"/>
        <v>1</v>
      </c>
      <c r="J3118">
        <f t="shared" si="146"/>
        <v>0</v>
      </c>
      <c r="K3118" s="1">
        <v>25000</v>
      </c>
      <c r="L3118">
        <v>201908</v>
      </c>
      <c r="N3118">
        <v>20230514</v>
      </c>
      <c r="O3118" t="s">
        <v>27</v>
      </c>
      <c r="P3118">
        <v>40329</v>
      </c>
      <c r="Q3118">
        <v>19212</v>
      </c>
      <c r="R3118">
        <v>32663</v>
      </c>
      <c r="S3118">
        <v>18452</v>
      </c>
      <c r="T3118">
        <v>0</v>
      </c>
      <c r="U3118">
        <v>65731.47</v>
      </c>
      <c r="V3118">
        <v>25000</v>
      </c>
      <c r="W3118">
        <v>25000</v>
      </c>
      <c r="X3118">
        <v>25000</v>
      </c>
      <c r="Y3118">
        <v>5250</v>
      </c>
      <c r="Z3118">
        <v>0</v>
      </c>
      <c r="AB3118">
        <v>0</v>
      </c>
      <c r="AC3118">
        <v>3.32</v>
      </c>
      <c r="AD3118">
        <v>5250</v>
      </c>
    </row>
    <row r="3119" spans="1:30">
      <c r="A3119">
        <v>1</v>
      </c>
      <c r="B3119" t="s">
        <v>24</v>
      </c>
      <c r="C3119">
        <v>84</v>
      </c>
      <c r="D3119" t="s">
        <v>42</v>
      </c>
      <c r="E3119" t="str">
        <f t="shared" si="144"/>
        <v>SWA-Public Health</v>
      </c>
      <c r="F3119" t="s">
        <v>25</v>
      </c>
      <c r="G3119" t="s">
        <v>26</v>
      </c>
      <c r="H3119" t="s">
        <v>109</v>
      </c>
      <c r="I3119">
        <f t="shared" si="145"/>
        <v>1</v>
      </c>
      <c r="J3119">
        <f t="shared" si="146"/>
        <v>0</v>
      </c>
      <c r="K3119" s="1">
        <v>21250</v>
      </c>
      <c r="L3119">
        <v>201908</v>
      </c>
      <c r="N3119">
        <v>20230514</v>
      </c>
      <c r="O3119" t="s">
        <v>27</v>
      </c>
      <c r="P3119">
        <v>7042</v>
      </c>
      <c r="Q3119">
        <v>13230</v>
      </c>
      <c r="R3119">
        <v>23380</v>
      </c>
      <c r="S3119">
        <v>14579</v>
      </c>
      <c r="T3119">
        <v>0</v>
      </c>
      <c r="U3119">
        <v>109354.77</v>
      </c>
      <c r="V3119">
        <v>81623</v>
      </c>
      <c r="W3119">
        <v>81623</v>
      </c>
      <c r="X3119">
        <v>81623</v>
      </c>
      <c r="Y3119">
        <v>17000</v>
      </c>
      <c r="Z3119">
        <v>0</v>
      </c>
      <c r="AB3119">
        <v>7175.52</v>
      </c>
      <c r="AC3119">
        <v>3.82</v>
      </c>
      <c r="AD3119">
        <v>15000</v>
      </c>
    </row>
    <row r="3120" spans="1:30">
      <c r="A3120">
        <v>1</v>
      </c>
      <c r="B3120" t="s">
        <v>24</v>
      </c>
      <c r="C3120">
        <v>14</v>
      </c>
      <c r="D3120" t="s">
        <v>36</v>
      </c>
      <c r="E3120" t="str">
        <f t="shared" si="144"/>
        <v>SWA-Arts and Sciences</v>
      </c>
      <c r="F3120" t="s">
        <v>25</v>
      </c>
      <c r="G3120" t="s">
        <v>26</v>
      </c>
      <c r="H3120" t="s">
        <v>109</v>
      </c>
      <c r="I3120">
        <f t="shared" si="145"/>
        <v>1</v>
      </c>
      <c r="J3120">
        <f t="shared" si="146"/>
        <v>0</v>
      </c>
      <c r="K3120" s="1">
        <v>20250</v>
      </c>
      <c r="L3120">
        <v>201908</v>
      </c>
      <c r="N3120">
        <v>20230514</v>
      </c>
      <c r="O3120" t="s">
        <v>27</v>
      </c>
      <c r="P3120">
        <v>600</v>
      </c>
      <c r="Q3120">
        <v>980</v>
      </c>
      <c r="R3120">
        <v>3436</v>
      </c>
      <c r="S3120">
        <v>4660</v>
      </c>
      <c r="T3120">
        <v>0</v>
      </c>
      <c r="U3120">
        <v>112522.06</v>
      </c>
      <c r="V3120">
        <v>38526</v>
      </c>
      <c r="W3120">
        <v>38526</v>
      </c>
      <c r="X3120">
        <v>38526</v>
      </c>
      <c r="Y3120">
        <v>70000</v>
      </c>
      <c r="Z3120">
        <v>14744</v>
      </c>
      <c r="AB3120">
        <v>4247</v>
      </c>
      <c r="AC3120">
        <v>3.79</v>
      </c>
      <c r="AD3120">
        <v>66000</v>
      </c>
    </row>
    <row r="3121" spans="1:30">
      <c r="A3121">
        <v>1</v>
      </c>
      <c r="B3121" t="s">
        <v>24</v>
      </c>
      <c r="C3121">
        <v>21</v>
      </c>
      <c r="D3121" t="s">
        <v>41</v>
      </c>
      <c r="E3121" t="str">
        <f t="shared" si="144"/>
        <v>SWA-Business and Economics</v>
      </c>
      <c r="F3121" t="s">
        <v>25</v>
      </c>
      <c r="G3121" t="s">
        <v>28</v>
      </c>
      <c r="H3121" t="s">
        <v>110</v>
      </c>
      <c r="I3121">
        <f t="shared" si="145"/>
        <v>1</v>
      </c>
      <c r="J3121">
        <f t="shared" si="146"/>
        <v>0</v>
      </c>
      <c r="K3121" s="1">
        <v>35000</v>
      </c>
      <c r="L3121">
        <v>201908</v>
      </c>
      <c r="N3121">
        <v>20230514</v>
      </c>
      <c r="O3121" t="s">
        <v>27</v>
      </c>
      <c r="P3121">
        <v>32581</v>
      </c>
      <c r="Q3121">
        <v>21689</v>
      </c>
      <c r="R3121">
        <v>23943</v>
      </c>
      <c r="S3121">
        <v>15880</v>
      </c>
      <c r="T3121">
        <v>0</v>
      </c>
      <c r="U3121">
        <v>52665.64</v>
      </c>
      <c r="V3121">
        <v>41826</v>
      </c>
      <c r="W3121">
        <v>35000</v>
      </c>
      <c r="X3121">
        <v>35000</v>
      </c>
      <c r="Y3121">
        <v>35250</v>
      </c>
      <c r="Z3121">
        <v>0</v>
      </c>
      <c r="AB3121">
        <v>0</v>
      </c>
      <c r="AC3121">
        <v>3.05</v>
      </c>
      <c r="AD3121">
        <v>16000</v>
      </c>
    </row>
    <row r="3122" spans="1:30">
      <c r="A3122">
        <v>1</v>
      </c>
      <c r="B3122" t="s">
        <v>32</v>
      </c>
      <c r="C3122">
        <v>14</v>
      </c>
      <c r="D3122" t="s">
        <v>36</v>
      </c>
      <c r="E3122" t="str">
        <f t="shared" si="144"/>
        <v>SOA-Arts and Sciences</v>
      </c>
      <c r="F3122" t="s">
        <v>25</v>
      </c>
      <c r="G3122" t="s">
        <v>28</v>
      </c>
      <c r="H3122" t="s">
        <v>110</v>
      </c>
      <c r="I3122">
        <f t="shared" si="145"/>
        <v>1</v>
      </c>
      <c r="J3122">
        <f t="shared" si="146"/>
        <v>0</v>
      </c>
      <c r="K3122" s="1">
        <v>25000</v>
      </c>
      <c r="L3122">
        <v>202108</v>
      </c>
      <c r="N3122">
        <v>20230514</v>
      </c>
      <c r="O3122" t="s">
        <v>29</v>
      </c>
      <c r="P3122">
        <v>30038</v>
      </c>
      <c r="Q3122">
        <v>32429</v>
      </c>
      <c r="S3122">
        <v>28105</v>
      </c>
      <c r="T3122">
        <v>0</v>
      </c>
      <c r="U3122">
        <v>30967</v>
      </c>
      <c r="V3122">
        <v>25000</v>
      </c>
      <c r="W3122">
        <v>25000</v>
      </c>
      <c r="X3122">
        <v>25000</v>
      </c>
      <c r="Y3122">
        <v>0</v>
      </c>
      <c r="Z3122">
        <v>0</v>
      </c>
      <c r="AB3122">
        <v>0</v>
      </c>
      <c r="AC3122">
        <v>3.28</v>
      </c>
      <c r="AD3122">
        <v>0</v>
      </c>
    </row>
    <row r="3123" spans="1:30">
      <c r="A3123">
        <v>1</v>
      </c>
      <c r="B3123" t="s">
        <v>24</v>
      </c>
      <c r="C3123">
        <v>83</v>
      </c>
      <c r="D3123" t="s">
        <v>38</v>
      </c>
      <c r="E3123" t="str">
        <f t="shared" si="144"/>
        <v>SWA-Medicine</v>
      </c>
      <c r="F3123" t="s">
        <v>25</v>
      </c>
      <c r="G3123" t="s">
        <v>26</v>
      </c>
      <c r="H3123" t="s">
        <v>109</v>
      </c>
      <c r="I3123">
        <f t="shared" si="145"/>
        <v>1</v>
      </c>
      <c r="J3123">
        <f t="shared" si="146"/>
        <v>0</v>
      </c>
      <c r="K3123" s="1">
        <v>26000</v>
      </c>
      <c r="L3123">
        <v>201908</v>
      </c>
      <c r="N3123">
        <v>20230514</v>
      </c>
      <c r="O3123" t="s">
        <v>27</v>
      </c>
      <c r="P3123">
        <v>39283</v>
      </c>
      <c r="Q3123">
        <v>19137</v>
      </c>
      <c r="R3123">
        <v>20170</v>
      </c>
      <c r="S3123">
        <v>18164</v>
      </c>
      <c r="T3123">
        <v>0</v>
      </c>
      <c r="U3123">
        <v>117471.34</v>
      </c>
      <c r="V3123">
        <v>26000</v>
      </c>
      <c r="W3123">
        <v>26000</v>
      </c>
      <c r="X3123">
        <v>26000</v>
      </c>
      <c r="Y3123">
        <v>44500</v>
      </c>
      <c r="Z3123">
        <v>0</v>
      </c>
      <c r="AB3123">
        <v>0</v>
      </c>
      <c r="AC3123">
        <v>3.48</v>
      </c>
      <c r="AD3123">
        <v>44000</v>
      </c>
    </row>
    <row r="3124" spans="1:30">
      <c r="A3124">
        <v>1</v>
      </c>
      <c r="B3124" t="s">
        <v>24</v>
      </c>
      <c r="C3124">
        <v>7</v>
      </c>
      <c r="D3124" t="s">
        <v>43</v>
      </c>
      <c r="E3124" t="str">
        <f t="shared" si="144"/>
        <v>SWA-Agriculture Natural Res &amp; Dsg</v>
      </c>
      <c r="F3124" t="s">
        <v>25</v>
      </c>
      <c r="G3124" t="s">
        <v>26</v>
      </c>
      <c r="H3124" t="s">
        <v>109</v>
      </c>
      <c r="I3124">
        <f t="shared" si="145"/>
        <v>1</v>
      </c>
      <c r="J3124">
        <f t="shared" si="146"/>
        <v>0</v>
      </c>
      <c r="K3124" s="1">
        <v>15000</v>
      </c>
      <c r="L3124">
        <v>202108</v>
      </c>
      <c r="N3124">
        <v>20230514</v>
      </c>
      <c r="O3124" t="s">
        <v>27</v>
      </c>
      <c r="P3124">
        <v>13223</v>
      </c>
      <c r="Q3124">
        <v>1906</v>
      </c>
      <c r="T3124">
        <v>0</v>
      </c>
      <c r="U3124">
        <v>25852</v>
      </c>
      <c r="V3124">
        <v>15000</v>
      </c>
      <c r="W3124">
        <v>15000</v>
      </c>
      <c r="X3124">
        <v>15000</v>
      </c>
      <c r="Y3124">
        <v>0</v>
      </c>
      <c r="Z3124">
        <v>5932</v>
      </c>
      <c r="AB3124">
        <v>0</v>
      </c>
      <c r="AC3124">
        <v>3.32</v>
      </c>
      <c r="AD3124">
        <v>0</v>
      </c>
    </row>
    <row r="3125" spans="1:30">
      <c r="A3125">
        <v>1</v>
      </c>
      <c r="B3125" t="s">
        <v>24</v>
      </c>
      <c r="C3125">
        <v>21</v>
      </c>
      <c r="D3125" t="s">
        <v>41</v>
      </c>
      <c r="E3125" t="str">
        <f t="shared" si="144"/>
        <v>SWA-Business and Economics</v>
      </c>
      <c r="F3125" t="s">
        <v>25</v>
      </c>
      <c r="G3125" t="s">
        <v>28</v>
      </c>
      <c r="H3125" t="s">
        <v>110</v>
      </c>
      <c r="I3125">
        <f t="shared" si="145"/>
        <v>0</v>
      </c>
      <c r="J3125">
        <f t="shared" si="146"/>
        <v>1</v>
      </c>
      <c r="K3125" s="1">
        <v>0</v>
      </c>
      <c r="L3125">
        <v>201908</v>
      </c>
      <c r="N3125">
        <v>20230514</v>
      </c>
      <c r="O3125" t="s">
        <v>27</v>
      </c>
      <c r="R3125">
        <v>207877</v>
      </c>
      <c r="S3125">
        <v>207625</v>
      </c>
      <c r="T3125">
        <v>0</v>
      </c>
      <c r="U3125">
        <v>47602.36</v>
      </c>
      <c r="V3125">
        <v>0</v>
      </c>
      <c r="W3125">
        <v>0</v>
      </c>
      <c r="X3125">
        <v>0</v>
      </c>
      <c r="Y3125">
        <v>38166</v>
      </c>
      <c r="Z3125">
        <v>0</v>
      </c>
      <c r="AB3125">
        <v>0</v>
      </c>
      <c r="AC3125">
        <v>3.8</v>
      </c>
      <c r="AD3125">
        <v>19070</v>
      </c>
    </row>
    <row r="3126" spans="1:30">
      <c r="A3126">
        <v>1</v>
      </c>
      <c r="B3126" t="s">
        <v>32</v>
      </c>
      <c r="C3126">
        <v>21</v>
      </c>
      <c r="D3126" t="s">
        <v>41</v>
      </c>
      <c r="E3126" t="str">
        <f t="shared" si="144"/>
        <v>SOA-Business and Economics</v>
      </c>
      <c r="F3126" t="s">
        <v>30</v>
      </c>
      <c r="G3126" t="s">
        <v>26</v>
      </c>
      <c r="H3126" t="s">
        <v>111</v>
      </c>
      <c r="I3126">
        <f t="shared" si="145"/>
        <v>1</v>
      </c>
      <c r="J3126">
        <f t="shared" si="146"/>
        <v>0</v>
      </c>
      <c r="K3126" s="1">
        <v>40745</v>
      </c>
      <c r="L3126">
        <v>202201</v>
      </c>
      <c r="N3126">
        <v>20230514</v>
      </c>
      <c r="O3126" t="s">
        <v>27</v>
      </c>
      <c r="P3126">
        <v>0</v>
      </c>
      <c r="Q3126">
        <v>0</v>
      </c>
      <c r="T3126">
        <v>0</v>
      </c>
      <c r="U3126">
        <v>24740.22</v>
      </c>
      <c r="V3126">
        <v>40745</v>
      </c>
      <c r="W3126">
        <v>40745</v>
      </c>
      <c r="X3126">
        <v>40745</v>
      </c>
      <c r="Y3126">
        <v>0</v>
      </c>
      <c r="Z3126">
        <v>0</v>
      </c>
      <c r="AB3126">
        <v>0</v>
      </c>
      <c r="AC3126">
        <v>3.3</v>
      </c>
      <c r="AD3126">
        <v>0</v>
      </c>
    </row>
    <row r="3127" spans="1:30">
      <c r="A3127">
        <v>1</v>
      </c>
      <c r="B3127" t="s">
        <v>24</v>
      </c>
      <c r="C3127">
        <v>30</v>
      </c>
      <c r="D3127" t="s">
        <v>40</v>
      </c>
      <c r="E3127" t="str">
        <f t="shared" si="144"/>
        <v>SWA-Engineering Mineral Resources</v>
      </c>
      <c r="F3127" t="s">
        <v>25</v>
      </c>
      <c r="G3127" t="s">
        <v>28</v>
      </c>
      <c r="H3127" t="s">
        <v>110</v>
      </c>
      <c r="I3127">
        <f t="shared" si="145"/>
        <v>0</v>
      </c>
      <c r="J3127">
        <f t="shared" si="146"/>
        <v>1</v>
      </c>
      <c r="K3127" s="1">
        <v>0</v>
      </c>
      <c r="L3127">
        <v>201908</v>
      </c>
      <c r="N3127">
        <v>20230514</v>
      </c>
      <c r="O3127" t="s">
        <v>27</v>
      </c>
      <c r="P3127">
        <v>13244</v>
      </c>
      <c r="Q3127">
        <v>52423</v>
      </c>
      <c r="R3127">
        <v>92345</v>
      </c>
      <c r="S3127">
        <v>46075</v>
      </c>
      <c r="T3127">
        <v>0</v>
      </c>
      <c r="U3127">
        <v>57679.82</v>
      </c>
      <c r="V3127">
        <v>0</v>
      </c>
      <c r="W3127">
        <v>0</v>
      </c>
      <c r="X3127">
        <v>0</v>
      </c>
      <c r="Y3127">
        <v>41350</v>
      </c>
      <c r="Z3127">
        <v>0</v>
      </c>
      <c r="AB3127">
        <v>0</v>
      </c>
      <c r="AC3127">
        <v>4</v>
      </c>
      <c r="AD3127">
        <v>21500</v>
      </c>
    </row>
    <row r="3128" spans="1:30">
      <c r="A3128">
        <v>1</v>
      </c>
      <c r="B3128" t="s">
        <v>24</v>
      </c>
      <c r="C3128">
        <v>83</v>
      </c>
      <c r="D3128" t="s">
        <v>38</v>
      </c>
      <c r="E3128" t="str">
        <f t="shared" si="144"/>
        <v>SWA-Medicine</v>
      </c>
      <c r="F3128" t="s">
        <v>30</v>
      </c>
      <c r="G3128" t="s">
        <v>28</v>
      </c>
      <c r="H3128" t="s">
        <v>114</v>
      </c>
      <c r="I3128">
        <f t="shared" si="145"/>
        <v>1</v>
      </c>
      <c r="J3128">
        <f t="shared" si="146"/>
        <v>0</v>
      </c>
      <c r="K3128" s="1">
        <v>49155</v>
      </c>
      <c r="L3128">
        <v>202101</v>
      </c>
      <c r="N3128">
        <v>20230514</v>
      </c>
      <c r="O3128" t="s">
        <v>27</v>
      </c>
      <c r="P3128">
        <v>0</v>
      </c>
      <c r="Q3128">
        <v>0</v>
      </c>
      <c r="R3128">
        <v>0</v>
      </c>
      <c r="S3128">
        <v>11748</v>
      </c>
      <c r="T3128">
        <v>0</v>
      </c>
      <c r="U3128">
        <v>78061</v>
      </c>
      <c r="V3128">
        <v>49155</v>
      </c>
      <c r="W3128">
        <v>49155</v>
      </c>
      <c r="X3128">
        <v>49155</v>
      </c>
      <c r="Y3128">
        <v>0</v>
      </c>
      <c r="Z3128">
        <v>0</v>
      </c>
      <c r="AB3128">
        <v>0</v>
      </c>
      <c r="AC3128">
        <v>4</v>
      </c>
      <c r="AD3128">
        <v>0</v>
      </c>
    </row>
    <row r="3129" spans="1:30">
      <c r="A3129">
        <v>1</v>
      </c>
      <c r="B3129" t="s">
        <v>24</v>
      </c>
      <c r="C3129">
        <v>14</v>
      </c>
      <c r="D3129" t="s">
        <v>36</v>
      </c>
      <c r="E3129" t="str">
        <f t="shared" si="144"/>
        <v>SWA-Arts and Sciences</v>
      </c>
      <c r="F3129" t="s">
        <v>25</v>
      </c>
      <c r="G3129" t="s">
        <v>26</v>
      </c>
      <c r="H3129" t="s">
        <v>109</v>
      </c>
      <c r="I3129">
        <f t="shared" si="145"/>
        <v>1</v>
      </c>
      <c r="J3129">
        <f t="shared" si="146"/>
        <v>0</v>
      </c>
      <c r="K3129" s="1">
        <v>12000</v>
      </c>
      <c r="L3129">
        <v>201908</v>
      </c>
      <c r="N3129">
        <v>20230514</v>
      </c>
      <c r="O3129" t="s">
        <v>27</v>
      </c>
      <c r="Q3129">
        <v>24169</v>
      </c>
      <c r="R3129">
        <v>11579</v>
      </c>
      <c r="S3129">
        <v>11414</v>
      </c>
      <c r="T3129">
        <v>0</v>
      </c>
      <c r="U3129">
        <v>117232.46</v>
      </c>
      <c r="V3129">
        <v>85000</v>
      </c>
      <c r="W3129">
        <v>85000</v>
      </c>
      <c r="X3129">
        <v>85000</v>
      </c>
      <c r="Y3129">
        <v>54500</v>
      </c>
      <c r="Z3129">
        <v>0</v>
      </c>
      <c r="AB3129">
        <v>0</v>
      </c>
      <c r="AC3129">
        <v>3.36</v>
      </c>
      <c r="AD3129">
        <v>54500</v>
      </c>
    </row>
    <row r="3130" spans="1:30">
      <c r="A3130">
        <v>1</v>
      </c>
      <c r="B3130" t="s">
        <v>24</v>
      </c>
      <c r="C3130">
        <v>14</v>
      </c>
      <c r="D3130" t="s">
        <v>36</v>
      </c>
      <c r="E3130" t="str">
        <f t="shared" si="144"/>
        <v>SWA-Arts and Sciences</v>
      </c>
      <c r="F3130" t="s">
        <v>25</v>
      </c>
      <c r="G3130" t="s">
        <v>26</v>
      </c>
      <c r="H3130" t="s">
        <v>109</v>
      </c>
      <c r="I3130">
        <f t="shared" si="145"/>
        <v>1</v>
      </c>
      <c r="J3130">
        <f t="shared" si="146"/>
        <v>0</v>
      </c>
      <c r="K3130" s="1">
        <v>29000</v>
      </c>
      <c r="L3130">
        <v>201908</v>
      </c>
      <c r="N3130">
        <v>20230514</v>
      </c>
      <c r="O3130" t="s">
        <v>27</v>
      </c>
      <c r="P3130">
        <v>4180</v>
      </c>
      <c r="Q3130">
        <v>11477</v>
      </c>
      <c r="R3130">
        <v>15085</v>
      </c>
      <c r="S3130">
        <v>12553</v>
      </c>
      <c r="T3130">
        <v>0</v>
      </c>
      <c r="U3130">
        <v>142826.31</v>
      </c>
      <c r="V3130">
        <v>149377</v>
      </c>
      <c r="W3130">
        <v>29000</v>
      </c>
      <c r="X3130">
        <v>29000</v>
      </c>
      <c r="Y3130">
        <v>15100</v>
      </c>
      <c r="Z3130">
        <v>3877</v>
      </c>
      <c r="AB3130">
        <v>0</v>
      </c>
      <c r="AC3130">
        <v>2.61</v>
      </c>
      <c r="AD3130">
        <v>15100</v>
      </c>
    </row>
    <row r="3131" spans="1:30">
      <c r="A3131">
        <v>1</v>
      </c>
      <c r="B3131" t="s">
        <v>24</v>
      </c>
      <c r="C3131">
        <v>7</v>
      </c>
      <c r="D3131" t="s">
        <v>43</v>
      </c>
      <c r="E3131" t="str">
        <f t="shared" si="144"/>
        <v>SWA-Agriculture Natural Res &amp; Dsg</v>
      </c>
      <c r="F3131" t="s">
        <v>25</v>
      </c>
      <c r="G3131" t="s">
        <v>28</v>
      </c>
      <c r="H3131" t="s">
        <v>110</v>
      </c>
      <c r="I3131">
        <f t="shared" si="145"/>
        <v>0</v>
      </c>
      <c r="J3131">
        <f t="shared" si="146"/>
        <v>1</v>
      </c>
      <c r="K3131" s="1">
        <v>0</v>
      </c>
      <c r="L3131">
        <v>202008</v>
      </c>
      <c r="N3131">
        <v>20230514</v>
      </c>
      <c r="O3131" t="s">
        <v>29</v>
      </c>
      <c r="P3131">
        <v>0</v>
      </c>
      <c r="Q3131">
        <v>0</v>
      </c>
      <c r="R3131">
        <v>0</v>
      </c>
      <c r="T3131">
        <v>0</v>
      </c>
      <c r="U3131">
        <v>73711</v>
      </c>
      <c r="V3131">
        <v>0</v>
      </c>
      <c r="W3131">
        <v>0</v>
      </c>
      <c r="X3131">
        <v>0</v>
      </c>
      <c r="Y3131">
        <v>38535</v>
      </c>
      <c r="Z3131">
        <v>22459</v>
      </c>
      <c r="AA3131">
        <v>15744</v>
      </c>
      <c r="AB3131">
        <v>0</v>
      </c>
      <c r="AC3131">
        <v>3.62</v>
      </c>
      <c r="AD3131">
        <v>6000</v>
      </c>
    </row>
    <row r="3132" spans="1:30">
      <c r="A3132">
        <v>1</v>
      </c>
      <c r="B3132" t="s">
        <v>24</v>
      </c>
      <c r="C3132">
        <v>7</v>
      </c>
      <c r="D3132" t="s">
        <v>43</v>
      </c>
      <c r="E3132" t="str">
        <f t="shared" si="144"/>
        <v>SWA-Agriculture Natural Res &amp; Dsg</v>
      </c>
      <c r="F3132" t="s">
        <v>25</v>
      </c>
      <c r="G3132" t="s">
        <v>26</v>
      </c>
      <c r="H3132" t="s">
        <v>109</v>
      </c>
      <c r="I3132">
        <f t="shared" si="145"/>
        <v>0</v>
      </c>
      <c r="J3132">
        <f t="shared" si="146"/>
        <v>1</v>
      </c>
      <c r="K3132" s="1">
        <v>0</v>
      </c>
      <c r="L3132">
        <v>201908</v>
      </c>
      <c r="N3132">
        <v>20230514</v>
      </c>
      <c r="O3132" t="s">
        <v>27</v>
      </c>
      <c r="R3132">
        <v>37075</v>
      </c>
      <c r="T3132">
        <v>0</v>
      </c>
      <c r="U3132">
        <v>56291.95</v>
      </c>
      <c r="V3132">
        <v>50890</v>
      </c>
      <c r="W3132">
        <v>50890</v>
      </c>
      <c r="X3132">
        <v>50890</v>
      </c>
      <c r="Y3132">
        <v>0</v>
      </c>
      <c r="Z3132">
        <v>0</v>
      </c>
      <c r="AB3132">
        <v>0</v>
      </c>
      <c r="AC3132">
        <v>2.73</v>
      </c>
      <c r="AD3132">
        <v>0</v>
      </c>
    </row>
    <row r="3133" spans="1:30">
      <c r="A3133">
        <v>1</v>
      </c>
      <c r="B3133" t="s">
        <v>24</v>
      </c>
      <c r="C3133">
        <v>30</v>
      </c>
      <c r="D3133" t="s">
        <v>40</v>
      </c>
      <c r="E3133" t="str">
        <f t="shared" si="144"/>
        <v>SWA-Engineering Mineral Resources</v>
      </c>
      <c r="F3133" t="s">
        <v>25</v>
      </c>
      <c r="G3133" t="s">
        <v>26</v>
      </c>
      <c r="H3133" t="s">
        <v>109</v>
      </c>
      <c r="I3133">
        <f t="shared" si="145"/>
        <v>0</v>
      </c>
      <c r="J3133">
        <f t="shared" si="146"/>
        <v>1</v>
      </c>
      <c r="K3133" s="1">
        <v>0</v>
      </c>
      <c r="L3133">
        <v>201908</v>
      </c>
      <c r="N3133">
        <v>20230514</v>
      </c>
      <c r="O3133" t="s">
        <v>27</v>
      </c>
      <c r="P3133">
        <v>50981</v>
      </c>
      <c r="Q3133">
        <v>88013</v>
      </c>
      <c r="R3133">
        <v>49483</v>
      </c>
      <c r="S3133">
        <v>24934</v>
      </c>
      <c r="T3133">
        <v>0</v>
      </c>
      <c r="U3133">
        <v>65458.74</v>
      </c>
      <c r="V3133">
        <v>0</v>
      </c>
      <c r="W3133">
        <v>0</v>
      </c>
      <c r="X3133">
        <v>0</v>
      </c>
      <c r="Y3133">
        <v>20750</v>
      </c>
      <c r="Z3133">
        <v>0</v>
      </c>
      <c r="AB3133">
        <v>0</v>
      </c>
      <c r="AC3133">
        <v>3.78</v>
      </c>
      <c r="AD3133">
        <v>20750</v>
      </c>
    </row>
    <row r="3134" spans="1:30">
      <c r="A3134">
        <v>1</v>
      </c>
      <c r="B3134" t="s">
        <v>24</v>
      </c>
      <c r="C3134">
        <v>14</v>
      </c>
      <c r="D3134" t="s">
        <v>36</v>
      </c>
      <c r="E3134" t="str">
        <f t="shared" si="144"/>
        <v>SWA-Arts and Sciences</v>
      </c>
      <c r="F3134" t="s">
        <v>25</v>
      </c>
      <c r="G3134" t="s">
        <v>26</v>
      </c>
      <c r="H3134" t="s">
        <v>109</v>
      </c>
      <c r="I3134">
        <f t="shared" si="145"/>
        <v>1</v>
      </c>
      <c r="J3134">
        <f t="shared" si="146"/>
        <v>0</v>
      </c>
      <c r="K3134" s="1">
        <v>23250</v>
      </c>
      <c r="L3134">
        <v>202001</v>
      </c>
      <c r="N3134">
        <v>20230514</v>
      </c>
      <c r="O3134" t="s">
        <v>27</v>
      </c>
      <c r="P3134">
        <v>10839</v>
      </c>
      <c r="Q3134">
        <v>10738</v>
      </c>
      <c r="R3134">
        <v>17129</v>
      </c>
      <c r="S3134">
        <v>5395</v>
      </c>
      <c r="T3134">
        <v>0</v>
      </c>
      <c r="U3134">
        <v>98234</v>
      </c>
      <c r="V3134">
        <v>118885</v>
      </c>
      <c r="W3134">
        <v>101548</v>
      </c>
      <c r="X3134">
        <v>101548</v>
      </c>
      <c r="Y3134">
        <v>24000</v>
      </c>
      <c r="Z3134">
        <v>0</v>
      </c>
      <c r="AB3134">
        <v>0</v>
      </c>
      <c r="AC3134">
        <v>3.71</v>
      </c>
      <c r="AD3134">
        <v>24000</v>
      </c>
    </row>
    <row r="3135" spans="1:30">
      <c r="A3135">
        <v>1</v>
      </c>
      <c r="B3135" t="s">
        <v>24</v>
      </c>
      <c r="C3135">
        <v>83</v>
      </c>
      <c r="D3135" t="s">
        <v>38</v>
      </c>
      <c r="E3135" t="str">
        <f t="shared" si="144"/>
        <v>SWA-Medicine</v>
      </c>
      <c r="F3135" t="s">
        <v>25</v>
      </c>
      <c r="G3135" t="s">
        <v>28</v>
      </c>
      <c r="H3135" t="s">
        <v>110</v>
      </c>
      <c r="I3135">
        <f t="shared" si="145"/>
        <v>1</v>
      </c>
      <c r="J3135">
        <f t="shared" si="146"/>
        <v>0</v>
      </c>
      <c r="K3135" s="1">
        <v>29000</v>
      </c>
      <c r="L3135">
        <v>201908</v>
      </c>
      <c r="N3135">
        <v>20230514</v>
      </c>
      <c r="O3135" t="s">
        <v>27</v>
      </c>
      <c r="P3135">
        <v>3393</v>
      </c>
      <c r="Q3135">
        <v>5552</v>
      </c>
      <c r="R3135">
        <v>4746</v>
      </c>
      <c r="S3135">
        <v>5025</v>
      </c>
      <c r="T3135">
        <v>0</v>
      </c>
      <c r="U3135">
        <v>63584.83</v>
      </c>
      <c r="V3135">
        <v>67452</v>
      </c>
      <c r="W3135">
        <v>67452</v>
      </c>
      <c r="X3135">
        <v>67452</v>
      </c>
      <c r="Y3135">
        <v>9095</v>
      </c>
      <c r="Z3135">
        <v>13956</v>
      </c>
      <c r="AB3135">
        <v>0</v>
      </c>
      <c r="AC3135">
        <v>3.35</v>
      </c>
      <c r="AD3135">
        <v>9095</v>
      </c>
    </row>
    <row r="3136" spans="1:30">
      <c r="A3136">
        <v>1</v>
      </c>
      <c r="B3136" t="s">
        <v>24</v>
      </c>
      <c r="C3136">
        <v>14</v>
      </c>
      <c r="D3136" t="s">
        <v>36</v>
      </c>
      <c r="E3136" t="str">
        <f t="shared" si="144"/>
        <v>SWA-Arts and Sciences</v>
      </c>
      <c r="F3136" t="s">
        <v>25</v>
      </c>
      <c r="G3136" t="s">
        <v>26</v>
      </c>
      <c r="H3136" t="s">
        <v>109</v>
      </c>
      <c r="I3136">
        <f t="shared" si="145"/>
        <v>0</v>
      </c>
      <c r="J3136">
        <f t="shared" si="146"/>
        <v>1</v>
      </c>
      <c r="K3136" s="1">
        <v>0</v>
      </c>
      <c r="L3136">
        <v>201908</v>
      </c>
      <c r="N3136">
        <v>20230514</v>
      </c>
      <c r="O3136" t="s">
        <v>27</v>
      </c>
      <c r="P3136">
        <v>0</v>
      </c>
      <c r="Q3136">
        <v>406661</v>
      </c>
      <c r="R3136">
        <v>397161</v>
      </c>
      <c r="S3136">
        <v>314852</v>
      </c>
      <c r="T3136">
        <v>0</v>
      </c>
      <c r="U3136">
        <v>119580.32</v>
      </c>
      <c r="V3136">
        <v>0</v>
      </c>
      <c r="W3136">
        <v>0</v>
      </c>
      <c r="X3136">
        <v>0</v>
      </c>
      <c r="Y3136">
        <v>38000</v>
      </c>
      <c r="Z3136">
        <v>0</v>
      </c>
      <c r="AB3136">
        <v>0</v>
      </c>
      <c r="AC3136">
        <v>3.24</v>
      </c>
      <c r="AD3136">
        <v>38000</v>
      </c>
    </row>
    <row r="3137" spans="1:30">
      <c r="A3137">
        <v>1</v>
      </c>
      <c r="B3137" t="s">
        <v>24</v>
      </c>
      <c r="C3137">
        <v>89</v>
      </c>
      <c r="D3137" t="s">
        <v>46</v>
      </c>
      <c r="E3137" t="str">
        <f t="shared" si="144"/>
        <v>SWA-Pharmacy</v>
      </c>
      <c r="F3137" t="s">
        <v>31</v>
      </c>
      <c r="G3137" t="s">
        <v>28</v>
      </c>
      <c r="H3137" t="s">
        <v>113</v>
      </c>
      <c r="I3137">
        <f t="shared" si="145"/>
        <v>1</v>
      </c>
      <c r="J3137">
        <f t="shared" si="146"/>
        <v>0</v>
      </c>
      <c r="K3137" s="1">
        <v>71684</v>
      </c>
      <c r="L3137">
        <v>201908</v>
      </c>
      <c r="N3137">
        <v>20230514</v>
      </c>
      <c r="O3137" t="s">
        <v>27</v>
      </c>
      <c r="P3137">
        <v>0</v>
      </c>
      <c r="Q3137">
        <v>0</v>
      </c>
      <c r="R3137">
        <v>36478</v>
      </c>
      <c r="S3137">
        <v>28844</v>
      </c>
      <c r="T3137">
        <v>0</v>
      </c>
      <c r="U3137">
        <v>92355</v>
      </c>
      <c r="V3137">
        <v>116469</v>
      </c>
      <c r="W3137">
        <v>116469</v>
      </c>
      <c r="X3137">
        <v>116469</v>
      </c>
      <c r="Y3137">
        <v>9500</v>
      </c>
      <c r="Z3137">
        <v>0</v>
      </c>
      <c r="AB3137">
        <v>0</v>
      </c>
      <c r="AC3137">
        <v>3.25</v>
      </c>
      <c r="AD3137">
        <v>0</v>
      </c>
    </row>
    <row r="3138" spans="1:30">
      <c r="A3138">
        <v>1</v>
      </c>
      <c r="B3138" t="s">
        <v>32</v>
      </c>
      <c r="C3138">
        <v>55</v>
      </c>
      <c r="D3138" t="s">
        <v>35</v>
      </c>
      <c r="E3138" t="str">
        <f t="shared" si="144"/>
        <v>SOA-College of Applied Human Sci</v>
      </c>
      <c r="F3138" t="s">
        <v>30</v>
      </c>
      <c r="G3138" t="s">
        <v>26</v>
      </c>
      <c r="H3138" t="s">
        <v>111</v>
      </c>
      <c r="I3138">
        <f t="shared" si="145"/>
        <v>1</v>
      </c>
      <c r="J3138">
        <f t="shared" si="146"/>
        <v>0</v>
      </c>
      <c r="K3138" s="1">
        <v>45836</v>
      </c>
      <c r="L3138">
        <v>202105</v>
      </c>
      <c r="N3138">
        <v>20230514</v>
      </c>
      <c r="O3138" t="s">
        <v>29</v>
      </c>
      <c r="P3138">
        <v>6601</v>
      </c>
      <c r="Q3138">
        <v>4702</v>
      </c>
      <c r="R3138">
        <v>7077</v>
      </c>
      <c r="T3138">
        <v>0</v>
      </c>
      <c r="U3138">
        <v>19254.240000000002</v>
      </c>
      <c r="V3138">
        <v>45836</v>
      </c>
      <c r="W3138">
        <v>45836</v>
      </c>
      <c r="X3138">
        <v>45836</v>
      </c>
      <c r="Y3138">
        <v>0</v>
      </c>
      <c r="Z3138">
        <v>0</v>
      </c>
      <c r="AB3138">
        <v>0</v>
      </c>
      <c r="AC3138">
        <v>3.33</v>
      </c>
      <c r="AD3138">
        <v>0</v>
      </c>
    </row>
    <row r="3139" spans="1:30">
      <c r="A3139">
        <v>1</v>
      </c>
      <c r="B3139" t="s">
        <v>24</v>
      </c>
      <c r="C3139">
        <v>30</v>
      </c>
      <c r="D3139" t="s">
        <v>40</v>
      </c>
      <c r="E3139" t="str">
        <f t="shared" ref="E3139:E3202" si="147">B3139&amp; "-" &amp; D3139</f>
        <v>SWA-Engineering Mineral Resources</v>
      </c>
      <c r="F3139" t="s">
        <v>31</v>
      </c>
      <c r="G3139" t="s">
        <v>26</v>
      </c>
      <c r="H3139" t="s">
        <v>112</v>
      </c>
      <c r="I3139">
        <f t="shared" ref="I3139:I3202" si="148">IF(K3139&gt;0,1,0)</f>
        <v>0</v>
      </c>
      <c r="J3139">
        <f t="shared" ref="J3139:J3202" si="149">IF(K3139=0,1,0)</f>
        <v>1</v>
      </c>
      <c r="K3139" s="1">
        <v>0</v>
      </c>
      <c r="L3139">
        <v>201608</v>
      </c>
      <c r="N3139">
        <v>20230514</v>
      </c>
      <c r="O3139" t="s">
        <v>27</v>
      </c>
      <c r="T3139">
        <v>0</v>
      </c>
      <c r="U3139">
        <v>204127.74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177413</v>
      </c>
      <c r="AB3139">
        <v>0</v>
      </c>
      <c r="AC3139">
        <v>3.88</v>
      </c>
      <c r="AD3139">
        <v>0</v>
      </c>
    </row>
    <row r="3140" spans="1:30">
      <c r="A3140">
        <v>1</v>
      </c>
      <c r="B3140" t="s">
        <v>32</v>
      </c>
      <c r="C3140">
        <v>49</v>
      </c>
      <c r="D3140" t="s">
        <v>39</v>
      </c>
      <c r="E3140" t="str">
        <f t="shared" si="147"/>
        <v>SOA-Reed College of Media</v>
      </c>
      <c r="F3140" t="s">
        <v>30</v>
      </c>
      <c r="G3140" t="s">
        <v>26</v>
      </c>
      <c r="H3140" t="s">
        <v>111</v>
      </c>
      <c r="I3140">
        <f t="shared" si="148"/>
        <v>0</v>
      </c>
      <c r="J3140">
        <f t="shared" si="149"/>
        <v>1</v>
      </c>
      <c r="K3140" s="1">
        <v>0</v>
      </c>
      <c r="L3140">
        <v>201901</v>
      </c>
      <c r="N3140">
        <v>20230514</v>
      </c>
      <c r="O3140" t="s">
        <v>27</v>
      </c>
      <c r="T3140">
        <v>0</v>
      </c>
      <c r="U3140">
        <v>27410.22</v>
      </c>
      <c r="V3140">
        <v>0</v>
      </c>
      <c r="W3140">
        <v>0</v>
      </c>
      <c r="X3140">
        <v>0</v>
      </c>
      <c r="Y3140">
        <v>0</v>
      </c>
      <c r="Z3140">
        <v>0</v>
      </c>
      <c r="AB3140">
        <v>0</v>
      </c>
      <c r="AC3140">
        <v>3.36</v>
      </c>
      <c r="AD3140">
        <v>0</v>
      </c>
    </row>
    <row r="3141" spans="1:30">
      <c r="A3141">
        <v>1</v>
      </c>
      <c r="B3141" t="s">
        <v>24</v>
      </c>
      <c r="C3141">
        <v>7</v>
      </c>
      <c r="D3141" t="s">
        <v>43</v>
      </c>
      <c r="E3141" t="str">
        <f t="shared" si="147"/>
        <v>SWA-Agriculture Natural Res &amp; Dsg</v>
      </c>
      <c r="F3141" t="s">
        <v>25</v>
      </c>
      <c r="G3141" t="s">
        <v>28</v>
      </c>
      <c r="H3141" t="s">
        <v>110</v>
      </c>
      <c r="I3141">
        <f t="shared" si="148"/>
        <v>1</v>
      </c>
      <c r="J3141">
        <f t="shared" si="149"/>
        <v>0</v>
      </c>
      <c r="K3141" s="1">
        <v>19000</v>
      </c>
      <c r="L3141">
        <v>201908</v>
      </c>
      <c r="N3141">
        <v>20230514</v>
      </c>
      <c r="O3141" t="s">
        <v>27</v>
      </c>
      <c r="P3141">
        <v>4096</v>
      </c>
      <c r="Q3141">
        <v>2665</v>
      </c>
      <c r="R3141">
        <v>2434</v>
      </c>
      <c r="S3141">
        <v>2543</v>
      </c>
      <c r="T3141">
        <v>0</v>
      </c>
      <c r="U3141">
        <v>79969.69</v>
      </c>
      <c r="V3141">
        <v>20417</v>
      </c>
      <c r="W3141">
        <v>19000</v>
      </c>
      <c r="X3141">
        <v>19000</v>
      </c>
      <c r="Y3141">
        <v>35250</v>
      </c>
      <c r="Z3141">
        <v>26786</v>
      </c>
      <c r="AB3141">
        <v>0</v>
      </c>
      <c r="AC3141">
        <v>4</v>
      </c>
      <c r="AD3141">
        <v>16000</v>
      </c>
    </row>
    <row r="3142" spans="1:30">
      <c r="A3142">
        <v>1</v>
      </c>
      <c r="B3142" t="s">
        <v>51</v>
      </c>
      <c r="C3142" t="s">
        <v>60</v>
      </c>
      <c r="D3142" t="s">
        <v>61</v>
      </c>
      <c r="E3142" t="str">
        <f t="shared" si="147"/>
        <v>SPA-Applied Sciences</v>
      </c>
      <c r="F3142" t="s">
        <v>54</v>
      </c>
      <c r="G3142" t="s">
        <v>26</v>
      </c>
      <c r="H3142" t="s">
        <v>116</v>
      </c>
      <c r="I3142">
        <f t="shared" si="148"/>
        <v>1</v>
      </c>
      <c r="J3142">
        <f t="shared" si="149"/>
        <v>0</v>
      </c>
      <c r="K3142" s="1">
        <v>11613</v>
      </c>
      <c r="L3142">
        <v>202108</v>
      </c>
      <c r="N3142">
        <v>20230506</v>
      </c>
      <c r="O3142" t="s">
        <v>27</v>
      </c>
      <c r="P3142">
        <v>1187</v>
      </c>
      <c r="Q3142">
        <v>3130</v>
      </c>
      <c r="T3142">
        <v>0</v>
      </c>
      <c r="U3142">
        <v>38946</v>
      </c>
      <c r="V3142">
        <v>18284</v>
      </c>
      <c r="W3142">
        <v>18284</v>
      </c>
      <c r="X3142">
        <v>18284</v>
      </c>
      <c r="Y3142">
        <v>0</v>
      </c>
      <c r="Z3142">
        <v>10290</v>
      </c>
      <c r="AA3142">
        <v>10457</v>
      </c>
      <c r="AB3142">
        <v>0</v>
      </c>
      <c r="AC3142">
        <v>3.73</v>
      </c>
      <c r="AD3142">
        <v>0</v>
      </c>
    </row>
    <row r="3143" spans="1:30">
      <c r="A3143">
        <v>1</v>
      </c>
      <c r="B3143" t="s">
        <v>24</v>
      </c>
      <c r="C3143">
        <v>30</v>
      </c>
      <c r="D3143" t="s">
        <v>40</v>
      </c>
      <c r="E3143" t="str">
        <f t="shared" si="147"/>
        <v>SWA-Engineering Mineral Resources</v>
      </c>
      <c r="F3143" t="s">
        <v>30</v>
      </c>
      <c r="G3143" t="s">
        <v>28</v>
      </c>
      <c r="H3143" t="s">
        <v>114</v>
      </c>
      <c r="I3143">
        <f t="shared" si="148"/>
        <v>1</v>
      </c>
      <c r="J3143">
        <f t="shared" si="149"/>
        <v>0</v>
      </c>
      <c r="K3143" s="1">
        <v>65590</v>
      </c>
      <c r="L3143">
        <v>201708</v>
      </c>
      <c r="N3143">
        <v>20230514</v>
      </c>
      <c r="O3143" t="s">
        <v>27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46467.58</v>
      </c>
      <c r="V3143">
        <v>65590</v>
      </c>
      <c r="W3143">
        <v>65590</v>
      </c>
      <c r="X3143">
        <v>65590</v>
      </c>
      <c r="Y3143">
        <v>1000</v>
      </c>
      <c r="Z3143">
        <v>0</v>
      </c>
      <c r="AA3143">
        <v>34919</v>
      </c>
      <c r="AB3143">
        <v>0</v>
      </c>
      <c r="AC3143">
        <v>3.85</v>
      </c>
      <c r="AD3143">
        <v>0</v>
      </c>
    </row>
    <row r="3144" spans="1:30">
      <c r="A3144">
        <v>1</v>
      </c>
      <c r="B3144" t="s">
        <v>24</v>
      </c>
      <c r="C3144">
        <v>49</v>
      </c>
      <c r="D3144" t="s">
        <v>39</v>
      </c>
      <c r="E3144" t="str">
        <f t="shared" si="147"/>
        <v>SWA-Reed College of Media</v>
      </c>
      <c r="F3144" t="s">
        <v>25</v>
      </c>
      <c r="G3144" t="s">
        <v>28</v>
      </c>
      <c r="H3144" t="s">
        <v>110</v>
      </c>
      <c r="I3144">
        <f t="shared" si="148"/>
        <v>1</v>
      </c>
      <c r="J3144">
        <f t="shared" si="149"/>
        <v>0</v>
      </c>
      <c r="K3144" s="1">
        <v>2750</v>
      </c>
      <c r="L3144">
        <v>201808</v>
      </c>
      <c r="N3144">
        <v>20230514</v>
      </c>
      <c r="O3144" t="s">
        <v>27</v>
      </c>
      <c r="S3144">
        <v>51929</v>
      </c>
      <c r="T3144">
        <v>0</v>
      </c>
      <c r="U3144">
        <v>53024.85</v>
      </c>
      <c r="V3144">
        <v>2750</v>
      </c>
      <c r="W3144">
        <v>2750</v>
      </c>
      <c r="X3144">
        <v>2750</v>
      </c>
      <c r="Y3144">
        <v>3125</v>
      </c>
      <c r="Z3144">
        <v>0</v>
      </c>
      <c r="AB3144">
        <v>0</v>
      </c>
      <c r="AC3144">
        <v>2.72</v>
      </c>
      <c r="AD3144">
        <v>3125</v>
      </c>
    </row>
    <row r="3145" spans="1:30">
      <c r="A3145">
        <v>1</v>
      </c>
      <c r="B3145" t="s">
        <v>24</v>
      </c>
      <c r="C3145">
        <v>83</v>
      </c>
      <c r="D3145" t="s">
        <v>38</v>
      </c>
      <c r="E3145" t="str">
        <f t="shared" si="147"/>
        <v>SWA-Medicine</v>
      </c>
      <c r="F3145" t="s">
        <v>30</v>
      </c>
      <c r="G3145" t="s">
        <v>26</v>
      </c>
      <c r="H3145" t="s">
        <v>111</v>
      </c>
      <c r="I3145">
        <f t="shared" si="148"/>
        <v>1</v>
      </c>
      <c r="J3145">
        <f t="shared" si="149"/>
        <v>0</v>
      </c>
      <c r="K3145" s="1">
        <v>20500</v>
      </c>
      <c r="L3145">
        <v>202108</v>
      </c>
      <c r="N3145">
        <v>20230514</v>
      </c>
      <c r="O3145" t="s">
        <v>27</v>
      </c>
      <c r="P3145">
        <v>0</v>
      </c>
      <c r="Q3145">
        <v>0</v>
      </c>
      <c r="T3145">
        <v>0</v>
      </c>
      <c r="U3145">
        <v>74663.679999999993</v>
      </c>
      <c r="V3145">
        <v>23323</v>
      </c>
      <c r="W3145">
        <v>23323</v>
      </c>
      <c r="X3145">
        <v>23323</v>
      </c>
      <c r="Y3145">
        <v>6732</v>
      </c>
      <c r="Z3145">
        <v>0</v>
      </c>
      <c r="AA3145">
        <v>64071</v>
      </c>
      <c r="AB3145">
        <v>0</v>
      </c>
      <c r="AC3145">
        <v>3.43</v>
      </c>
      <c r="AD3145">
        <v>0</v>
      </c>
    </row>
    <row r="3146" spans="1:30">
      <c r="A3146">
        <v>1</v>
      </c>
      <c r="B3146" t="s">
        <v>24</v>
      </c>
      <c r="C3146">
        <v>25</v>
      </c>
      <c r="D3146" t="s">
        <v>37</v>
      </c>
      <c r="E3146" t="str">
        <f t="shared" si="147"/>
        <v>SWA-Creative Arts</v>
      </c>
      <c r="F3146" t="s">
        <v>31</v>
      </c>
      <c r="G3146" t="s">
        <v>26</v>
      </c>
      <c r="H3146" t="s">
        <v>112</v>
      </c>
      <c r="I3146">
        <f t="shared" si="148"/>
        <v>0</v>
      </c>
      <c r="J3146">
        <f t="shared" si="149"/>
        <v>1</v>
      </c>
      <c r="K3146" s="1">
        <v>0</v>
      </c>
      <c r="L3146">
        <v>202008</v>
      </c>
      <c r="N3146">
        <v>20230514</v>
      </c>
      <c r="O3146" t="s">
        <v>27</v>
      </c>
      <c r="T3146">
        <v>0</v>
      </c>
      <c r="U3146">
        <v>76240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36564</v>
      </c>
      <c r="AB3146">
        <v>0</v>
      </c>
      <c r="AC3146">
        <v>4</v>
      </c>
      <c r="AD3146">
        <v>0</v>
      </c>
    </row>
    <row r="3147" spans="1:30">
      <c r="A3147">
        <v>1</v>
      </c>
      <c r="B3147" t="s">
        <v>24</v>
      </c>
      <c r="C3147">
        <v>83</v>
      </c>
      <c r="D3147" t="s">
        <v>38</v>
      </c>
      <c r="E3147" t="str">
        <f t="shared" si="147"/>
        <v>SWA-Medicine</v>
      </c>
      <c r="F3147" t="s">
        <v>30</v>
      </c>
      <c r="G3147" t="s">
        <v>28</v>
      </c>
      <c r="H3147" t="s">
        <v>114</v>
      </c>
      <c r="I3147">
        <f t="shared" si="148"/>
        <v>1</v>
      </c>
      <c r="J3147">
        <f t="shared" si="149"/>
        <v>0</v>
      </c>
      <c r="K3147" s="1">
        <v>34500</v>
      </c>
      <c r="L3147">
        <v>202105</v>
      </c>
      <c r="N3147">
        <v>20230514</v>
      </c>
      <c r="O3147" t="s">
        <v>29</v>
      </c>
      <c r="P3147">
        <v>0</v>
      </c>
      <c r="Q3147">
        <v>0</v>
      </c>
      <c r="T3147">
        <v>0</v>
      </c>
      <c r="U3147">
        <v>36471.29</v>
      </c>
      <c r="V3147">
        <v>34500</v>
      </c>
      <c r="W3147">
        <v>34500</v>
      </c>
      <c r="X3147">
        <v>34500</v>
      </c>
      <c r="Y3147">
        <v>0</v>
      </c>
      <c r="Z3147">
        <v>0</v>
      </c>
      <c r="AB3147">
        <v>0</v>
      </c>
      <c r="AC3147">
        <v>4</v>
      </c>
      <c r="AD3147">
        <v>0</v>
      </c>
    </row>
    <row r="3148" spans="1:30">
      <c r="A3148">
        <v>1</v>
      </c>
      <c r="B3148" t="s">
        <v>24</v>
      </c>
      <c r="C3148">
        <v>55</v>
      </c>
      <c r="D3148" t="s">
        <v>35</v>
      </c>
      <c r="E3148" t="str">
        <f t="shared" si="147"/>
        <v>SWA-College of Applied Human Sci</v>
      </c>
      <c r="F3148" t="s">
        <v>25</v>
      </c>
      <c r="G3148" t="s">
        <v>26</v>
      </c>
      <c r="H3148" t="s">
        <v>109</v>
      </c>
      <c r="I3148">
        <f t="shared" si="148"/>
        <v>0</v>
      </c>
      <c r="J3148">
        <f t="shared" si="149"/>
        <v>1</v>
      </c>
      <c r="K3148" s="1">
        <v>0</v>
      </c>
      <c r="L3148">
        <v>201908</v>
      </c>
      <c r="N3148">
        <v>20230514</v>
      </c>
      <c r="O3148" t="s">
        <v>27</v>
      </c>
      <c r="P3148">
        <v>52649</v>
      </c>
      <c r="Q3148">
        <v>47102</v>
      </c>
      <c r="R3148">
        <v>62635</v>
      </c>
      <c r="S3148">
        <v>80912</v>
      </c>
      <c r="T3148">
        <v>0</v>
      </c>
      <c r="U3148">
        <v>119895.57</v>
      </c>
      <c r="V3148">
        <v>0</v>
      </c>
      <c r="W3148">
        <v>0</v>
      </c>
      <c r="X3148">
        <v>0</v>
      </c>
      <c r="Y3148">
        <v>44000</v>
      </c>
      <c r="Z3148">
        <v>0</v>
      </c>
      <c r="AB3148">
        <v>0</v>
      </c>
      <c r="AC3148">
        <v>2.94</v>
      </c>
      <c r="AD3148">
        <v>44000</v>
      </c>
    </row>
    <row r="3149" spans="1:30">
      <c r="A3149">
        <v>1</v>
      </c>
      <c r="B3149" t="s">
        <v>24</v>
      </c>
      <c r="C3149">
        <v>14</v>
      </c>
      <c r="D3149" t="s">
        <v>36</v>
      </c>
      <c r="E3149" t="str">
        <f t="shared" si="147"/>
        <v>SWA-Arts and Sciences</v>
      </c>
      <c r="F3149" t="s">
        <v>25</v>
      </c>
      <c r="G3149" t="s">
        <v>26</v>
      </c>
      <c r="H3149" t="s">
        <v>109</v>
      </c>
      <c r="I3149">
        <f t="shared" si="148"/>
        <v>1</v>
      </c>
      <c r="J3149">
        <f t="shared" si="149"/>
        <v>0</v>
      </c>
      <c r="K3149" s="1">
        <v>40000</v>
      </c>
      <c r="L3149">
        <v>201808</v>
      </c>
      <c r="N3149">
        <v>20230514</v>
      </c>
      <c r="O3149" t="s">
        <v>29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144876.32999999999</v>
      </c>
      <c r="V3149">
        <v>121805</v>
      </c>
      <c r="W3149">
        <v>42000</v>
      </c>
      <c r="X3149">
        <v>40000</v>
      </c>
      <c r="Y3149">
        <v>0</v>
      </c>
      <c r="Z3149">
        <v>36525</v>
      </c>
      <c r="AB3149">
        <v>0</v>
      </c>
      <c r="AC3149">
        <v>2.57</v>
      </c>
      <c r="AD3149">
        <v>0</v>
      </c>
    </row>
    <row r="3150" spans="1:30">
      <c r="A3150">
        <v>1</v>
      </c>
      <c r="B3150" t="s">
        <v>24</v>
      </c>
      <c r="C3150">
        <v>83</v>
      </c>
      <c r="D3150" t="s">
        <v>38</v>
      </c>
      <c r="E3150" t="str">
        <f t="shared" si="147"/>
        <v>SWA-Medicine</v>
      </c>
      <c r="F3150" t="s">
        <v>25</v>
      </c>
      <c r="G3150" t="s">
        <v>26</v>
      </c>
      <c r="H3150" t="s">
        <v>109</v>
      </c>
      <c r="I3150">
        <f t="shared" si="148"/>
        <v>0</v>
      </c>
      <c r="J3150">
        <f t="shared" si="149"/>
        <v>1</v>
      </c>
      <c r="K3150" s="1">
        <v>0</v>
      </c>
      <c r="L3150">
        <v>201908</v>
      </c>
      <c r="N3150">
        <v>20230514</v>
      </c>
      <c r="O3150" t="s">
        <v>27</v>
      </c>
      <c r="T3150">
        <v>0</v>
      </c>
      <c r="U3150">
        <v>146147.93</v>
      </c>
      <c r="V3150">
        <v>0</v>
      </c>
      <c r="W3150">
        <v>0</v>
      </c>
      <c r="X3150">
        <v>0</v>
      </c>
      <c r="Y3150">
        <v>193175.32</v>
      </c>
      <c r="Z3150">
        <v>0</v>
      </c>
      <c r="AB3150">
        <v>0</v>
      </c>
      <c r="AC3150">
        <v>3.96</v>
      </c>
      <c r="AD3150">
        <v>193175.32</v>
      </c>
    </row>
    <row r="3151" spans="1:30">
      <c r="A3151">
        <v>1</v>
      </c>
      <c r="B3151" t="s">
        <v>24</v>
      </c>
      <c r="C3151">
        <v>83</v>
      </c>
      <c r="D3151" t="s">
        <v>38</v>
      </c>
      <c r="E3151" t="str">
        <f t="shared" si="147"/>
        <v>SWA-Medicine</v>
      </c>
      <c r="F3151" t="s">
        <v>31</v>
      </c>
      <c r="G3151" t="s">
        <v>28</v>
      </c>
      <c r="H3151" t="s">
        <v>113</v>
      </c>
      <c r="I3151">
        <f t="shared" si="148"/>
        <v>1</v>
      </c>
      <c r="J3151">
        <f t="shared" si="149"/>
        <v>0</v>
      </c>
      <c r="K3151" s="1">
        <v>83264</v>
      </c>
      <c r="L3151">
        <v>201905</v>
      </c>
      <c r="N3151">
        <v>20230514</v>
      </c>
      <c r="O3151" t="s">
        <v>27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78430</v>
      </c>
      <c r="V3151">
        <v>83264</v>
      </c>
      <c r="W3151">
        <v>83264</v>
      </c>
      <c r="X3151">
        <v>83264</v>
      </c>
      <c r="Y3151">
        <v>0</v>
      </c>
      <c r="Z3151">
        <v>0</v>
      </c>
      <c r="AB3151">
        <v>0</v>
      </c>
      <c r="AC3151">
        <v>3.41</v>
      </c>
      <c r="AD3151">
        <v>0</v>
      </c>
    </row>
    <row r="3152" spans="1:30">
      <c r="A3152">
        <v>1</v>
      </c>
      <c r="B3152" t="s">
        <v>24</v>
      </c>
      <c r="C3152">
        <v>14</v>
      </c>
      <c r="D3152" t="s">
        <v>36</v>
      </c>
      <c r="E3152" t="str">
        <f t="shared" si="147"/>
        <v>SWA-Arts and Sciences</v>
      </c>
      <c r="F3152" t="s">
        <v>25</v>
      </c>
      <c r="G3152" t="s">
        <v>26</v>
      </c>
      <c r="H3152" t="s">
        <v>109</v>
      </c>
      <c r="I3152">
        <f t="shared" si="148"/>
        <v>1</v>
      </c>
      <c r="J3152">
        <f t="shared" si="149"/>
        <v>0</v>
      </c>
      <c r="K3152" s="1">
        <v>23000</v>
      </c>
      <c r="L3152">
        <v>201908</v>
      </c>
      <c r="N3152">
        <v>20230514</v>
      </c>
      <c r="O3152" t="s">
        <v>29</v>
      </c>
      <c r="P3152">
        <v>8890</v>
      </c>
      <c r="Q3152">
        <v>6543</v>
      </c>
      <c r="R3152">
        <v>4716</v>
      </c>
      <c r="S3152">
        <v>3571</v>
      </c>
      <c r="T3152">
        <v>0</v>
      </c>
      <c r="U3152">
        <v>109543</v>
      </c>
      <c r="V3152">
        <v>23000</v>
      </c>
      <c r="W3152">
        <v>23000</v>
      </c>
      <c r="X3152">
        <v>23000</v>
      </c>
      <c r="Y3152">
        <v>93889</v>
      </c>
      <c r="Z3152">
        <v>6244</v>
      </c>
      <c r="AB3152">
        <v>0</v>
      </c>
      <c r="AC3152">
        <v>3.29</v>
      </c>
      <c r="AD3152">
        <v>62837</v>
      </c>
    </row>
    <row r="3153" spans="1:30">
      <c r="A3153">
        <v>1</v>
      </c>
      <c r="B3153" t="s">
        <v>24</v>
      </c>
      <c r="C3153">
        <v>55</v>
      </c>
      <c r="D3153" t="s">
        <v>35</v>
      </c>
      <c r="E3153" t="str">
        <f t="shared" si="147"/>
        <v>SWA-College of Applied Human Sci</v>
      </c>
      <c r="F3153" t="s">
        <v>31</v>
      </c>
      <c r="G3153" t="s">
        <v>28</v>
      </c>
      <c r="H3153" t="s">
        <v>113</v>
      </c>
      <c r="I3153">
        <f t="shared" si="148"/>
        <v>1</v>
      </c>
      <c r="J3153">
        <f t="shared" si="149"/>
        <v>0</v>
      </c>
      <c r="K3153" s="1">
        <v>7087</v>
      </c>
      <c r="L3153">
        <v>202008</v>
      </c>
      <c r="N3153">
        <v>20230514</v>
      </c>
      <c r="O3153" t="s">
        <v>27</v>
      </c>
      <c r="P3153">
        <v>2265</v>
      </c>
      <c r="Q3153">
        <v>5947</v>
      </c>
      <c r="R3153">
        <v>740</v>
      </c>
      <c r="S3153">
        <v>0</v>
      </c>
      <c r="T3153">
        <v>0</v>
      </c>
      <c r="U3153">
        <v>37168.83</v>
      </c>
      <c r="V3153">
        <v>7087</v>
      </c>
      <c r="W3153">
        <v>7087</v>
      </c>
      <c r="X3153">
        <v>7087</v>
      </c>
      <c r="Y3153">
        <v>3250</v>
      </c>
      <c r="Z3153">
        <v>0</v>
      </c>
      <c r="AA3153">
        <v>30003</v>
      </c>
      <c r="AB3153">
        <v>0</v>
      </c>
      <c r="AC3153">
        <v>4</v>
      </c>
      <c r="AD3153">
        <v>0</v>
      </c>
    </row>
    <row r="3154" spans="1:30">
      <c r="A3154">
        <v>1</v>
      </c>
      <c r="B3154" t="s">
        <v>57</v>
      </c>
      <c r="C3154" t="s">
        <v>62</v>
      </c>
      <c r="D3154" t="s">
        <v>63</v>
      </c>
      <c r="E3154" t="str">
        <f t="shared" si="147"/>
        <v>STA-Bus, Hum, Soc Sci at WVUIT</v>
      </c>
      <c r="F3154" t="s">
        <v>25</v>
      </c>
      <c r="G3154" t="s">
        <v>28</v>
      </c>
      <c r="H3154" t="s">
        <v>110</v>
      </c>
      <c r="I3154">
        <f t="shared" si="148"/>
        <v>0</v>
      </c>
      <c r="J3154">
        <f t="shared" si="149"/>
        <v>1</v>
      </c>
      <c r="K3154" s="1">
        <v>0</v>
      </c>
      <c r="L3154">
        <v>202008</v>
      </c>
      <c r="N3154">
        <v>20230506</v>
      </c>
      <c r="O3154" t="s">
        <v>27</v>
      </c>
      <c r="T3154">
        <v>0</v>
      </c>
      <c r="U3154">
        <v>23922</v>
      </c>
      <c r="V3154">
        <v>0</v>
      </c>
      <c r="W3154">
        <v>0</v>
      </c>
      <c r="X3154">
        <v>0</v>
      </c>
      <c r="Y3154">
        <v>0</v>
      </c>
      <c r="Z3154">
        <v>0</v>
      </c>
      <c r="AB3154">
        <v>0</v>
      </c>
      <c r="AC3154">
        <v>3.45</v>
      </c>
      <c r="AD3154">
        <v>0</v>
      </c>
    </row>
    <row r="3155" spans="1:30">
      <c r="A3155">
        <v>1</v>
      </c>
      <c r="B3155" t="s">
        <v>57</v>
      </c>
      <c r="C3155" t="s">
        <v>62</v>
      </c>
      <c r="D3155" t="s">
        <v>63</v>
      </c>
      <c r="E3155" t="str">
        <f t="shared" si="147"/>
        <v>STA-Bus, Hum, Soc Sci at WVUIT</v>
      </c>
      <c r="F3155" t="s">
        <v>25</v>
      </c>
      <c r="G3155" t="s">
        <v>28</v>
      </c>
      <c r="H3155" t="s">
        <v>110</v>
      </c>
      <c r="I3155">
        <f t="shared" si="148"/>
        <v>1</v>
      </c>
      <c r="J3155">
        <f t="shared" si="149"/>
        <v>0</v>
      </c>
      <c r="K3155" s="1">
        <v>13500</v>
      </c>
      <c r="L3155">
        <v>202005</v>
      </c>
      <c r="N3155">
        <v>20230506</v>
      </c>
      <c r="O3155" t="s">
        <v>27</v>
      </c>
      <c r="P3155">
        <v>0</v>
      </c>
      <c r="Q3155">
        <v>0</v>
      </c>
      <c r="R3155">
        <v>0</v>
      </c>
      <c r="T3155">
        <v>0</v>
      </c>
      <c r="U3155">
        <v>24326.03</v>
      </c>
      <c r="V3155">
        <v>13500</v>
      </c>
      <c r="W3155">
        <v>13500</v>
      </c>
      <c r="X3155">
        <v>13500</v>
      </c>
      <c r="Y3155">
        <v>0</v>
      </c>
      <c r="Z3155">
        <v>28935</v>
      </c>
      <c r="AB3155">
        <v>0</v>
      </c>
      <c r="AC3155">
        <v>3.74</v>
      </c>
      <c r="AD3155">
        <v>0</v>
      </c>
    </row>
    <row r="3156" spans="1:30">
      <c r="A3156">
        <v>1</v>
      </c>
      <c r="B3156" t="s">
        <v>57</v>
      </c>
      <c r="C3156" t="s">
        <v>58</v>
      </c>
      <c r="D3156" t="s">
        <v>59</v>
      </c>
      <c r="E3156" t="str">
        <f t="shared" si="147"/>
        <v>STA-Engr and Sciences at WVUIT</v>
      </c>
      <c r="F3156" t="s">
        <v>25</v>
      </c>
      <c r="G3156" t="s">
        <v>28</v>
      </c>
      <c r="H3156" t="s">
        <v>110</v>
      </c>
      <c r="I3156">
        <f t="shared" si="148"/>
        <v>1</v>
      </c>
      <c r="J3156">
        <f t="shared" si="149"/>
        <v>0</v>
      </c>
      <c r="K3156" s="1">
        <v>3560</v>
      </c>
      <c r="L3156">
        <v>201908</v>
      </c>
      <c r="N3156">
        <v>20230506</v>
      </c>
      <c r="O3156" t="s">
        <v>27</v>
      </c>
      <c r="P3156">
        <v>17958</v>
      </c>
      <c r="Q3156">
        <v>16395</v>
      </c>
      <c r="R3156">
        <v>16143</v>
      </c>
      <c r="S3156">
        <v>22816</v>
      </c>
      <c r="T3156">
        <v>0</v>
      </c>
      <c r="U3156">
        <v>62711.75</v>
      </c>
      <c r="V3156">
        <v>14420</v>
      </c>
      <c r="W3156">
        <v>14420</v>
      </c>
      <c r="X3156">
        <v>14420</v>
      </c>
      <c r="Y3156">
        <v>21536</v>
      </c>
      <c r="Z3156">
        <v>0</v>
      </c>
      <c r="AA3156">
        <v>8000</v>
      </c>
      <c r="AB3156">
        <v>0</v>
      </c>
      <c r="AC3156">
        <v>3.28</v>
      </c>
      <c r="AD3156">
        <v>186</v>
      </c>
    </row>
    <row r="3157" spans="1:30">
      <c r="A3157">
        <v>1</v>
      </c>
      <c r="B3157" t="s">
        <v>24</v>
      </c>
      <c r="C3157">
        <v>30</v>
      </c>
      <c r="D3157" t="s">
        <v>40</v>
      </c>
      <c r="E3157" t="str">
        <f t="shared" si="147"/>
        <v>SWA-Engineering Mineral Resources</v>
      </c>
      <c r="F3157" t="s">
        <v>25</v>
      </c>
      <c r="G3157" t="s">
        <v>26</v>
      </c>
      <c r="H3157" t="s">
        <v>109</v>
      </c>
      <c r="I3157">
        <f t="shared" si="148"/>
        <v>0</v>
      </c>
      <c r="J3157">
        <f t="shared" si="149"/>
        <v>1</v>
      </c>
      <c r="K3157" s="1">
        <v>0</v>
      </c>
      <c r="L3157">
        <v>201908</v>
      </c>
      <c r="N3157">
        <v>20230514</v>
      </c>
      <c r="O3157" t="s">
        <v>27</v>
      </c>
      <c r="P3157">
        <v>18119</v>
      </c>
      <c r="Q3157">
        <v>15578</v>
      </c>
      <c r="R3157">
        <v>20086</v>
      </c>
      <c r="S3157">
        <v>14926</v>
      </c>
      <c r="T3157">
        <v>0</v>
      </c>
      <c r="U3157">
        <v>131690.04999999999</v>
      </c>
      <c r="V3157">
        <v>0</v>
      </c>
      <c r="W3157">
        <v>0</v>
      </c>
      <c r="X3157">
        <v>0</v>
      </c>
      <c r="Y3157">
        <v>90000</v>
      </c>
      <c r="Z3157">
        <v>12400</v>
      </c>
      <c r="AB3157">
        <v>0</v>
      </c>
      <c r="AC3157">
        <v>3.77</v>
      </c>
      <c r="AD3157">
        <v>102400</v>
      </c>
    </row>
    <row r="3158" spans="1:30">
      <c r="A3158">
        <v>1</v>
      </c>
      <c r="B3158" t="s">
        <v>24</v>
      </c>
      <c r="C3158">
        <v>7</v>
      </c>
      <c r="D3158" t="s">
        <v>43</v>
      </c>
      <c r="E3158" t="str">
        <f t="shared" si="147"/>
        <v>SWA-Agriculture Natural Res &amp; Dsg</v>
      </c>
      <c r="F3158" t="s">
        <v>25</v>
      </c>
      <c r="G3158" t="s">
        <v>28</v>
      </c>
      <c r="H3158" t="s">
        <v>110</v>
      </c>
      <c r="I3158">
        <f t="shared" si="148"/>
        <v>0</v>
      </c>
      <c r="J3158">
        <f t="shared" si="149"/>
        <v>1</v>
      </c>
      <c r="K3158" s="1">
        <v>0</v>
      </c>
      <c r="L3158">
        <v>202008</v>
      </c>
      <c r="N3158">
        <v>20230514</v>
      </c>
      <c r="O3158" t="s">
        <v>27</v>
      </c>
      <c r="P3158">
        <v>62418</v>
      </c>
      <c r="Q3158">
        <v>162549</v>
      </c>
      <c r="R3158">
        <v>85678</v>
      </c>
      <c r="T3158">
        <v>0</v>
      </c>
      <c r="U3158">
        <v>34357</v>
      </c>
      <c r="V3158">
        <v>0</v>
      </c>
      <c r="W3158">
        <v>0</v>
      </c>
      <c r="X3158">
        <v>0</v>
      </c>
      <c r="Y3158">
        <v>34500</v>
      </c>
      <c r="Z3158">
        <v>0</v>
      </c>
      <c r="AB3158">
        <v>0</v>
      </c>
      <c r="AC3158">
        <v>3.84</v>
      </c>
      <c r="AD3158">
        <v>12000</v>
      </c>
    </row>
    <row r="3159" spans="1:30">
      <c r="A3159">
        <v>1</v>
      </c>
      <c r="B3159" t="s">
        <v>24</v>
      </c>
      <c r="C3159">
        <v>83</v>
      </c>
      <c r="D3159" t="s">
        <v>38</v>
      </c>
      <c r="E3159" t="str">
        <f t="shared" si="147"/>
        <v>SWA-Medicine</v>
      </c>
      <c r="F3159" t="s">
        <v>30</v>
      </c>
      <c r="G3159" t="s">
        <v>28</v>
      </c>
      <c r="H3159" t="s">
        <v>114</v>
      </c>
      <c r="I3159">
        <f t="shared" si="148"/>
        <v>1</v>
      </c>
      <c r="J3159">
        <f t="shared" si="149"/>
        <v>0</v>
      </c>
      <c r="K3159" s="1">
        <v>16551</v>
      </c>
      <c r="L3159">
        <v>202108</v>
      </c>
      <c r="N3159">
        <v>20230514</v>
      </c>
      <c r="O3159" t="s">
        <v>27</v>
      </c>
      <c r="P3159">
        <v>939</v>
      </c>
      <c r="Q3159">
        <v>0</v>
      </c>
      <c r="R3159">
        <v>68085</v>
      </c>
      <c r="S3159">
        <v>60532</v>
      </c>
      <c r="T3159">
        <v>0</v>
      </c>
      <c r="U3159">
        <v>31258.92</v>
      </c>
      <c r="V3159">
        <v>16551</v>
      </c>
      <c r="W3159">
        <v>16551</v>
      </c>
      <c r="X3159">
        <v>16551</v>
      </c>
      <c r="Y3159">
        <v>0</v>
      </c>
      <c r="Z3159">
        <v>0</v>
      </c>
      <c r="AB3159">
        <v>0</v>
      </c>
      <c r="AC3159">
        <v>3.77</v>
      </c>
      <c r="AD3159">
        <v>0</v>
      </c>
    </row>
    <row r="3160" spans="1:30">
      <c r="A3160">
        <v>1</v>
      </c>
      <c r="B3160" t="s">
        <v>24</v>
      </c>
      <c r="C3160">
        <v>55</v>
      </c>
      <c r="D3160" t="s">
        <v>35</v>
      </c>
      <c r="E3160" t="str">
        <f t="shared" si="147"/>
        <v>SWA-College of Applied Human Sci</v>
      </c>
      <c r="F3160" t="s">
        <v>25</v>
      </c>
      <c r="G3160" t="s">
        <v>26</v>
      </c>
      <c r="H3160" t="s">
        <v>109</v>
      </c>
      <c r="I3160">
        <f t="shared" si="148"/>
        <v>1</v>
      </c>
      <c r="J3160">
        <f t="shared" si="149"/>
        <v>0</v>
      </c>
      <c r="K3160" s="1">
        <v>20220</v>
      </c>
      <c r="L3160">
        <v>201908</v>
      </c>
      <c r="N3160">
        <v>20230514</v>
      </c>
      <c r="O3160" t="s">
        <v>27</v>
      </c>
      <c r="P3160">
        <v>15498</v>
      </c>
      <c r="Q3160">
        <v>21440</v>
      </c>
      <c r="R3160">
        <v>21119</v>
      </c>
      <c r="S3160">
        <v>13641</v>
      </c>
      <c r="T3160">
        <v>0</v>
      </c>
      <c r="U3160">
        <v>63148.35</v>
      </c>
      <c r="V3160">
        <v>87016</v>
      </c>
      <c r="W3160">
        <v>20220</v>
      </c>
      <c r="X3160">
        <v>20220</v>
      </c>
      <c r="Y3160">
        <v>15630</v>
      </c>
      <c r="Z3160">
        <v>0</v>
      </c>
      <c r="AB3160">
        <v>0</v>
      </c>
      <c r="AC3160">
        <v>3.22</v>
      </c>
      <c r="AD3160">
        <v>4500</v>
      </c>
    </row>
    <row r="3161" spans="1:30">
      <c r="A3161">
        <v>1</v>
      </c>
      <c r="B3161" t="s">
        <v>24</v>
      </c>
      <c r="C3161">
        <v>14</v>
      </c>
      <c r="D3161" t="s">
        <v>36</v>
      </c>
      <c r="E3161" t="str">
        <f t="shared" si="147"/>
        <v>SWA-Arts and Sciences</v>
      </c>
      <c r="F3161" t="s">
        <v>25</v>
      </c>
      <c r="G3161" t="s">
        <v>26</v>
      </c>
      <c r="H3161" t="s">
        <v>109</v>
      </c>
      <c r="I3161">
        <f t="shared" si="148"/>
        <v>0</v>
      </c>
      <c r="J3161">
        <f t="shared" si="149"/>
        <v>1</v>
      </c>
      <c r="K3161" s="1">
        <v>0</v>
      </c>
      <c r="L3161">
        <v>201808</v>
      </c>
      <c r="N3161">
        <v>20230514</v>
      </c>
      <c r="O3161" t="s">
        <v>27</v>
      </c>
      <c r="P3161">
        <v>121619</v>
      </c>
      <c r="Q3161">
        <v>171934</v>
      </c>
      <c r="R3161">
        <v>318440</v>
      </c>
      <c r="S3161">
        <v>292747</v>
      </c>
      <c r="T3161">
        <v>0</v>
      </c>
      <c r="U3161">
        <v>173770.32</v>
      </c>
      <c r="V3161">
        <v>0</v>
      </c>
      <c r="W3161">
        <v>0</v>
      </c>
      <c r="X3161">
        <v>0</v>
      </c>
      <c r="Y3161">
        <v>37000</v>
      </c>
      <c r="Z3161">
        <v>0</v>
      </c>
      <c r="AB3161">
        <v>0</v>
      </c>
      <c r="AC3161">
        <v>2.95</v>
      </c>
      <c r="AD3161">
        <v>36000</v>
      </c>
    </row>
    <row r="3162" spans="1:30">
      <c r="A3162">
        <v>1</v>
      </c>
      <c r="B3162" t="s">
        <v>24</v>
      </c>
      <c r="C3162">
        <v>30</v>
      </c>
      <c r="D3162" t="s">
        <v>40</v>
      </c>
      <c r="E3162" t="str">
        <f t="shared" si="147"/>
        <v>SWA-Engineering Mineral Resources</v>
      </c>
      <c r="F3162" t="s">
        <v>25</v>
      </c>
      <c r="G3162" t="s">
        <v>28</v>
      </c>
      <c r="H3162" t="s">
        <v>110</v>
      </c>
      <c r="I3162">
        <f t="shared" si="148"/>
        <v>0</v>
      </c>
      <c r="J3162">
        <f t="shared" si="149"/>
        <v>1</v>
      </c>
      <c r="K3162" s="1">
        <v>0</v>
      </c>
      <c r="L3162">
        <v>201808</v>
      </c>
      <c r="N3162">
        <v>20230514</v>
      </c>
      <c r="O3162" t="s">
        <v>27</v>
      </c>
      <c r="P3162">
        <v>56149</v>
      </c>
      <c r="Q3162">
        <v>15866</v>
      </c>
      <c r="R3162">
        <v>21403</v>
      </c>
      <c r="S3162">
        <v>30463</v>
      </c>
      <c r="T3162">
        <v>0</v>
      </c>
      <c r="U3162">
        <v>53740</v>
      </c>
      <c r="V3162">
        <v>0</v>
      </c>
      <c r="W3162">
        <v>0</v>
      </c>
      <c r="X3162">
        <v>0</v>
      </c>
      <c r="Y3162">
        <v>39000</v>
      </c>
      <c r="Z3162">
        <v>0</v>
      </c>
      <c r="AB3162">
        <v>0</v>
      </c>
      <c r="AC3162">
        <v>3.24</v>
      </c>
      <c r="AD3162">
        <v>14000</v>
      </c>
    </row>
    <row r="3163" spans="1:30">
      <c r="A3163">
        <v>1</v>
      </c>
      <c r="B3163" t="s">
        <v>24</v>
      </c>
      <c r="C3163">
        <v>14</v>
      </c>
      <c r="D3163" t="s">
        <v>36</v>
      </c>
      <c r="E3163" t="str">
        <f t="shared" si="147"/>
        <v>SWA-Arts and Sciences</v>
      </c>
      <c r="F3163" t="s">
        <v>25</v>
      </c>
      <c r="G3163" t="s">
        <v>26</v>
      </c>
      <c r="H3163" t="s">
        <v>109</v>
      </c>
      <c r="I3163">
        <f t="shared" si="148"/>
        <v>1</v>
      </c>
      <c r="J3163">
        <f t="shared" si="149"/>
        <v>0</v>
      </c>
      <c r="K3163" s="1">
        <v>29767</v>
      </c>
      <c r="L3163">
        <v>201908</v>
      </c>
      <c r="N3163">
        <v>20230514</v>
      </c>
      <c r="O3163" t="s">
        <v>27</v>
      </c>
      <c r="P3163">
        <v>15506</v>
      </c>
      <c r="Q3163">
        <v>26740</v>
      </c>
      <c r="R3163">
        <v>22777</v>
      </c>
      <c r="S3163">
        <v>18023</v>
      </c>
      <c r="T3163">
        <v>0</v>
      </c>
      <c r="U3163">
        <v>111570.24000000001</v>
      </c>
      <c r="V3163">
        <v>47767</v>
      </c>
      <c r="W3163">
        <v>29767</v>
      </c>
      <c r="X3163">
        <v>29767</v>
      </c>
      <c r="Y3163">
        <v>46000</v>
      </c>
      <c r="Z3163">
        <v>0</v>
      </c>
      <c r="AB3163">
        <v>0</v>
      </c>
      <c r="AC3163">
        <v>3.3</v>
      </c>
      <c r="AD3163">
        <v>46000</v>
      </c>
    </row>
    <row r="3164" spans="1:30">
      <c r="A3164">
        <v>1</v>
      </c>
      <c r="B3164" t="s">
        <v>24</v>
      </c>
      <c r="C3164">
        <v>21</v>
      </c>
      <c r="D3164" t="s">
        <v>41</v>
      </c>
      <c r="E3164" t="str">
        <f t="shared" si="147"/>
        <v>SWA-Business and Economics</v>
      </c>
      <c r="F3164" t="s">
        <v>25</v>
      </c>
      <c r="G3164" t="s">
        <v>28</v>
      </c>
      <c r="H3164" t="s">
        <v>110</v>
      </c>
      <c r="I3164">
        <f t="shared" si="148"/>
        <v>0</v>
      </c>
      <c r="J3164">
        <f t="shared" si="149"/>
        <v>1</v>
      </c>
      <c r="K3164" s="1">
        <v>0</v>
      </c>
      <c r="L3164">
        <v>201908</v>
      </c>
      <c r="N3164">
        <v>20230514</v>
      </c>
      <c r="O3164" t="s">
        <v>27</v>
      </c>
      <c r="R3164">
        <v>172233</v>
      </c>
      <c r="T3164">
        <v>0</v>
      </c>
      <c r="U3164">
        <v>57921.31</v>
      </c>
      <c r="V3164">
        <v>0</v>
      </c>
      <c r="W3164">
        <v>0</v>
      </c>
      <c r="X3164">
        <v>0</v>
      </c>
      <c r="Y3164">
        <v>10365.790000000001</v>
      </c>
      <c r="Z3164">
        <v>0</v>
      </c>
      <c r="AB3164">
        <v>0</v>
      </c>
      <c r="AC3164">
        <v>3.78</v>
      </c>
      <c r="AD3164">
        <v>10365.790000000001</v>
      </c>
    </row>
    <row r="3165" spans="1:30">
      <c r="A3165">
        <v>1</v>
      </c>
      <c r="B3165" t="s">
        <v>32</v>
      </c>
      <c r="C3165">
        <v>49</v>
      </c>
      <c r="D3165" t="s">
        <v>39</v>
      </c>
      <c r="E3165" t="str">
        <f t="shared" si="147"/>
        <v>SOA-Reed College of Media</v>
      </c>
      <c r="F3165" t="s">
        <v>30</v>
      </c>
      <c r="G3165" t="s">
        <v>26</v>
      </c>
      <c r="H3165" t="s">
        <v>111</v>
      </c>
      <c r="I3165">
        <f t="shared" si="148"/>
        <v>1</v>
      </c>
      <c r="J3165">
        <f t="shared" si="149"/>
        <v>0</v>
      </c>
      <c r="K3165" s="1">
        <v>24862</v>
      </c>
      <c r="L3165">
        <v>202205</v>
      </c>
      <c r="N3165">
        <v>20230514</v>
      </c>
      <c r="O3165" t="s">
        <v>27</v>
      </c>
      <c r="P3165">
        <v>24052</v>
      </c>
      <c r="Q3165">
        <v>2031</v>
      </c>
      <c r="T3165">
        <v>0</v>
      </c>
      <c r="U3165">
        <v>24600</v>
      </c>
      <c r="V3165">
        <v>24862</v>
      </c>
      <c r="W3165">
        <v>24862</v>
      </c>
      <c r="X3165">
        <v>24862</v>
      </c>
      <c r="Y3165">
        <v>0</v>
      </c>
      <c r="Z3165">
        <v>0</v>
      </c>
      <c r="AB3165">
        <v>0</v>
      </c>
      <c r="AC3165">
        <v>4</v>
      </c>
      <c r="AD3165">
        <v>0</v>
      </c>
    </row>
    <row r="3166" spans="1:30">
      <c r="A3166">
        <v>1</v>
      </c>
      <c r="B3166" t="s">
        <v>24</v>
      </c>
      <c r="C3166">
        <v>83</v>
      </c>
      <c r="D3166" t="s">
        <v>38</v>
      </c>
      <c r="E3166" t="str">
        <f t="shared" si="147"/>
        <v>SWA-Medicine</v>
      </c>
      <c r="F3166" t="s">
        <v>25</v>
      </c>
      <c r="G3166" t="s">
        <v>28</v>
      </c>
      <c r="H3166" t="s">
        <v>110</v>
      </c>
      <c r="I3166">
        <f t="shared" si="148"/>
        <v>1</v>
      </c>
      <c r="J3166">
        <f t="shared" si="149"/>
        <v>0</v>
      </c>
      <c r="K3166" s="1">
        <v>13500</v>
      </c>
      <c r="L3166">
        <v>202008</v>
      </c>
      <c r="N3166">
        <v>20230514</v>
      </c>
      <c r="O3166" t="s">
        <v>27</v>
      </c>
      <c r="P3166">
        <v>4190</v>
      </c>
      <c r="Q3166">
        <v>2956</v>
      </c>
      <c r="R3166">
        <v>1383</v>
      </c>
      <c r="T3166">
        <v>0</v>
      </c>
      <c r="U3166">
        <v>57660.75</v>
      </c>
      <c r="V3166">
        <v>13500</v>
      </c>
      <c r="W3166">
        <v>13500</v>
      </c>
      <c r="X3166">
        <v>13500</v>
      </c>
      <c r="Y3166">
        <v>13000</v>
      </c>
      <c r="Z3166">
        <v>20941</v>
      </c>
      <c r="AB3166">
        <v>0</v>
      </c>
      <c r="AC3166">
        <v>3.58</v>
      </c>
      <c r="AD3166">
        <v>12000</v>
      </c>
    </row>
    <row r="3167" spans="1:30">
      <c r="A3167">
        <v>1</v>
      </c>
      <c r="B3167" t="s">
        <v>24</v>
      </c>
      <c r="C3167">
        <v>14</v>
      </c>
      <c r="D3167" t="s">
        <v>36</v>
      </c>
      <c r="E3167" t="str">
        <f t="shared" si="147"/>
        <v>SWA-Arts and Sciences</v>
      </c>
      <c r="F3167" t="s">
        <v>25</v>
      </c>
      <c r="G3167" t="s">
        <v>26</v>
      </c>
      <c r="H3167" t="s">
        <v>109</v>
      </c>
      <c r="I3167">
        <f t="shared" si="148"/>
        <v>0</v>
      </c>
      <c r="J3167">
        <f t="shared" si="149"/>
        <v>1</v>
      </c>
      <c r="K3167" s="1">
        <v>0</v>
      </c>
      <c r="L3167">
        <v>201908</v>
      </c>
      <c r="N3167">
        <v>20230514</v>
      </c>
      <c r="O3167" t="s">
        <v>27</v>
      </c>
      <c r="P3167">
        <v>125266</v>
      </c>
      <c r="Q3167">
        <v>131673</v>
      </c>
      <c r="R3167">
        <v>118558</v>
      </c>
      <c r="S3167">
        <v>50531</v>
      </c>
      <c r="T3167">
        <v>0</v>
      </c>
      <c r="U3167">
        <v>133059.93</v>
      </c>
      <c r="V3167">
        <v>0</v>
      </c>
      <c r="W3167">
        <v>0</v>
      </c>
      <c r="X3167">
        <v>0</v>
      </c>
      <c r="Y3167">
        <v>52400</v>
      </c>
      <c r="Z3167">
        <v>0</v>
      </c>
      <c r="AB3167">
        <v>0</v>
      </c>
      <c r="AC3167">
        <v>3.5</v>
      </c>
      <c r="AD3167">
        <v>52400</v>
      </c>
    </row>
    <row r="3168" spans="1:30">
      <c r="A3168">
        <v>1</v>
      </c>
      <c r="B3168" t="s">
        <v>24</v>
      </c>
      <c r="C3168">
        <v>14</v>
      </c>
      <c r="D3168" t="s">
        <v>36</v>
      </c>
      <c r="E3168" t="str">
        <f t="shared" si="147"/>
        <v>SWA-Arts and Sciences</v>
      </c>
      <c r="F3168" t="s">
        <v>25</v>
      </c>
      <c r="G3168" t="s">
        <v>26</v>
      </c>
      <c r="H3168" t="s">
        <v>109</v>
      </c>
      <c r="I3168">
        <f t="shared" si="148"/>
        <v>1</v>
      </c>
      <c r="J3168">
        <f t="shared" si="149"/>
        <v>0</v>
      </c>
      <c r="K3168" s="1">
        <v>11000</v>
      </c>
      <c r="L3168">
        <v>201908</v>
      </c>
      <c r="N3168">
        <v>20230514</v>
      </c>
      <c r="O3168" t="s">
        <v>27</v>
      </c>
      <c r="R3168">
        <v>49465</v>
      </c>
      <c r="S3168">
        <v>43341</v>
      </c>
      <c r="T3168">
        <v>0</v>
      </c>
      <c r="U3168">
        <v>123033.45</v>
      </c>
      <c r="V3168">
        <v>11000</v>
      </c>
      <c r="W3168">
        <v>11000</v>
      </c>
      <c r="X3168">
        <v>11000</v>
      </c>
      <c r="Y3168">
        <v>15000</v>
      </c>
      <c r="Z3168">
        <v>0</v>
      </c>
      <c r="AB3168">
        <v>0</v>
      </c>
      <c r="AC3168">
        <v>2.87</v>
      </c>
      <c r="AD3168">
        <v>15000</v>
      </c>
    </row>
    <row r="3169" spans="1:30">
      <c r="A3169">
        <v>1</v>
      </c>
      <c r="B3169" t="s">
        <v>24</v>
      </c>
      <c r="C3169">
        <v>21</v>
      </c>
      <c r="D3169" t="s">
        <v>41</v>
      </c>
      <c r="E3169" t="str">
        <f t="shared" si="147"/>
        <v>SWA-Business and Economics</v>
      </c>
      <c r="F3169" t="s">
        <v>25</v>
      </c>
      <c r="G3169" t="s">
        <v>26</v>
      </c>
      <c r="H3169" t="s">
        <v>109</v>
      </c>
      <c r="I3169">
        <f t="shared" si="148"/>
        <v>0</v>
      </c>
      <c r="J3169">
        <f t="shared" si="149"/>
        <v>1</v>
      </c>
      <c r="K3169" s="1">
        <v>0</v>
      </c>
      <c r="L3169">
        <v>201908</v>
      </c>
      <c r="N3169">
        <v>20230514</v>
      </c>
      <c r="O3169" t="s">
        <v>27</v>
      </c>
      <c r="P3169">
        <v>92323</v>
      </c>
      <c r="Q3169">
        <v>75104</v>
      </c>
      <c r="R3169">
        <v>0</v>
      </c>
      <c r="S3169">
        <v>25218</v>
      </c>
      <c r="T3169">
        <v>0</v>
      </c>
      <c r="U3169">
        <v>118159.99</v>
      </c>
      <c r="V3169">
        <v>0</v>
      </c>
      <c r="W3169">
        <v>0</v>
      </c>
      <c r="X3169">
        <v>0</v>
      </c>
      <c r="Y3169">
        <v>87495</v>
      </c>
      <c r="Z3169">
        <v>7845</v>
      </c>
      <c r="AB3169">
        <v>0</v>
      </c>
      <c r="AC3169">
        <v>3.47</v>
      </c>
      <c r="AD3169">
        <v>82500</v>
      </c>
    </row>
    <row r="3170" spans="1:30">
      <c r="A3170">
        <v>1</v>
      </c>
      <c r="B3170" t="s">
        <v>24</v>
      </c>
      <c r="C3170">
        <v>7</v>
      </c>
      <c r="D3170" t="s">
        <v>43</v>
      </c>
      <c r="E3170" t="str">
        <f t="shared" si="147"/>
        <v>SWA-Agriculture Natural Res &amp; Dsg</v>
      </c>
      <c r="F3170" t="s">
        <v>25</v>
      </c>
      <c r="G3170" t="s">
        <v>28</v>
      </c>
      <c r="H3170" t="s">
        <v>110</v>
      </c>
      <c r="I3170">
        <f t="shared" si="148"/>
        <v>1</v>
      </c>
      <c r="J3170">
        <f t="shared" si="149"/>
        <v>0</v>
      </c>
      <c r="K3170" s="1">
        <v>18500</v>
      </c>
      <c r="L3170">
        <v>201708</v>
      </c>
      <c r="N3170">
        <v>20230514</v>
      </c>
      <c r="O3170" t="s">
        <v>27</v>
      </c>
      <c r="P3170">
        <v>86125</v>
      </c>
      <c r="Q3170">
        <v>76167</v>
      </c>
      <c r="R3170">
        <v>26085</v>
      </c>
      <c r="S3170">
        <v>23629</v>
      </c>
      <c r="T3170">
        <v>0</v>
      </c>
      <c r="U3170">
        <v>125336</v>
      </c>
      <c r="V3170">
        <v>62022</v>
      </c>
      <c r="W3170">
        <v>62022</v>
      </c>
      <c r="X3170">
        <v>62022</v>
      </c>
      <c r="Y3170">
        <v>22000</v>
      </c>
      <c r="Z3170">
        <v>0</v>
      </c>
      <c r="AB3170">
        <v>0</v>
      </c>
      <c r="AC3170">
        <v>3.11</v>
      </c>
      <c r="AD3170">
        <v>22000</v>
      </c>
    </row>
    <row r="3171" spans="1:30">
      <c r="A3171">
        <v>1</v>
      </c>
      <c r="B3171" t="s">
        <v>24</v>
      </c>
      <c r="C3171">
        <v>14</v>
      </c>
      <c r="D3171" t="s">
        <v>36</v>
      </c>
      <c r="E3171" t="str">
        <f t="shared" si="147"/>
        <v>SWA-Arts and Sciences</v>
      </c>
      <c r="F3171" t="s">
        <v>25</v>
      </c>
      <c r="G3171" t="s">
        <v>26</v>
      </c>
      <c r="H3171" t="s">
        <v>109</v>
      </c>
      <c r="I3171">
        <f t="shared" si="148"/>
        <v>1</v>
      </c>
      <c r="J3171">
        <f t="shared" si="149"/>
        <v>0</v>
      </c>
      <c r="K3171" s="1">
        <v>9500</v>
      </c>
      <c r="L3171">
        <v>201808</v>
      </c>
      <c r="N3171">
        <v>20230514</v>
      </c>
      <c r="O3171" t="s">
        <v>27</v>
      </c>
      <c r="R3171">
        <v>7915</v>
      </c>
      <c r="S3171">
        <v>24420</v>
      </c>
      <c r="T3171">
        <v>0</v>
      </c>
      <c r="U3171">
        <v>66389.31</v>
      </c>
      <c r="V3171">
        <v>9500</v>
      </c>
      <c r="W3171">
        <v>9500</v>
      </c>
      <c r="X3171">
        <v>9500</v>
      </c>
      <c r="Y3171">
        <v>9560</v>
      </c>
      <c r="Z3171">
        <v>7595</v>
      </c>
      <c r="AB3171">
        <v>0</v>
      </c>
      <c r="AC3171">
        <v>2.9</v>
      </c>
      <c r="AD3171">
        <v>9000</v>
      </c>
    </row>
    <row r="3172" spans="1:30">
      <c r="A3172">
        <v>1</v>
      </c>
      <c r="B3172" t="s">
        <v>24</v>
      </c>
      <c r="C3172">
        <v>89</v>
      </c>
      <c r="D3172" t="s">
        <v>46</v>
      </c>
      <c r="E3172" t="str">
        <f t="shared" si="147"/>
        <v>SWA-Pharmacy</v>
      </c>
      <c r="F3172" t="s">
        <v>31</v>
      </c>
      <c r="G3172" t="s">
        <v>28</v>
      </c>
      <c r="H3172" t="s">
        <v>113</v>
      </c>
      <c r="I3172">
        <f t="shared" si="148"/>
        <v>1</v>
      </c>
      <c r="J3172">
        <f t="shared" si="149"/>
        <v>0</v>
      </c>
      <c r="K3172" s="1">
        <v>65000</v>
      </c>
      <c r="L3172">
        <v>201908</v>
      </c>
      <c r="N3172">
        <v>20230514</v>
      </c>
      <c r="O3172" t="s">
        <v>27</v>
      </c>
      <c r="P3172">
        <v>49</v>
      </c>
      <c r="Q3172">
        <v>0</v>
      </c>
      <c r="R3172">
        <v>15895</v>
      </c>
      <c r="S3172">
        <v>8550</v>
      </c>
      <c r="T3172">
        <v>0</v>
      </c>
      <c r="U3172">
        <v>92657.06</v>
      </c>
      <c r="V3172">
        <v>65000</v>
      </c>
      <c r="W3172">
        <v>65000</v>
      </c>
      <c r="X3172">
        <v>65000</v>
      </c>
      <c r="Y3172">
        <v>15500</v>
      </c>
      <c r="Z3172">
        <v>2400</v>
      </c>
      <c r="AB3172">
        <v>0</v>
      </c>
      <c r="AC3172">
        <v>3.38</v>
      </c>
      <c r="AD3172">
        <v>6000</v>
      </c>
    </row>
    <row r="3173" spans="1:30">
      <c r="A3173">
        <v>1</v>
      </c>
      <c r="B3173" t="s">
        <v>24</v>
      </c>
      <c r="C3173">
        <v>21</v>
      </c>
      <c r="D3173" t="s">
        <v>41</v>
      </c>
      <c r="E3173" t="str">
        <f t="shared" si="147"/>
        <v>SWA-Business and Economics</v>
      </c>
      <c r="F3173" t="s">
        <v>25</v>
      </c>
      <c r="G3173" t="s">
        <v>26</v>
      </c>
      <c r="H3173" t="s">
        <v>109</v>
      </c>
      <c r="I3173">
        <f t="shared" si="148"/>
        <v>1</v>
      </c>
      <c r="J3173">
        <f t="shared" si="149"/>
        <v>0</v>
      </c>
      <c r="K3173" s="1">
        <v>27000</v>
      </c>
      <c r="L3173">
        <v>201908</v>
      </c>
      <c r="N3173">
        <v>20230514</v>
      </c>
      <c r="O3173" t="s">
        <v>27</v>
      </c>
      <c r="P3173">
        <v>7785</v>
      </c>
      <c r="Q3173">
        <v>2861</v>
      </c>
      <c r="R3173">
        <v>45561</v>
      </c>
      <c r="S3173">
        <v>6778</v>
      </c>
      <c r="T3173">
        <v>0</v>
      </c>
      <c r="U3173">
        <v>139459.29999999999</v>
      </c>
      <c r="V3173">
        <v>27000</v>
      </c>
      <c r="W3173">
        <v>27000</v>
      </c>
      <c r="X3173">
        <v>27000</v>
      </c>
      <c r="Y3173">
        <v>54000</v>
      </c>
      <c r="Z3173">
        <v>6350</v>
      </c>
      <c r="AB3173">
        <v>0</v>
      </c>
      <c r="AC3173">
        <v>3.12</v>
      </c>
      <c r="AD3173">
        <v>54000</v>
      </c>
    </row>
    <row r="3174" spans="1:30">
      <c r="A3174">
        <v>1</v>
      </c>
      <c r="B3174" t="s">
        <v>24</v>
      </c>
      <c r="C3174">
        <v>83</v>
      </c>
      <c r="D3174" t="s">
        <v>38</v>
      </c>
      <c r="E3174" t="str">
        <f t="shared" si="147"/>
        <v>SWA-Medicine</v>
      </c>
      <c r="F3174" t="s">
        <v>25</v>
      </c>
      <c r="G3174" t="s">
        <v>26</v>
      </c>
      <c r="H3174" t="s">
        <v>109</v>
      </c>
      <c r="I3174">
        <f t="shared" si="148"/>
        <v>1</v>
      </c>
      <c r="J3174">
        <f t="shared" si="149"/>
        <v>0</v>
      </c>
      <c r="K3174" s="1">
        <v>12000</v>
      </c>
      <c r="L3174">
        <v>201908</v>
      </c>
      <c r="N3174">
        <v>20230514</v>
      </c>
      <c r="O3174" t="s">
        <v>29</v>
      </c>
      <c r="P3174">
        <v>32417</v>
      </c>
      <c r="R3174">
        <v>16004</v>
      </c>
      <c r="S3174">
        <v>11216</v>
      </c>
      <c r="T3174">
        <v>0</v>
      </c>
      <c r="U3174">
        <v>125589.38</v>
      </c>
      <c r="V3174">
        <v>65336</v>
      </c>
      <c r="W3174">
        <v>65336</v>
      </c>
      <c r="X3174">
        <v>65336</v>
      </c>
      <c r="Y3174">
        <v>81961</v>
      </c>
      <c r="Z3174">
        <v>0</v>
      </c>
      <c r="AB3174">
        <v>0</v>
      </c>
      <c r="AC3174">
        <v>3.77</v>
      </c>
      <c r="AD3174">
        <v>79461</v>
      </c>
    </row>
    <row r="3175" spans="1:30">
      <c r="A3175">
        <v>1</v>
      </c>
      <c r="B3175" t="s">
        <v>24</v>
      </c>
      <c r="C3175">
        <v>55</v>
      </c>
      <c r="D3175" t="s">
        <v>35</v>
      </c>
      <c r="E3175" t="str">
        <f t="shared" si="147"/>
        <v>SWA-College of Applied Human Sci</v>
      </c>
      <c r="F3175" t="s">
        <v>25</v>
      </c>
      <c r="G3175" t="s">
        <v>28</v>
      </c>
      <c r="H3175" t="s">
        <v>110</v>
      </c>
      <c r="I3175">
        <f t="shared" si="148"/>
        <v>1</v>
      </c>
      <c r="J3175">
        <f t="shared" si="149"/>
        <v>0</v>
      </c>
      <c r="K3175" s="1">
        <v>25985</v>
      </c>
      <c r="L3175">
        <v>201905</v>
      </c>
      <c r="N3175">
        <v>20230514</v>
      </c>
      <c r="O3175" t="s">
        <v>27</v>
      </c>
      <c r="P3175">
        <v>5692</v>
      </c>
      <c r="Q3175">
        <v>6386</v>
      </c>
      <c r="R3175">
        <v>5609</v>
      </c>
      <c r="S3175">
        <v>5942</v>
      </c>
      <c r="T3175">
        <v>0</v>
      </c>
      <c r="U3175">
        <v>65694.12</v>
      </c>
      <c r="V3175">
        <v>65244</v>
      </c>
      <c r="W3175">
        <v>25985</v>
      </c>
      <c r="X3175">
        <v>25985</v>
      </c>
      <c r="Y3175">
        <v>13894.52</v>
      </c>
      <c r="Z3175">
        <v>13440</v>
      </c>
      <c r="AB3175">
        <v>0</v>
      </c>
      <c r="AC3175">
        <v>2.9</v>
      </c>
      <c r="AD3175">
        <v>12060.52</v>
      </c>
    </row>
    <row r="3176" spans="1:30">
      <c r="A3176">
        <v>1</v>
      </c>
      <c r="B3176" t="s">
        <v>24</v>
      </c>
      <c r="C3176">
        <v>14</v>
      </c>
      <c r="D3176" t="s">
        <v>36</v>
      </c>
      <c r="E3176" t="str">
        <f t="shared" si="147"/>
        <v>SWA-Arts and Sciences</v>
      </c>
      <c r="F3176" t="s">
        <v>25</v>
      </c>
      <c r="G3176" t="s">
        <v>26</v>
      </c>
      <c r="H3176" t="s">
        <v>109</v>
      </c>
      <c r="I3176">
        <f t="shared" si="148"/>
        <v>1</v>
      </c>
      <c r="J3176">
        <f t="shared" si="149"/>
        <v>0</v>
      </c>
      <c r="K3176" s="1">
        <v>23250</v>
      </c>
      <c r="L3176">
        <v>201908</v>
      </c>
      <c r="N3176">
        <v>20230514</v>
      </c>
      <c r="O3176" t="s">
        <v>27</v>
      </c>
      <c r="P3176">
        <v>52237</v>
      </c>
      <c r="Q3176">
        <v>21981</v>
      </c>
      <c r="R3176">
        <v>26528</v>
      </c>
      <c r="S3176">
        <v>22369</v>
      </c>
      <c r="T3176">
        <v>0</v>
      </c>
      <c r="U3176">
        <v>125112.28</v>
      </c>
      <c r="V3176">
        <v>23250</v>
      </c>
      <c r="W3176">
        <v>23250</v>
      </c>
      <c r="X3176">
        <v>23250</v>
      </c>
      <c r="Y3176">
        <v>50000</v>
      </c>
      <c r="Z3176">
        <v>0</v>
      </c>
      <c r="AB3176">
        <v>0</v>
      </c>
      <c r="AC3176">
        <v>3.36</v>
      </c>
      <c r="AD3176">
        <v>50000</v>
      </c>
    </row>
    <row r="3177" spans="1:30">
      <c r="A3177">
        <v>1</v>
      </c>
      <c r="B3177" t="s">
        <v>24</v>
      </c>
      <c r="C3177">
        <v>86</v>
      </c>
      <c r="D3177" t="s">
        <v>34</v>
      </c>
      <c r="E3177" t="str">
        <f t="shared" si="147"/>
        <v>SWA-Nursing</v>
      </c>
      <c r="F3177" t="s">
        <v>25</v>
      </c>
      <c r="G3177" t="s">
        <v>28</v>
      </c>
      <c r="H3177" t="s">
        <v>110</v>
      </c>
      <c r="I3177">
        <f t="shared" si="148"/>
        <v>0</v>
      </c>
      <c r="J3177">
        <f t="shared" si="149"/>
        <v>1</v>
      </c>
      <c r="K3177" s="1">
        <v>0</v>
      </c>
      <c r="L3177">
        <v>201908</v>
      </c>
      <c r="N3177">
        <v>20230514</v>
      </c>
      <c r="O3177" t="s">
        <v>27</v>
      </c>
      <c r="P3177">
        <v>28170</v>
      </c>
      <c r="Q3177">
        <v>22061</v>
      </c>
      <c r="R3177">
        <v>41129</v>
      </c>
      <c r="S3177">
        <v>43227</v>
      </c>
      <c r="T3177">
        <v>0</v>
      </c>
      <c r="U3177">
        <v>60965.56</v>
      </c>
      <c r="V3177">
        <v>0</v>
      </c>
      <c r="W3177">
        <v>0</v>
      </c>
      <c r="X3177">
        <v>0</v>
      </c>
      <c r="Y3177">
        <v>33250</v>
      </c>
      <c r="Z3177">
        <v>0</v>
      </c>
      <c r="AB3177">
        <v>0</v>
      </c>
      <c r="AC3177">
        <v>3.74</v>
      </c>
      <c r="AD3177">
        <v>14000</v>
      </c>
    </row>
    <row r="3178" spans="1:30">
      <c r="A3178">
        <v>1</v>
      </c>
      <c r="B3178" t="s">
        <v>24</v>
      </c>
      <c r="C3178">
        <v>14</v>
      </c>
      <c r="D3178" t="s">
        <v>36</v>
      </c>
      <c r="E3178" t="str">
        <f t="shared" si="147"/>
        <v>SWA-Arts and Sciences</v>
      </c>
      <c r="F3178" t="s">
        <v>25</v>
      </c>
      <c r="G3178" t="s">
        <v>26</v>
      </c>
      <c r="H3178" t="s">
        <v>109</v>
      </c>
      <c r="I3178">
        <f t="shared" si="148"/>
        <v>0</v>
      </c>
      <c r="J3178">
        <f t="shared" si="149"/>
        <v>1</v>
      </c>
      <c r="K3178" s="1">
        <v>0</v>
      </c>
      <c r="L3178">
        <v>201908</v>
      </c>
      <c r="N3178">
        <v>20230514</v>
      </c>
      <c r="O3178" t="s">
        <v>27</v>
      </c>
      <c r="T3178">
        <v>0</v>
      </c>
      <c r="U3178">
        <v>51244.61</v>
      </c>
      <c r="V3178">
        <v>0</v>
      </c>
      <c r="W3178">
        <v>0</v>
      </c>
      <c r="X3178">
        <v>0</v>
      </c>
      <c r="Y3178">
        <v>0</v>
      </c>
      <c r="Z3178">
        <v>0</v>
      </c>
      <c r="AB3178">
        <v>0</v>
      </c>
      <c r="AC3178">
        <v>3.6</v>
      </c>
      <c r="AD3178">
        <v>0</v>
      </c>
    </row>
    <row r="3179" spans="1:30">
      <c r="A3179">
        <v>1</v>
      </c>
      <c r="B3179" t="s">
        <v>24</v>
      </c>
      <c r="C3179">
        <v>55</v>
      </c>
      <c r="D3179" t="s">
        <v>35</v>
      </c>
      <c r="E3179" t="str">
        <f t="shared" si="147"/>
        <v>SWA-College of Applied Human Sci</v>
      </c>
      <c r="F3179" t="s">
        <v>25</v>
      </c>
      <c r="G3179" t="s">
        <v>28</v>
      </c>
      <c r="H3179" t="s">
        <v>110</v>
      </c>
      <c r="I3179">
        <f t="shared" si="148"/>
        <v>1</v>
      </c>
      <c r="J3179">
        <f t="shared" si="149"/>
        <v>0</v>
      </c>
      <c r="K3179" s="1">
        <v>7500</v>
      </c>
      <c r="L3179">
        <v>202001</v>
      </c>
      <c r="N3179">
        <v>20230514</v>
      </c>
      <c r="O3179" t="s">
        <v>27</v>
      </c>
      <c r="P3179">
        <v>0</v>
      </c>
      <c r="Q3179">
        <v>36718</v>
      </c>
      <c r="R3179">
        <v>49030</v>
      </c>
      <c r="S3179">
        <v>17517</v>
      </c>
      <c r="T3179">
        <v>0</v>
      </c>
      <c r="U3179">
        <v>34380</v>
      </c>
      <c r="V3179">
        <v>45262</v>
      </c>
      <c r="W3179">
        <v>45262</v>
      </c>
      <c r="X3179">
        <v>45262</v>
      </c>
      <c r="Y3179">
        <v>21250</v>
      </c>
      <c r="Z3179">
        <v>2829</v>
      </c>
      <c r="AB3179">
        <v>0</v>
      </c>
      <c r="AC3179">
        <v>3.87</v>
      </c>
      <c r="AD3179">
        <v>10750</v>
      </c>
    </row>
    <row r="3180" spans="1:30">
      <c r="A3180">
        <v>1</v>
      </c>
      <c r="B3180" t="s">
        <v>24</v>
      </c>
      <c r="C3180">
        <v>49</v>
      </c>
      <c r="D3180" t="s">
        <v>39</v>
      </c>
      <c r="E3180" t="str">
        <f t="shared" si="147"/>
        <v>SWA-Reed College of Media</v>
      </c>
      <c r="F3180" t="s">
        <v>25</v>
      </c>
      <c r="G3180" t="s">
        <v>28</v>
      </c>
      <c r="H3180" t="s">
        <v>110</v>
      </c>
      <c r="I3180">
        <f t="shared" si="148"/>
        <v>1</v>
      </c>
      <c r="J3180">
        <f t="shared" si="149"/>
        <v>0</v>
      </c>
      <c r="K3180" s="1">
        <v>25000</v>
      </c>
      <c r="L3180">
        <v>201908</v>
      </c>
      <c r="N3180">
        <v>20230514</v>
      </c>
      <c r="O3180" t="s">
        <v>27</v>
      </c>
      <c r="P3180">
        <v>34694</v>
      </c>
      <c r="Q3180">
        <v>37868</v>
      </c>
      <c r="R3180">
        <v>24279</v>
      </c>
      <c r="S3180">
        <v>89439</v>
      </c>
      <c r="T3180">
        <v>0</v>
      </c>
      <c r="U3180">
        <v>66224.399999999994</v>
      </c>
      <c r="V3180">
        <v>50500</v>
      </c>
      <c r="W3180">
        <v>50500</v>
      </c>
      <c r="X3180">
        <v>50500</v>
      </c>
      <c r="Y3180">
        <v>1500</v>
      </c>
      <c r="Z3180">
        <v>0</v>
      </c>
      <c r="AB3180">
        <v>0</v>
      </c>
      <c r="AC3180">
        <v>2.93</v>
      </c>
      <c r="AD3180">
        <v>1500</v>
      </c>
    </row>
    <row r="3181" spans="1:30">
      <c r="A3181">
        <v>1</v>
      </c>
      <c r="B3181" t="s">
        <v>24</v>
      </c>
      <c r="C3181">
        <v>21</v>
      </c>
      <c r="D3181" t="s">
        <v>41</v>
      </c>
      <c r="E3181" t="str">
        <f t="shared" si="147"/>
        <v>SWA-Business and Economics</v>
      </c>
      <c r="F3181" t="s">
        <v>25</v>
      </c>
      <c r="G3181" t="s">
        <v>26</v>
      </c>
      <c r="H3181" t="s">
        <v>109</v>
      </c>
      <c r="I3181">
        <f t="shared" si="148"/>
        <v>1</v>
      </c>
      <c r="J3181">
        <f t="shared" si="149"/>
        <v>0</v>
      </c>
      <c r="K3181" s="1">
        <v>25000</v>
      </c>
      <c r="L3181">
        <v>201908</v>
      </c>
      <c r="N3181">
        <v>20230514</v>
      </c>
      <c r="O3181" t="s">
        <v>27</v>
      </c>
      <c r="P3181">
        <v>8750</v>
      </c>
      <c r="Q3181">
        <v>25358</v>
      </c>
      <c r="R3181">
        <v>15355</v>
      </c>
      <c r="S3181">
        <v>14169</v>
      </c>
      <c r="T3181">
        <v>0</v>
      </c>
      <c r="U3181">
        <v>126888.62</v>
      </c>
      <c r="V3181">
        <v>69028</v>
      </c>
      <c r="W3181">
        <v>25000</v>
      </c>
      <c r="X3181">
        <v>25000</v>
      </c>
      <c r="Y3181">
        <v>57700</v>
      </c>
      <c r="Z3181">
        <v>0</v>
      </c>
      <c r="AB3181">
        <v>0</v>
      </c>
      <c r="AC3181">
        <v>3.82</v>
      </c>
      <c r="AD3181">
        <v>57200</v>
      </c>
    </row>
    <row r="3182" spans="1:30">
      <c r="A3182">
        <v>1</v>
      </c>
      <c r="B3182" t="s">
        <v>24</v>
      </c>
      <c r="C3182">
        <v>55</v>
      </c>
      <c r="D3182" t="s">
        <v>35</v>
      </c>
      <c r="E3182" t="str">
        <f t="shared" si="147"/>
        <v>SWA-College of Applied Human Sci</v>
      </c>
      <c r="F3182" t="s">
        <v>25</v>
      </c>
      <c r="G3182" t="s">
        <v>26</v>
      </c>
      <c r="H3182" t="s">
        <v>109</v>
      </c>
      <c r="I3182">
        <f t="shared" si="148"/>
        <v>0</v>
      </c>
      <c r="J3182">
        <f t="shared" si="149"/>
        <v>1</v>
      </c>
      <c r="K3182" s="1">
        <v>0</v>
      </c>
      <c r="L3182">
        <v>201908</v>
      </c>
      <c r="N3182">
        <v>20230514</v>
      </c>
      <c r="O3182" t="s">
        <v>27</v>
      </c>
      <c r="T3182">
        <v>0</v>
      </c>
      <c r="U3182">
        <v>120781</v>
      </c>
      <c r="V3182">
        <v>0</v>
      </c>
      <c r="W3182">
        <v>0</v>
      </c>
      <c r="X3182">
        <v>0</v>
      </c>
      <c r="Y3182">
        <v>11865.23</v>
      </c>
      <c r="Z3182">
        <v>0</v>
      </c>
      <c r="AB3182">
        <v>0</v>
      </c>
      <c r="AC3182">
        <v>3.04</v>
      </c>
      <c r="AD3182">
        <v>11865.23</v>
      </c>
    </row>
    <row r="3183" spans="1:30">
      <c r="A3183">
        <v>1</v>
      </c>
      <c r="B3183" t="s">
        <v>24</v>
      </c>
      <c r="C3183">
        <v>14</v>
      </c>
      <c r="D3183" t="s">
        <v>36</v>
      </c>
      <c r="E3183" t="str">
        <f t="shared" si="147"/>
        <v>SWA-Arts and Sciences</v>
      </c>
      <c r="F3183" t="s">
        <v>25</v>
      </c>
      <c r="G3183" t="s">
        <v>26</v>
      </c>
      <c r="H3183" t="s">
        <v>109</v>
      </c>
      <c r="I3183">
        <f t="shared" si="148"/>
        <v>0</v>
      </c>
      <c r="J3183">
        <f t="shared" si="149"/>
        <v>1</v>
      </c>
      <c r="K3183" s="1">
        <v>0</v>
      </c>
      <c r="L3183">
        <v>201708</v>
      </c>
      <c r="N3183">
        <v>20230514</v>
      </c>
      <c r="O3183" t="s">
        <v>27</v>
      </c>
      <c r="T3183">
        <v>0</v>
      </c>
      <c r="U3183">
        <v>177566</v>
      </c>
      <c r="V3183">
        <v>0</v>
      </c>
      <c r="W3183">
        <v>0</v>
      </c>
      <c r="X3183">
        <v>0</v>
      </c>
      <c r="Y3183">
        <v>0</v>
      </c>
      <c r="Z3183">
        <v>0</v>
      </c>
      <c r="AB3183">
        <v>0</v>
      </c>
      <c r="AC3183">
        <v>2.8</v>
      </c>
      <c r="AD3183">
        <v>0</v>
      </c>
    </row>
    <row r="3184" spans="1:30">
      <c r="A3184">
        <v>1</v>
      </c>
      <c r="B3184" t="s">
        <v>24</v>
      </c>
      <c r="C3184">
        <v>83</v>
      </c>
      <c r="D3184" t="s">
        <v>38</v>
      </c>
      <c r="E3184" t="str">
        <f t="shared" si="147"/>
        <v>SWA-Medicine</v>
      </c>
      <c r="F3184" t="s">
        <v>31</v>
      </c>
      <c r="G3184" t="s">
        <v>28</v>
      </c>
      <c r="H3184" t="s">
        <v>113</v>
      </c>
      <c r="I3184">
        <f t="shared" si="148"/>
        <v>1</v>
      </c>
      <c r="J3184">
        <f t="shared" si="149"/>
        <v>0</v>
      </c>
      <c r="K3184" s="1">
        <v>150861</v>
      </c>
      <c r="L3184">
        <v>201908</v>
      </c>
      <c r="N3184">
        <v>20230514</v>
      </c>
      <c r="O3184" t="s">
        <v>27</v>
      </c>
      <c r="P3184">
        <v>101</v>
      </c>
      <c r="Q3184">
        <v>4063</v>
      </c>
      <c r="R3184">
        <v>2241</v>
      </c>
      <c r="S3184">
        <v>0</v>
      </c>
      <c r="T3184">
        <v>0</v>
      </c>
      <c r="U3184">
        <v>139390</v>
      </c>
      <c r="V3184">
        <v>180861</v>
      </c>
      <c r="W3184">
        <v>180861</v>
      </c>
      <c r="X3184">
        <v>150861</v>
      </c>
      <c r="Y3184">
        <v>17000</v>
      </c>
      <c r="Z3184">
        <v>0</v>
      </c>
      <c r="AB3184">
        <v>0</v>
      </c>
      <c r="AC3184">
        <v>0</v>
      </c>
      <c r="AD3184">
        <v>30000</v>
      </c>
    </row>
    <row r="3185" spans="1:30">
      <c r="A3185">
        <v>1</v>
      </c>
      <c r="B3185" t="s">
        <v>24</v>
      </c>
      <c r="C3185">
        <v>55</v>
      </c>
      <c r="D3185" t="s">
        <v>35</v>
      </c>
      <c r="E3185" t="str">
        <f t="shared" si="147"/>
        <v>SWA-College of Applied Human Sci</v>
      </c>
      <c r="F3185" t="s">
        <v>25</v>
      </c>
      <c r="G3185" t="s">
        <v>26</v>
      </c>
      <c r="H3185" t="s">
        <v>109</v>
      </c>
      <c r="I3185">
        <f t="shared" si="148"/>
        <v>1</v>
      </c>
      <c r="J3185">
        <f t="shared" si="149"/>
        <v>0</v>
      </c>
      <c r="K3185" s="1">
        <v>25407</v>
      </c>
      <c r="L3185">
        <v>201905</v>
      </c>
      <c r="N3185">
        <v>20230514</v>
      </c>
      <c r="O3185" t="s">
        <v>27</v>
      </c>
      <c r="P3185">
        <v>17201</v>
      </c>
      <c r="Q3185">
        <v>43077</v>
      </c>
      <c r="R3185">
        <v>24861</v>
      </c>
      <c r="S3185">
        <v>31138</v>
      </c>
      <c r="T3185">
        <v>0</v>
      </c>
      <c r="U3185">
        <v>169306.23</v>
      </c>
      <c r="V3185">
        <v>85631</v>
      </c>
      <c r="W3185">
        <v>85631</v>
      </c>
      <c r="X3185">
        <v>85631</v>
      </c>
      <c r="Y3185">
        <v>46000</v>
      </c>
      <c r="Z3185">
        <v>0</v>
      </c>
      <c r="AA3185">
        <v>23034</v>
      </c>
      <c r="AB3185">
        <v>0</v>
      </c>
      <c r="AC3185">
        <v>3.57</v>
      </c>
      <c r="AD3185">
        <v>44000</v>
      </c>
    </row>
    <row r="3186" spans="1:30">
      <c r="A3186">
        <v>1</v>
      </c>
      <c r="B3186" t="s">
        <v>24</v>
      </c>
      <c r="C3186">
        <v>83</v>
      </c>
      <c r="D3186" t="s">
        <v>38</v>
      </c>
      <c r="E3186" t="str">
        <f t="shared" si="147"/>
        <v>SWA-Medicine</v>
      </c>
      <c r="F3186" t="s">
        <v>25</v>
      </c>
      <c r="G3186" t="s">
        <v>28</v>
      </c>
      <c r="H3186" t="s">
        <v>110</v>
      </c>
      <c r="I3186">
        <f t="shared" si="148"/>
        <v>1</v>
      </c>
      <c r="J3186">
        <f t="shared" si="149"/>
        <v>0</v>
      </c>
      <c r="K3186" s="1">
        <v>26000</v>
      </c>
      <c r="L3186">
        <v>201908</v>
      </c>
      <c r="N3186">
        <v>20230514</v>
      </c>
      <c r="O3186" t="s">
        <v>27</v>
      </c>
      <c r="P3186">
        <v>75786</v>
      </c>
      <c r="Q3186">
        <v>59598</v>
      </c>
      <c r="R3186">
        <v>67552</v>
      </c>
      <c r="S3186">
        <v>64898</v>
      </c>
      <c r="T3186">
        <v>0</v>
      </c>
      <c r="U3186">
        <v>69848.009999999995</v>
      </c>
      <c r="V3186">
        <v>43465</v>
      </c>
      <c r="W3186">
        <v>33465</v>
      </c>
      <c r="X3186">
        <v>33465</v>
      </c>
      <c r="Y3186">
        <v>34250</v>
      </c>
      <c r="Z3186">
        <v>0</v>
      </c>
      <c r="AB3186">
        <v>0</v>
      </c>
      <c r="AC3186">
        <v>3.49</v>
      </c>
      <c r="AD3186">
        <v>14500</v>
      </c>
    </row>
    <row r="3187" spans="1:30">
      <c r="A3187">
        <v>1</v>
      </c>
      <c r="B3187" t="s">
        <v>24</v>
      </c>
      <c r="C3187">
        <v>80</v>
      </c>
      <c r="D3187" t="s">
        <v>44</v>
      </c>
      <c r="E3187" t="str">
        <f t="shared" si="147"/>
        <v>SWA-Dentistry</v>
      </c>
      <c r="F3187" t="s">
        <v>31</v>
      </c>
      <c r="G3187" t="s">
        <v>28</v>
      </c>
      <c r="H3187" t="s">
        <v>113</v>
      </c>
      <c r="I3187">
        <f t="shared" si="148"/>
        <v>1</v>
      </c>
      <c r="J3187">
        <f t="shared" si="149"/>
        <v>0</v>
      </c>
      <c r="K3187" s="1">
        <v>231552</v>
      </c>
      <c r="L3187">
        <v>201908</v>
      </c>
      <c r="N3187">
        <v>20230514</v>
      </c>
      <c r="O3187" t="s">
        <v>27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179161</v>
      </c>
      <c r="V3187">
        <v>231552</v>
      </c>
      <c r="W3187">
        <v>231552</v>
      </c>
      <c r="X3187">
        <v>231552</v>
      </c>
      <c r="Y3187">
        <v>7771</v>
      </c>
      <c r="Z3187">
        <v>0</v>
      </c>
      <c r="AB3187">
        <v>0</v>
      </c>
      <c r="AC3187">
        <v>3.8</v>
      </c>
      <c r="AD3187">
        <v>0</v>
      </c>
    </row>
    <row r="3188" spans="1:30">
      <c r="A3188">
        <v>1</v>
      </c>
      <c r="B3188" t="s">
        <v>32</v>
      </c>
      <c r="C3188">
        <v>49</v>
      </c>
      <c r="D3188" t="s">
        <v>39</v>
      </c>
      <c r="E3188" t="str">
        <f t="shared" si="147"/>
        <v>SOA-Reed College of Media</v>
      </c>
      <c r="F3188" t="s">
        <v>30</v>
      </c>
      <c r="G3188" t="s">
        <v>26</v>
      </c>
      <c r="H3188" t="s">
        <v>111</v>
      </c>
      <c r="I3188">
        <f t="shared" si="148"/>
        <v>1</v>
      </c>
      <c r="J3188">
        <f t="shared" si="149"/>
        <v>0</v>
      </c>
      <c r="K3188" s="1">
        <v>25515</v>
      </c>
      <c r="L3188">
        <v>202008</v>
      </c>
      <c r="N3188">
        <v>20230514</v>
      </c>
      <c r="O3188" t="s">
        <v>29</v>
      </c>
      <c r="P3188">
        <v>13648</v>
      </c>
      <c r="Q3188">
        <v>12147</v>
      </c>
      <c r="R3188">
        <v>16862</v>
      </c>
      <c r="T3188">
        <v>0</v>
      </c>
      <c r="U3188">
        <v>28290</v>
      </c>
      <c r="V3188">
        <v>25515</v>
      </c>
      <c r="W3188">
        <v>25515</v>
      </c>
      <c r="X3188">
        <v>25515</v>
      </c>
      <c r="Y3188">
        <v>0</v>
      </c>
      <c r="Z3188">
        <v>0</v>
      </c>
      <c r="AB3188">
        <v>0</v>
      </c>
      <c r="AC3188">
        <v>3.72</v>
      </c>
      <c r="AD3188">
        <v>0</v>
      </c>
    </row>
    <row r="3189" spans="1:30">
      <c r="A3189">
        <v>1</v>
      </c>
      <c r="B3189" t="s">
        <v>24</v>
      </c>
      <c r="C3189">
        <v>83</v>
      </c>
      <c r="D3189" t="s">
        <v>38</v>
      </c>
      <c r="E3189" t="str">
        <f t="shared" si="147"/>
        <v>SWA-Medicine</v>
      </c>
      <c r="F3189" t="s">
        <v>31</v>
      </c>
      <c r="G3189" t="s">
        <v>28</v>
      </c>
      <c r="H3189" t="s">
        <v>113</v>
      </c>
      <c r="I3189">
        <f t="shared" si="148"/>
        <v>1</v>
      </c>
      <c r="J3189">
        <f t="shared" si="149"/>
        <v>0</v>
      </c>
      <c r="K3189" s="1">
        <v>196101</v>
      </c>
      <c r="L3189">
        <v>201908</v>
      </c>
      <c r="N3189">
        <v>20230514</v>
      </c>
      <c r="O3189" t="s">
        <v>27</v>
      </c>
      <c r="P3189">
        <v>0</v>
      </c>
      <c r="Q3189">
        <v>0</v>
      </c>
      <c r="R3189">
        <v>1722</v>
      </c>
      <c r="S3189">
        <v>0</v>
      </c>
      <c r="T3189">
        <v>0</v>
      </c>
      <c r="U3189">
        <v>141824</v>
      </c>
      <c r="V3189">
        <v>196101</v>
      </c>
      <c r="W3189">
        <v>196101</v>
      </c>
      <c r="X3189">
        <v>196101</v>
      </c>
      <c r="Y3189">
        <v>1000</v>
      </c>
      <c r="Z3189">
        <v>0</v>
      </c>
      <c r="AB3189">
        <v>0</v>
      </c>
      <c r="AC3189">
        <v>0</v>
      </c>
      <c r="AD3189">
        <v>0</v>
      </c>
    </row>
    <row r="3190" spans="1:30">
      <c r="A3190">
        <v>1</v>
      </c>
      <c r="B3190" t="s">
        <v>32</v>
      </c>
      <c r="C3190">
        <v>14</v>
      </c>
      <c r="D3190" t="s">
        <v>36</v>
      </c>
      <c r="E3190" t="str">
        <f t="shared" si="147"/>
        <v>SOA-Arts and Sciences</v>
      </c>
      <c r="F3190" t="s">
        <v>25</v>
      </c>
      <c r="G3190" t="s">
        <v>28</v>
      </c>
      <c r="H3190" t="s">
        <v>110</v>
      </c>
      <c r="I3190">
        <f t="shared" si="148"/>
        <v>1</v>
      </c>
      <c r="J3190">
        <f t="shared" si="149"/>
        <v>0</v>
      </c>
      <c r="K3190" s="1">
        <v>23596</v>
      </c>
      <c r="L3190">
        <v>199908</v>
      </c>
      <c r="N3190">
        <v>20230514</v>
      </c>
      <c r="O3190" t="s">
        <v>27</v>
      </c>
      <c r="T3190">
        <v>0</v>
      </c>
      <c r="U3190">
        <v>24238.28</v>
      </c>
      <c r="V3190">
        <v>23596</v>
      </c>
      <c r="W3190">
        <v>23596</v>
      </c>
      <c r="X3190">
        <v>23596</v>
      </c>
      <c r="Y3190">
        <v>10408</v>
      </c>
      <c r="Z3190">
        <v>9650</v>
      </c>
      <c r="AB3190">
        <v>0</v>
      </c>
      <c r="AC3190">
        <v>2.87</v>
      </c>
      <c r="AD3190">
        <v>10408</v>
      </c>
    </row>
    <row r="3191" spans="1:30">
      <c r="A3191">
        <v>1</v>
      </c>
      <c r="B3191" t="s">
        <v>24</v>
      </c>
      <c r="C3191">
        <v>55</v>
      </c>
      <c r="D3191" t="s">
        <v>35</v>
      </c>
      <c r="E3191" t="str">
        <f t="shared" si="147"/>
        <v>SWA-College of Applied Human Sci</v>
      </c>
      <c r="F3191" t="s">
        <v>25</v>
      </c>
      <c r="G3191" t="s">
        <v>26</v>
      </c>
      <c r="H3191" t="s">
        <v>109</v>
      </c>
      <c r="I3191">
        <f t="shared" si="148"/>
        <v>1</v>
      </c>
      <c r="J3191">
        <f t="shared" si="149"/>
        <v>0</v>
      </c>
      <c r="K3191" s="1">
        <v>27000</v>
      </c>
      <c r="L3191">
        <v>201908</v>
      </c>
      <c r="N3191">
        <v>20230514</v>
      </c>
      <c r="O3191" t="s">
        <v>27</v>
      </c>
      <c r="P3191">
        <v>25362</v>
      </c>
      <c r="Q3191">
        <v>49194</v>
      </c>
      <c r="R3191">
        <v>43691</v>
      </c>
      <c r="S3191">
        <v>44836</v>
      </c>
      <c r="T3191">
        <v>0</v>
      </c>
      <c r="U3191">
        <v>126858.96</v>
      </c>
      <c r="V3191">
        <v>27000</v>
      </c>
      <c r="W3191">
        <v>27000</v>
      </c>
      <c r="X3191">
        <v>27000</v>
      </c>
      <c r="Y3191">
        <v>44000</v>
      </c>
      <c r="Z3191">
        <v>0</v>
      </c>
      <c r="AB3191">
        <v>0</v>
      </c>
      <c r="AC3191">
        <v>3.49</v>
      </c>
      <c r="AD3191">
        <v>44000</v>
      </c>
    </row>
    <row r="3192" spans="1:30">
      <c r="A3192">
        <v>1</v>
      </c>
      <c r="B3192" t="s">
        <v>24</v>
      </c>
      <c r="C3192">
        <v>14</v>
      </c>
      <c r="D3192" t="s">
        <v>36</v>
      </c>
      <c r="E3192" t="str">
        <f t="shared" si="147"/>
        <v>SWA-Arts and Sciences</v>
      </c>
      <c r="F3192" t="s">
        <v>25</v>
      </c>
      <c r="G3192" t="s">
        <v>28</v>
      </c>
      <c r="H3192" t="s">
        <v>110</v>
      </c>
      <c r="I3192">
        <f t="shared" si="148"/>
        <v>1</v>
      </c>
      <c r="J3192">
        <f t="shared" si="149"/>
        <v>0</v>
      </c>
      <c r="K3192" s="1">
        <v>6500</v>
      </c>
      <c r="L3192">
        <v>201908</v>
      </c>
      <c r="N3192">
        <v>20230514</v>
      </c>
      <c r="O3192" t="s">
        <v>27</v>
      </c>
      <c r="P3192">
        <v>985</v>
      </c>
      <c r="Q3192">
        <v>815</v>
      </c>
      <c r="R3192">
        <v>782</v>
      </c>
      <c r="S3192">
        <v>10300</v>
      </c>
      <c r="T3192">
        <v>0</v>
      </c>
      <c r="U3192">
        <v>73359.73</v>
      </c>
      <c r="V3192">
        <v>6500</v>
      </c>
      <c r="W3192">
        <v>6500</v>
      </c>
      <c r="X3192">
        <v>6500</v>
      </c>
      <c r="Y3192">
        <v>31500</v>
      </c>
      <c r="Z3192">
        <v>23485</v>
      </c>
      <c r="AB3192">
        <v>0</v>
      </c>
      <c r="AC3192">
        <v>3.56</v>
      </c>
      <c r="AD3192">
        <v>31500</v>
      </c>
    </row>
    <row r="3193" spans="1:30">
      <c r="A3193">
        <v>1</v>
      </c>
      <c r="B3193" t="s">
        <v>32</v>
      </c>
      <c r="C3193">
        <v>21</v>
      </c>
      <c r="D3193" t="s">
        <v>41</v>
      </c>
      <c r="E3193" t="str">
        <f t="shared" si="147"/>
        <v>SOA-Business and Economics</v>
      </c>
      <c r="F3193" t="s">
        <v>30</v>
      </c>
      <c r="G3193" t="s">
        <v>28</v>
      </c>
      <c r="H3193" t="s">
        <v>114</v>
      </c>
      <c r="I3193">
        <f t="shared" si="148"/>
        <v>1</v>
      </c>
      <c r="J3193">
        <f t="shared" si="149"/>
        <v>0</v>
      </c>
      <c r="K3193" s="1">
        <v>54056</v>
      </c>
      <c r="L3193">
        <v>202108</v>
      </c>
      <c r="N3193">
        <v>20230514</v>
      </c>
      <c r="O3193" t="s">
        <v>29</v>
      </c>
      <c r="P3193">
        <v>0</v>
      </c>
      <c r="Q3193">
        <v>0</v>
      </c>
      <c r="T3193">
        <v>0</v>
      </c>
      <c r="U3193">
        <v>31989.47</v>
      </c>
      <c r="V3193">
        <v>54056</v>
      </c>
      <c r="W3193">
        <v>54056</v>
      </c>
      <c r="X3193">
        <v>54056</v>
      </c>
      <c r="Y3193">
        <v>1050</v>
      </c>
      <c r="Z3193">
        <v>0</v>
      </c>
      <c r="AB3193">
        <v>0</v>
      </c>
      <c r="AC3193">
        <v>3.69</v>
      </c>
      <c r="AD3193">
        <v>0</v>
      </c>
    </row>
    <row r="3194" spans="1:30">
      <c r="A3194">
        <v>1</v>
      </c>
      <c r="B3194" t="s">
        <v>32</v>
      </c>
      <c r="C3194">
        <v>55</v>
      </c>
      <c r="D3194" t="s">
        <v>35</v>
      </c>
      <c r="E3194" t="str">
        <f t="shared" si="147"/>
        <v>SOA-College of Applied Human Sci</v>
      </c>
      <c r="F3194" t="s">
        <v>30</v>
      </c>
      <c r="G3194" t="s">
        <v>26</v>
      </c>
      <c r="H3194" t="s">
        <v>111</v>
      </c>
      <c r="I3194">
        <f t="shared" si="148"/>
        <v>0</v>
      </c>
      <c r="J3194">
        <f t="shared" si="149"/>
        <v>1</v>
      </c>
      <c r="K3194" s="1">
        <v>0</v>
      </c>
      <c r="L3194">
        <v>202105</v>
      </c>
      <c r="N3194">
        <v>20230514</v>
      </c>
      <c r="O3194" t="s">
        <v>27</v>
      </c>
      <c r="T3194">
        <v>0</v>
      </c>
      <c r="U3194">
        <v>19040</v>
      </c>
      <c r="V3194">
        <v>0</v>
      </c>
      <c r="W3194">
        <v>0</v>
      </c>
      <c r="X3194">
        <v>0</v>
      </c>
      <c r="Y3194">
        <v>0</v>
      </c>
      <c r="Z3194">
        <v>0</v>
      </c>
      <c r="AB3194">
        <v>0</v>
      </c>
      <c r="AC3194">
        <v>4</v>
      </c>
      <c r="AD3194">
        <v>0</v>
      </c>
    </row>
    <row r="3195" spans="1:30">
      <c r="A3195">
        <v>1</v>
      </c>
      <c r="B3195" t="s">
        <v>24</v>
      </c>
      <c r="C3195">
        <v>84</v>
      </c>
      <c r="D3195" t="s">
        <v>42</v>
      </c>
      <c r="E3195" t="str">
        <f t="shared" si="147"/>
        <v>SWA-Public Health</v>
      </c>
      <c r="F3195" t="s">
        <v>30</v>
      </c>
      <c r="G3195" t="s">
        <v>28</v>
      </c>
      <c r="H3195" t="s">
        <v>114</v>
      </c>
      <c r="I3195">
        <f t="shared" si="148"/>
        <v>0</v>
      </c>
      <c r="J3195">
        <f t="shared" si="149"/>
        <v>1</v>
      </c>
      <c r="K3195" s="1">
        <v>0</v>
      </c>
      <c r="L3195">
        <v>202108</v>
      </c>
      <c r="N3195">
        <v>20230514</v>
      </c>
      <c r="O3195" t="s">
        <v>27</v>
      </c>
      <c r="P3195">
        <v>0</v>
      </c>
      <c r="Q3195">
        <v>0</v>
      </c>
      <c r="S3195">
        <v>52350</v>
      </c>
      <c r="T3195">
        <v>0</v>
      </c>
      <c r="U3195">
        <v>31949</v>
      </c>
      <c r="V3195">
        <v>0</v>
      </c>
      <c r="W3195">
        <v>0</v>
      </c>
      <c r="X3195">
        <v>0</v>
      </c>
      <c r="Y3195">
        <v>4000</v>
      </c>
      <c r="Z3195">
        <v>0</v>
      </c>
      <c r="AB3195">
        <v>0</v>
      </c>
      <c r="AC3195">
        <v>4</v>
      </c>
      <c r="AD3195">
        <v>0</v>
      </c>
    </row>
    <row r="3196" spans="1:30">
      <c r="A3196">
        <v>1</v>
      </c>
      <c r="B3196" t="s">
        <v>24</v>
      </c>
      <c r="C3196">
        <v>83</v>
      </c>
      <c r="D3196" t="s">
        <v>38</v>
      </c>
      <c r="E3196" t="str">
        <f t="shared" si="147"/>
        <v>SWA-Medicine</v>
      </c>
      <c r="F3196" t="s">
        <v>25</v>
      </c>
      <c r="G3196" t="s">
        <v>28</v>
      </c>
      <c r="H3196" t="s">
        <v>110</v>
      </c>
      <c r="I3196">
        <f t="shared" si="148"/>
        <v>0</v>
      </c>
      <c r="J3196">
        <f t="shared" si="149"/>
        <v>1</v>
      </c>
      <c r="K3196" s="1">
        <v>0</v>
      </c>
      <c r="L3196">
        <v>201908</v>
      </c>
      <c r="N3196">
        <v>20230514</v>
      </c>
      <c r="O3196" t="s">
        <v>27</v>
      </c>
      <c r="P3196">
        <v>86825</v>
      </c>
      <c r="Q3196">
        <v>161042</v>
      </c>
      <c r="R3196">
        <v>227111</v>
      </c>
      <c r="S3196">
        <v>121810</v>
      </c>
      <c r="T3196">
        <v>0</v>
      </c>
      <c r="U3196">
        <v>58262.559999999998</v>
      </c>
      <c r="V3196">
        <v>0</v>
      </c>
      <c r="W3196">
        <v>0</v>
      </c>
      <c r="X3196">
        <v>0</v>
      </c>
      <c r="Y3196">
        <v>24250</v>
      </c>
      <c r="Z3196">
        <v>0</v>
      </c>
      <c r="AB3196">
        <v>0</v>
      </c>
      <c r="AC3196">
        <v>3.03</v>
      </c>
      <c r="AD3196">
        <v>10000</v>
      </c>
    </row>
    <row r="3197" spans="1:30">
      <c r="A3197">
        <v>1</v>
      </c>
      <c r="B3197" t="s">
        <v>24</v>
      </c>
      <c r="C3197">
        <v>7</v>
      </c>
      <c r="D3197" t="s">
        <v>43</v>
      </c>
      <c r="E3197" t="str">
        <f t="shared" si="147"/>
        <v>SWA-Agriculture Natural Res &amp; Dsg</v>
      </c>
      <c r="F3197" t="s">
        <v>25</v>
      </c>
      <c r="G3197" t="s">
        <v>26</v>
      </c>
      <c r="H3197" t="s">
        <v>109</v>
      </c>
      <c r="I3197">
        <f t="shared" si="148"/>
        <v>0</v>
      </c>
      <c r="J3197">
        <f t="shared" si="149"/>
        <v>1</v>
      </c>
      <c r="K3197" s="1">
        <v>0</v>
      </c>
      <c r="L3197">
        <v>202008</v>
      </c>
      <c r="N3197">
        <v>20230514</v>
      </c>
      <c r="O3197" t="s">
        <v>27</v>
      </c>
      <c r="P3197">
        <v>17423</v>
      </c>
      <c r="Q3197">
        <v>36152</v>
      </c>
      <c r="R3197">
        <v>89344</v>
      </c>
      <c r="T3197">
        <v>0</v>
      </c>
      <c r="U3197">
        <v>42261.93</v>
      </c>
      <c r="V3197">
        <v>0</v>
      </c>
      <c r="W3197">
        <v>0</v>
      </c>
      <c r="X3197">
        <v>0</v>
      </c>
      <c r="Y3197">
        <v>19500</v>
      </c>
      <c r="Z3197">
        <v>0</v>
      </c>
      <c r="AB3197">
        <v>0</v>
      </c>
      <c r="AC3197">
        <v>3.86</v>
      </c>
      <c r="AD3197">
        <v>19500</v>
      </c>
    </row>
    <row r="3198" spans="1:30">
      <c r="A3198">
        <v>1</v>
      </c>
      <c r="B3198" t="s">
        <v>32</v>
      </c>
      <c r="C3198">
        <v>55</v>
      </c>
      <c r="D3198" t="s">
        <v>35</v>
      </c>
      <c r="E3198" t="str">
        <f t="shared" si="147"/>
        <v>SOA-College of Applied Human Sci</v>
      </c>
      <c r="F3198" t="s">
        <v>30</v>
      </c>
      <c r="G3198" t="s">
        <v>28</v>
      </c>
      <c r="H3198" t="s">
        <v>114</v>
      </c>
      <c r="I3198">
        <f t="shared" si="148"/>
        <v>1</v>
      </c>
      <c r="J3198">
        <f t="shared" si="149"/>
        <v>0</v>
      </c>
      <c r="K3198" s="1">
        <v>17500</v>
      </c>
      <c r="L3198">
        <v>202101</v>
      </c>
      <c r="N3198">
        <v>20230514</v>
      </c>
      <c r="O3198" t="s">
        <v>27</v>
      </c>
      <c r="P3198">
        <v>17805</v>
      </c>
      <c r="Q3198">
        <v>12558</v>
      </c>
      <c r="R3198">
        <v>8869</v>
      </c>
      <c r="T3198">
        <v>0</v>
      </c>
      <c r="U3198">
        <v>40485</v>
      </c>
      <c r="V3198">
        <v>17500</v>
      </c>
      <c r="W3198">
        <v>17500</v>
      </c>
      <c r="X3198">
        <v>17500</v>
      </c>
      <c r="Y3198">
        <v>0</v>
      </c>
      <c r="Z3198">
        <v>0</v>
      </c>
      <c r="AA3198">
        <v>21018</v>
      </c>
      <c r="AB3198">
        <v>0</v>
      </c>
      <c r="AC3198">
        <v>3.83</v>
      </c>
      <c r="AD3198">
        <v>0</v>
      </c>
    </row>
    <row r="3199" spans="1:30">
      <c r="A3199">
        <v>1</v>
      </c>
      <c r="B3199" t="s">
        <v>24</v>
      </c>
      <c r="C3199">
        <v>25</v>
      </c>
      <c r="D3199" t="s">
        <v>37</v>
      </c>
      <c r="E3199" t="str">
        <f t="shared" si="147"/>
        <v>SWA-Creative Arts</v>
      </c>
      <c r="F3199" t="s">
        <v>25</v>
      </c>
      <c r="G3199" t="s">
        <v>26</v>
      </c>
      <c r="H3199" t="s">
        <v>109</v>
      </c>
      <c r="I3199">
        <f t="shared" si="148"/>
        <v>1</v>
      </c>
      <c r="J3199">
        <f t="shared" si="149"/>
        <v>0</v>
      </c>
      <c r="K3199" s="1">
        <v>23000</v>
      </c>
      <c r="L3199">
        <v>201908</v>
      </c>
      <c r="N3199">
        <v>20230514</v>
      </c>
      <c r="O3199" t="s">
        <v>29</v>
      </c>
      <c r="P3199">
        <v>3434</v>
      </c>
      <c r="Q3199">
        <v>4898</v>
      </c>
      <c r="R3199">
        <v>2827</v>
      </c>
      <c r="S3199">
        <v>2190</v>
      </c>
      <c r="T3199">
        <v>0</v>
      </c>
      <c r="U3199">
        <v>121873.17</v>
      </c>
      <c r="V3199">
        <v>23000</v>
      </c>
      <c r="W3199">
        <v>23000</v>
      </c>
      <c r="X3199">
        <v>23000</v>
      </c>
      <c r="Y3199">
        <v>81235</v>
      </c>
      <c r="Z3199">
        <v>12730</v>
      </c>
      <c r="AB3199">
        <v>4054.92</v>
      </c>
      <c r="AC3199">
        <v>3.48</v>
      </c>
      <c r="AD3199">
        <v>81235</v>
      </c>
    </row>
    <row r="3200" spans="1:30">
      <c r="A3200">
        <v>1</v>
      </c>
      <c r="B3200" t="s">
        <v>24</v>
      </c>
      <c r="C3200">
        <v>49</v>
      </c>
      <c r="D3200" t="s">
        <v>39</v>
      </c>
      <c r="E3200" t="str">
        <f t="shared" si="147"/>
        <v>SWA-Reed College of Media</v>
      </c>
      <c r="F3200" t="s">
        <v>25</v>
      </c>
      <c r="G3200" t="s">
        <v>26</v>
      </c>
      <c r="H3200" t="s">
        <v>109</v>
      </c>
      <c r="I3200">
        <f t="shared" si="148"/>
        <v>1</v>
      </c>
      <c r="J3200">
        <f t="shared" si="149"/>
        <v>0</v>
      </c>
      <c r="K3200" s="1">
        <v>26000</v>
      </c>
      <c r="L3200">
        <v>201908</v>
      </c>
      <c r="N3200">
        <v>20230514</v>
      </c>
      <c r="O3200" t="s">
        <v>27</v>
      </c>
      <c r="P3200">
        <v>26422</v>
      </c>
      <c r="Q3200">
        <v>22028</v>
      </c>
      <c r="R3200">
        <v>11554</v>
      </c>
      <c r="S3200">
        <v>9971</v>
      </c>
      <c r="T3200">
        <v>0</v>
      </c>
      <c r="U3200">
        <v>122575.61</v>
      </c>
      <c r="V3200">
        <v>151000</v>
      </c>
      <c r="W3200">
        <v>151000</v>
      </c>
      <c r="X3200">
        <v>151000</v>
      </c>
      <c r="Y3200">
        <v>500</v>
      </c>
      <c r="Z3200">
        <v>1026</v>
      </c>
      <c r="AB3200">
        <v>0</v>
      </c>
      <c r="AC3200">
        <v>3.02</v>
      </c>
      <c r="AD3200">
        <v>500</v>
      </c>
    </row>
    <row r="3201" spans="1:30">
      <c r="A3201">
        <v>1</v>
      </c>
      <c r="B3201" t="s">
        <v>24</v>
      </c>
      <c r="C3201">
        <v>14</v>
      </c>
      <c r="D3201" t="s">
        <v>36</v>
      </c>
      <c r="E3201" t="str">
        <f t="shared" si="147"/>
        <v>SWA-Arts and Sciences</v>
      </c>
      <c r="F3201" t="s">
        <v>30</v>
      </c>
      <c r="G3201" t="s">
        <v>26</v>
      </c>
      <c r="H3201" t="s">
        <v>111</v>
      </c>
      <c r="I3201">
        <f t="shared" si="148"/>
        <v>0</v>
      </c>
      <c r="J3201">
        <f t="shared" si="149"/>
        <v>1</v>
      </c>
      <c r="K3201" s="1">
        <v>0</v>
      </c>
      <c r="L3201">
        <v>202205</v>
      </c>
      <c r="N3201">
        <v>20230514</v>
      </c>
      <c r="O3201" t="s">
        <v>27</v>
      </c>
      <c r="Q3201">
        <v>0</v>
      </c>
      <c r="R3201">
        <v>0</v>
      </c>
      <c r="S3201">
        <v>0</v>
      </c>
      <c r="T3201">
        <v>1</v>
      </c>
      <c r="U3201">
        <v>43280</v>
      </c>
      <c r="V3201">
        <v>0</v>
      </c>
      <c r="W3201">
        <v>0</v>
      </c>
      <c r="X3201">
        <v>0</v>
      </c>
      <c r="Y3201">
        <v>10000</v>
      </c>
      <c r="Z3201">
        <v>0</v>
      </c>
      <c r="AA3201">
        <v>26082</v>
      </c>
      <c r="AB3201">
        <v>0</v>
      </c>
      <c r="AC3201">
        <v>3.88</v>
      </c>
      <c r="AD3201">
        <v>0</v>
      </c>
    </row>
    <row r="3202" spans="1:30">
      <c r="A3202">
        <v>1</v>
      </c>
      <c r="B3202" t="s">
        <v>24</v>
      </c>
      <c r="C3202">
        <v>83</v>
      </c>
      <c r="D3202" t="s">
        <v>38</v>
      </c>
      <c r="E3202" t="str">
        <f t="shared" si="147"/>
        <v>SWA-Medicine</v>
      </c>
      <c r="F3202" t="s">
        <v>25</v>
      </c>
      <c r="G3202" t="s">
        <v>28</v>
      </c>
      <c r="H3202" t="s">
        <v>110</v>
      </c>
      <c r="I3202">
        <f t="shared" si="148"/>
        <v>1</v>
      </c>
      <c r="J3202">
        <f t="shared" si="149"/>
        <v>0</v>
      </c>
      <c r="K3202" s="1">
        <v>5500</v>
      </c>
      <c r="L3202">
        <v>201908</v>
      </c>
      <c r="N3202">
        <v>20230514</v>
      </c>
      <c r="O3202" t="s">
        <v>27</v>
      </c>
      <c r="P3202">
        <v>53502</v>
      </c>
      <c r="Q3202">
        <v>120764</v>
      </c>
      <c r="R3202">
        <v>66008</v>
      </c>
      <c r="S3202">
        <v>44454</v>
      </c>
      <c r="T3202">
        <v>0</v>
      </c>
      <c r="U3202">
        <v>56082.27</v>
      </c>
      <c r="V3202">
        <v>5500</v>
      </c>
      <c r="W3202">
        <v>5500</v>
      </c>
      <c r="X3202">
        <v>5500</v>
      </c>
      <c r="Y3202">
        <v>39250</v>
      </c>
      <c r="Z3202">
        <v>0</v>
      </c>
      <c r="AB3202">
        <v>0</v>
      </c>
      <c r="AC3202">
        <v>3.88</v>
      </c>
      <c r="AD3202">
        <v>20000</v>
      </c>
    </row>
    <row r="3203" spans="1:30">
      <c r="A3203">
        <v>1</v>
      </c>
      <c r="B3203" t="s">
        <v>24</v>
      </c>
      <c r="C3203">
        <v>21</v>
      </c>
      <c r="D3203" t="s">
        <v>41</v>
      </c>
      <c r="E3203" t="str">
        <f t="shared" ref="E3203:E3266" si="150">B3203&amp; "-" &amp; D3203</f>
        <v>SWA-Business and Economics</v>
      </c>
      <c r="F3203" t="s">
        <v>25</v>
      </c>
      <c r="G3203" t="s">
        <v>28</v>
      </c>
      <c r="H3203" t="s">
        <v>110</v>
      </c>
      <c r="I3203">
        <f t="shared" ref="I3203:I3266" si="151">IF(K3203&gt;0,1,0)</f>
        <v>0</v>
      </c>
      <c r="J3203">
        <f t="shared" ref="J3203:J3266" si="152">IF(K3203=0,1,0)</f>
        <v>1</v>
      </c>
      <c r="K3203" s="1">
        <v>0</v>
      </c>
      <c r="L3203">
        <v>202001</v>
      </c>
      <c r="N3203">
        <v>20230514</v>
      </c>
      <c r="O3203" t="s">
        <v>27</v>
      </c>
      <c r="R3203">
        <v>39459</v>
      </c>
      <c r="T3203">
        <v>0</v>
      </c>
      <c r="U3203">
        <v>42784.83</v>
      </c>
      <c r="V3203">
        <v>0</v>
      </c>
      <c r="W3203">
        <v>0</v>
      </c>
      <c r="X3203">
        <v>0</v>
      </c>
      <c r="Y3203">
        <v>22125</v>
      </c>
      <c r="Z3203">
        <v>0</v>
      </c>
      <c r="AB3203">
        <v>0</v>
      </c>
      <c r="AC3203">
        <v>3.15</v>
      </c>
      <c r="AD3203">
        <v>5250</v>
      </c>
    </row>
    <row r="3204" spans="1:30">
      <c r="A3204">
        <v>1</v>
      </c>
      <c r="B3204" t="s">
        <v>24</v>
      </c>
      <c r="C3204">
        <v>14</v>
      </c>
      <c r="D3204" t="s">
        <v>36</v>
      </c>
      <c r="E3204" t="str">
        <f t="shared" si="150"/>
        <v>SWA-Arts and Sciences</v>
      </c>
      <c r="F3204" t="s">
        <v>25</v>
      </c>
      <c r="G3204" t="s">
        <v>28</v>
      </c>
      <c r="H3204" t="s">
        <v>110</v>
      </c>
      <c r="I3204">
        <f t="shared" si="151"/>
        <v>1</v>
      </c>
      <c r="J3204">
        <f t="shared" si="152"/>
        <v>0</v>
      </c>
      <c r="K3204" s="1">
        <v>3500</v>
      </c>
      <c r="L3204">
        <v>201908</v>
      </c>
      <c r="N3204">
        <v>20230514</v>
      </c>
      <c r="O3204" t="s">
        <v>27</v>
      </c>
      <c r="P3204">
        <v>279</v>
      </c>
      <c r="Q3204">
        <v>443</v>
      </c>
      <c r="R3204">
        <v>0</v>
      </c>
      <c r="S3204">
        <v>365</v>
      </c>
      <c r="T3204">
        <v>0</v>
      </c>
      <c r="U3204">
        <v>94497.26</v>
      </c>
      <c r="V3204">
        <v>3500</v>
      </c>
      <c r="W3204">
        <v>3500</v>
      </c>
      <c r="X3204">
        <v>3500</v>
      </c>
      <c r="Y3204">
        <v>30180</v>
      </c>
      <c r="Z3204">
        <v>28680</v>
      </c>
      <c r="AA3204">
        <v>24204</v>
      </c>
      <c r="AB3204">
        <v>1241</v>
      </c>
      <c r="AC3204">
        <v>3.37</v>
      </c>
      <c r="AD3204">
        <v>10930</v>
      </c>
    </row>
    <row r="3205" spans="1:30">
      <c r="A3205">
        <v>1</v>
      </c>
      <c r="B3205" t="s">
        <v>24</v>
      </c>
      <c r="C3205">
        <v>55</v>
      </c>
      <c r="D3205" t="s">
        <v>35</v>
      </c>
      <c r="E3205" t="str">
        <f t="shared" si="150"/>
        <v>SWA-College of Applied Human Sci</v>
      </c>
      <c r="F3205" t="s">
        <v>25</v>
      </c>
      <c r="G3205" t="s">
        <v>26</v>
      </c>
      <c r="H3205" t="s">
        <v>109</v>
      </c>
      <c r="I3205">
        <f t="shared" si="151"/>
        <v>1</v>
      </c>
      <c r="J3205">
        <f t="shared" si="152"/>
        <v>0</v>
      </c>
      <c r="K3205" s="1">
        <v>27000</v>
      </c>
      <c r="L3205">
        <v>201908</v>
      </c>
      <c r="N3205">
        <v>20230514</v>
      </c>
      <c r="O3205" t="s">
        <v>27</v>
      </c>
      <c r="P3205">
        <v>23657</v>
      </c>
      <c r="Q3205">
        <v>24484</v>
      </c>
      <c r="R3205">
        <v>40786</v>
      </c>
      <c r="S3205">
        <v>41043</v>
      </c>
      <c r="T3205">
        <v>0</v>
      </c>
      <c r="U3205">
        <v>118303.81</v>
      </c>
      <c r="V3205">
        <v>27000</v>
      </c>
      <c r="W3205">
        <v>27000</v>
      </c>
      <c r="X3205">
        <v>27000</v>
      </c>
      <c r="Y3205">
        <v>40250</v>
      </c>
      <c r="Z3205">
        <v>0</v>
      </c>
      <c r="AB3205">
        <v>0</v>
      </c>
      <c r="AC3205">
        <v>2.73</v>
      </c>
      <c r="AD3205">
        <v>40250</v>
      </c>
    </row>
    <row r="3206" spans="1:30">
      <c r="A3206">
        <v>1</v>
      </c>
      <c r="B3206" t="s">
        <v>24</v>
      </c>
      <c r="C3206">
        <v>83</v>
      </c>
      <c r="D3206" t="s">
        <v>38</v>
      </c>
      <c r="E3206" t="str">
        <f t="shared" si="150"/>
        <v>SWA-Medicine</v>
      </c>
      <c r="F3206" t="s">
        <v>25</v>
      </c>
      <c r="G3206" t="s">
        <v>28</v>
      </c>
      <c r="H3206" t="s">
        <v>110</v>
      </c>
      <c r="I3206">
        <f t="shared" si="151"/>
        <v>1</v>
      </c>
      <c r="J3206">
        <f t="shared" si="152"/>
        <v>0</v>
      </c>
      <c r="K3206" s="1">
        <v>6717</v>
      </c>
      <c r="L3206">
        <v>201905</v>
      </c>
      <c r="N3206">
        <v>20230514</v>
      </c>
      <c r="O3206" t="s">
        <v>27</v>
      </c>
      <c r="P3206">
        <v>3141</v>
      </c>
      <c r="Q3206">
        <v>4339</v>
      </c>
      <c r="R3206">
        <v>4567</v>
      </c>
      <c r="S3206">
        <v>3138</v>
      </c>
      <c r="T3206">
        <v>0</v>
      </c>
      <c r="U3206">
        <v>57016.39</v>
      </c>
      <c r="V3206">
        <v>6717</v>
      </c>
      <c r="W3206">
        <v>6717</v>
      </c>
      <c r="X3206">
        <v>6717</v>
      </c>
      <c r="Y3206">
        <v>49132</v>
      </c>
      <c r="Z3206">
        <v>23798</v>
      </c>
      <c r="AA3206">
        <v>17530</v>
      </c>
      <c r="AB3206">
        <v>0</v>
      </c>
      <c r="AC3206">
        <v>3.65</v>
      </c>
      <c r="AD3206">
        <v>12352</v>
      </c>
    </row>
    <row r="3207" spans="1:30">
      <c r="A3207">
        <v>1</v>
      </c>
      <c r="B3207" t="s">
        <v>24</v>
      </c>
      <c r="C3207">
        <v>89</v>
      </c>
      <c r="D3207" t="s">
        <v>46</v>
      </c>
      <c r="E3207" t="str">
        <f t="shared" si="150"/>
        <v>SWA-Pharmacy</v>
      </c>
      <c r="F3207" t="s">
        <v>31</v>
      </c>
      <c r="G3207" t="s">
        <v>28</v>
      </c>
      <c r="H3207" t="s">
        <v>113</v>
      </c>
      <c r="I3207">
        <f t="shared" si="151"/>
        <v>1</v>
      </c>
      <c r="J3207">
        <f t="shared" si="152"/>
        <v>0</v>
      </c>
      <c r="K3207" s="1">
        <v>49931</v>
      </c>
      <c r="L3207">
        <v>201908</v>
      </c>
      <c r="N3207">
        <v>20230514</v>
      </c>
      <c r="O3207" t="s">
        <v>27</v>
      </c>
      <c r="P3207">
        <v>0</v>
      </c>
      <c r="Q3207">
        <v>0</v>
      </c>
      <c r="R3207">
        <v>9382</v>
      </c>
      <c r="S3207">
        <v>9700</v>
      </c>
      <c r="T3207">
        <v>0</v>
      </c>
      <c r="U3207">
        <v>92430</v>
      </c>
      <c r="V3207">
        <v>49931</v>
      </c>
      <c r="W3207">
        <v>49931</v>
      </c>
      <c r="X3207">
        <v>49931</v>
      </c>
      <c r="Y3207">
        <v>75826</v>
      </c>
      <c r="Z3207">
        <v>1239</v>
      </c>
      <c r="AA3207">
        <v>31159</v>
      </c>
      <c r="AB3207">
        <v>0</v>
      </c>
      <c r="AC3207">
        <v>4</v>
      </c>
      <c r="AD3207">
        <v>52374</v>
      </c>
    </row>
    <row r="3208" spans="1:30">
      <c r="A3208">
        <v>1</v>
      </c>
      <c r="B3208" t="s">
        <v>24</v>
      </c>
      <c r="C3208">
        <v>21</v>
      </c>
      <c r="D3208" t="s">
        <v>41</v>
      </c>
      <c r="E3208" t="str">
        <f t="shared" si="150"/>
        <v>SWA-Business and Economics</v>
      </c>
      <c r="F3208" t="s">
        <v>25</v>
      </c>
      <c r="G3208" t="s">
        <v>26</v>
      </c>
      <c r="H3208" t="s">
        <v>109</v>
      </c>
      <c r="I3208">
        <f t="shared" si="151"/>
        <v>1</v>
      </c>
      <c r="J3208">
        <f t="shared" si="152"/>
        <v>0</v>
      </c>
      <c r="K3208" s="1">
        <v>28000</v>
      </c>
      <c r="L3208">
        <v>201908</v>
      </c>
      <c r="N3208">
        <v>20230514</v>
      </c>
      <c r="O3208" t="s">
        <v>27</v>
      </c>
      <c r="P3208">
        <v>56792</v>
      </c>
      <c r="Q3208">
        <v>31318</v>
      </c>
      <c r="R3208">
        <v>23371</v>
      </c>
      <c r="S3208">
        <v>30915</v>
      </c>
      <c r="T3208">
        <v>0</v>
      </c>
      <c r="U3208">
        <v>120646.56</v>
      </c>
      <c r="V3208">
        <v>81500</v>
      </c>
      <c r="W3208">
        <v>28000</v>
      </c>
      <c r="X3208">
        <v>28000</v>
      </c>
      <c r="Y3208">
        <v>51000</v>
      </c>
      <c r="Z3208">
        <v>0</v>
      </c>
      <c r="AB3208">
        <v>0</v>
      </c>
      <c r="AC3208">
        <v>3.3</v>
      </c>
      <c r="AD3208">
        <v>50000</v>
      </c>
    </row>
    <row r="3209" spans="1:30">
      <c r="A3209">
        <v>1</v>
      </c>
      <c r="B3209" t="s">
        <v>24</v>
      </c>
      <c r="C3209">
        <v>30</v>
      </c>
      <c r="D3209" t="s">
        <v>40</v>
      </c>
      <c r="E3209" t="str">
        <f t="shared" si="150"/>
        <v>SWA-Engineering Mineral Resources</v>
      </c>
      <c r="F3209" t="s">
        <v>25</v>
      </c>
      <c r="G3209" t="s">
        <v>28</v>
      </c>
      <c r="H3209" t="s">
        <v>110</v>
      </c>
      <c r="I3209">
        <f t="shared" si="151"/>
        <v>0</v>
      </c>
      <c r="J3209">
        <f t="shared" si="152"/>
        <v>1</v>
      </c>
      <c r="K3209" s="1">
        <v>0</v>
      </c>
      <c r="L3209">
        <v>202008</v>
      </c>
      <c r="N3209">
        <v>20230514</v>
      </c>
      <c r="O3209" t="s">
        <v>27</v>
      </c>
      <c r="P3209">
        <v>40664</v>
      </c>
      <c r="Q3209">
        <v>51163</v>
      </c>
      <c r="R3209">
        <v>24096</v>
      </c>
      <c r="S3209">
        <v>15721</v>
      </c>
      <c r="T3209">
        <v>0</v>
      </c>
      <c r="U3209">
        <v>33890</v>
      </c>
      <c r="V3209">
        <v>0</v>
      </c>
      <c r="W3209">
        <v>0</v>
      </c>
      <c r="X3209">
        <v>0</v>
      </c>
      <c r="Y3209">
        <v>23424</v>
      </c>
      <c r="Z3209">
        <v>0</v>
      </c>
      <c r="AB3209">
        <v>0</v>
      </c>
      <c r="AC3209">
        <v>3.62</v>
      </c>
      <c r="AD3209">
        <v>7500</v>
      </c>
    </row>
    <row r="3210" spans="1:30">
      <c r="A3210">
        <v>1</v>
      </c>
      <c r="B3210" t="s">
        <v>24</v>
      </c>
      <c r="C3210">
        <v>21</v>
      </c>
      <c r="D3210" t="s">
        <v>41</v>
      </c>
      <c r="E3210" t="str">
        <f t="shared" si="150"/>
        <v>SWA-Business and Economics</v>
      </c>
      <c r="F3210" t="s">
        <v>30</v>
      </c>
      <c r="G3210" t="s">
        <v>28</v>
      </c>
      <c r="H3210" t="s">
        <v>114</v>
      </c>
      <c r="I3210">
        <f t="shared" si="151"/>
        <v>1</v>
      </c>
      <c r="J3210">
        <f t="shared" si="152"/>
        <v>0</v>
      </c>
      <c r="K3210" s="1">
        <v>17592</v>
      </c>
      <c r="L3210">
        <v>202205</v>
      </c>
      <c r="N3210">
        <v>20230514</v>
      </c>
      <c r="O3210" t="s">
        <v>27</v>
      </c>
      <c r="P3210">
        <v>0</v>
      </c>
      <c r="R3210">
        <v>147155</v>
      </c>
      <c r="S3210">
        <v>99368</v>
      </c>
      <c r="T3210">
        <v>1</v>
      </c>
      <c r="U3210">
        <v>24584.78</v>
      </c>
      <c r="V3210">
        <v>17592</v>
      </c>
      <c r="W3210">
        <v>17592</v>
      </c>
      <c r="X3210">
        <v>17592</v>
      </c>
      <c r="Y3210">
        <v>4100</v>
      </c>
      <c r="Z3210">
        <v>0</v>
      </c>
      <c r="AA3210">
        <v>9234</v>
      </c>
      <c r="AB3210">
        <v>0</v>
      </c>
      <c r="AC3210">
        <v>3.55</v>
      </c>
      <c r="AD3210">
        <v>3000</v>
      </c>
    </row>
    <row r="3211" spans="1:30">
      <c r="A3211">
        <v>1</v>
      </c>
      <c r="B3211" t="s">
        <v>24</v>
      </c>
      <c r="C3211">
        <v>30</v>
      </c>
      <c r="D3211" t="s">
        <v>40</v>
      </c>
      <c r="E3211" t="str">
        <f t="shared" si="150"/>
        <v>SWA-Engineering Mineral Resources</v>
      </c>
      <c r="F3211" t="s">
        <v>25</v>
      </c>
      <c r="G3211" t="s">
        <v>28</v>
      </c>
      <c r="H3211" t="s">
        <v>110</v>
      </c>
      <c r="I3211">
        <f t="shared" si="151"/>
        <v>0</v>
      </c>
      <c r="J3211">
        <f t="shared" si="152"/>
        <v>1</v>
      </c>
      <c r="K3211" s="1">
        <v>0</v>
      </c>
      <c r="L3211">
        <v>201908</v>
      </c>
      <c r="N3211">
        <v>20230514</v>
      </c>
      <c r="O3211" t="s">
        <v>27</v>
      </c>
      <c r="P3211">
        <v>153933</v>
      </c>
      <c r="Q3211">
        <v>131871</v>
      </c>
      <c r="R3211">
        <v>106382</v>
      </c>
      <c r="S3211">
        <v>97245</v>
      </c>
      <c r="T3211">
        <v>0</v>
      </c>
      <c r="U3211">
        <v>67696.03</v>
      </c>
      <c r="V3211">
        <v>0</v>
      </c>
      <c r="W3211">
        <v>0</v>
      </c>
      <c r="X3211">
        <v>0</v>
      </c>
      <c r="Y3211">
        <v>68750</v>
      </c>
      <c r="Z3211">
        <v>0</v>
      </c>
      <c r="AB3211">
        <v>0</v>
      </c>
      <c r="AC3211">
        <v>3.9</v>
      </c>
      <c r="AD3211">
        <v>32000</v>
      </c>
    </row>
    <row r="3212" spans="1:30">
      <c r="A3212">
        <v>1</v>
      </c>
      <c r="B3212" t="s">
        <v>24</v>
      </c>
      <c r="C3212">
        <v>55</v>
      </c>
      <c r="D3212" t="s">
        <v>35</v>
      </c>
      <c r="E3212" t="str">
        <f t="shared" si="150"/>
        <v>SWA-College of Applied Human Sci</v>
      </c>
      <c r="F3212" t="s">
        <v>25</v>
      </c>
      <c r="G3212" t="s">
        <v>28</v>
      </c>
      <c r="H3212" t="s">
        <v>110</v>
      </c>
      <c r="I3212">
        <f t="shared" si="151"/>
        <v>0</v>
      </c>
      <c r="J3212">
        <f t="shared" si="152"/>
        <v>1</v>
      </c>
      <c r="K3212" s="1">
        <v>0</v>
      </c>
      <c r="L3212">
        <v>202005</v>
      </c>
      <c r="N3212">
        <v>20230514</v>
      </c>
      <c r="O3212" t="s">
        <v>27</v>
      </c>
      <c r="S3212">
        <v>152369</v>
      </c>
      <c r="T3212">
        <v>0</v>
      </c>
      <c r="U3212">
        <v>44380.24</v>
      </c>
      <c r="V3212">
        <v>0</v>
      </c>
      <c r="W3212">
        <v>0</v>
      </c>
      <c r="X3212">
        <v>0</v>
      </c>
      <c r="Y3212">
        <v>0</v>
      </c>
      <c r="Z3212">
        <v>0</v>
      </c>
      <c r="AB3212">
        <v>0</v>
      </c>
      <c r="AC3212">
        <v>3.43</v>
      </c>
      <c r="AD3212">
        <v>0</v>
      </c>
    </row>
    <row r="3213" spans="1:30">
      <c r="A3213">
        <v>1</v>
      </c>
      <c r="B3213" t="s">
        <v>24</v>
      </c>
      <c r="C3213">
        <v>30</v>
      </c>
      <c r="D3213" t="s">
        <v>40</v>
      </c>
      <c r="E3213" t="str">
        <f t="shared" si="150"/>
        <v>SWA-Engineering Mineral Resources</v>
      </c>
      <c r="F3213" t="s">
        <v>25</v>
      </c>
      <c r="G3213" t="s">
        <v>26</v>
      </c>
      <c r="H3213" t="s">
        <v>109</v>
      </c>
      <c r="I3213">
        <f t="shared" si="151"/>
        <v>1</v>
      </c>
      <c r="J3213">
        <f t="shared" si="152"/>
        <v>0</v>
      </c>
      <c r="K3213" s="1">
        <v>30509</v>
      </c>
      <c r="L3213">
        <v>201808</v>
      </c>
      <c r="N3213">
        <v>20230514</v>
      </c>
      <c r="O3213" t="s">
        <v>27</v>
      </c>
      <c r="P3213">
        <v>23955</v>
      </c>
      <c r="Q3213">
        <v>15634</v>
      </c>
      <c r="R3213">
        <v>18227</v>
      </c>
      <c r="S3213">
        <v>15870</v>
      </c>
      <c r="T3213">
        <v>0</v>
      </c>
      <c r="U3213">
        <v>189825.85</v>
      </c>
      <c r="V3213">
        <v>51198</v>
      </c>
      <c r="W3213">
        <v>51198</v>
      </c>
      <c r="X3213">
        <v>51198</v>
      </c>
      <c r="Y3213">
        <v>44000</v>
      </c>
      <c r="Z3213">
        <v>0</v>
      </c>
      <c r="AA3213">
        <v>17253</v>
      </c>
      <c r="AB3213">
        <v>0</v>
      </c>
      <c r="AC3213">
        <v>3</v>
      </c>
      <c r="AD3213">
        <v>44000</v>
      </c>
    </row>
    <row r="3214" spans="1:30">
      <c r="A3214">
        <v>1</v>
      </c>
      <c r="B3214" t="s">
        <v>24</v>
      </c>
      <c r="C3214">
        <v>7</v>
      </c>
      <c r="D3214" t="s">
        <v>43</v>
      </c>
      <c r="E3214" t="str">
        <f t="shared" si="150"/>
        <v>SWA-Agriculture Natural Res &amp; Dsg</v>
      </c>
      <c r="F3214" t="s">
        <v>25</v>
      </c>
      <c r="G3214" t="s">
        <v>26</v>
      </c>
      <c r="H3214" t="s">
        <v>109</v>
      </c>
      <c r="I3214">
        <f t="shared" si="151"/>
        <v>0</v>
      </c>
      <c r="J3214">
        <f t="shared" si="152"/>
        <v>1</v>
      </c>
      <c r="K3214" s="1">
        <v>0</v>
      </c>
      <c r="L3214">
        <v>201908</v>
      </c>
      <c r="N3214">
        <v>20230514</v>
      </c>
      <c r="O3214" t="s">
        <v>27</v>
      </c>
      <c r="S3214">
        <v>299312</v>
      </c>
      <c r="T3214">
        <v>0</v>
      </c>
      <c r="U3214">
        <v>134685.66</v>
      </c>
      <c r="V3214">
        <v>0</v>
      </c>
      <c r="W3214">
        <v>0</v>
      </c>
      <c r="X3214">
        <v>0</v>
      </c>
      <c r="Y3214">
        <v>58060</v>
      </c>
      <c r="Z3214">
        <v>0</v>
      </c>
      <c r="AB3214">
        <v>0</v>
      </c>
      <c r="AC3214">
        <v>3.94</v>
      </c>
      <c r="AD3214">
        <v>55000</v>
      </c>
    </row>
    <row r="3215" spans="1:30">
      <c r="A3215">
        <v>1</v>
      </c>
      <c r="B3215" t="s">
        <v>24</v>
      </c>
      <c r="C3215">
        <v>14</v>
      </c>
      <c r="D3215" t="s">
        <v>36</v>
      </c>
      <c r="E3215" t="str">
        <f t="shared" si="150"/>
        <v>SWA-Arts and Sciences</v>
      </c>
      <c r="F3215" t="s">
        <v>25</v>
      </c>
      <c r="G3215" t="s">
        <v>26</v>
      </c>
      <c r="H3215" t="s">
        <v>109</v>
      </c>
      <c r="I3215">
        <f t="shared" si="151"/>
        <v>1</v>
      </c>
      <c r="J3215">
        <f t="shared" si="152"/>
        <v>0</v>
      </c>
      <c r="K3215" s="1">
        <v>26000</v>
      </c>
      <c r="L3215">
        <v>201908</v>
      </c>
      <c r="N3215">
        <v>20230514</v>
      </c>
      <c r="O3215" t="s">
        <v>27</v>
      </c>
      <c r="P3215">
        <v>3770</v>
      </c>
      <c r="Q3215">
        <v>1578</v>
      </c>
      <c r="R3215">
        <v>60</v>
      </c>
      <c r="S3215">
        <v>1223</v>
      </c>
      <c r="T3215">
        <v>0</v>
      </c>
      <c r="U3215">
        <v>124827.92</v>
      </c>
      <c r="V3215">
        <v>108472</v>
      </c>
      <c r="W3215">
        <v>108472</v>
      </c>
      <c r="X3215">
        <v>108472</v>
      </c>
      <c r="Y3215">
        <v>30900</v>
      </c>
      <c r="Z3215">
        <v>21074</v>
      </c>
      <c r="AB3215">
        <v>0</v>
      </c>
      <c r="AC3215">
        <v>3.17</v>
      </c>
      <c r="AD3215">
        <v>29900</v>
      </c>
    </row>
    <row r="3216" spans="1:30">
      <c r="A3216">
        <v>1</v>
      </c>
      <c r="B3216" t="s">
        <v>24</v>
      </c>
      <c r="C3216">
        <v>14</v>
      </c>
      <c r="D3216" t="s">
        <v>36</v>
      </c>
      <c r="E3216" t="str">
        <f t="shared" si="150"/>
        <v>SWA-Arts and Sciences</v>
      </c>
      <c r="F3216" t="s">
        <v>25</v>
      </c>
      <c r="G3216" t="s">
        <v>26</v>
      </c>
      <c r="H3216" t="s">
        <v>109</v>
      </c>
      <c r="I3216">
        <f t="shared" si="151"/>
        <v>0</v>
      </c>
      <c r="J3216">
        <f t="shared" si="152"/>
        <v>1</v>
      </c>
      <c r="K3216" s="1">
        <v>0</v>
      </c>
      <c r="L3216">
        <v>201908</v>
      </c>
      <c r="N3216">
        <v>20230514</v>
      </c>
      <c r="O3216" t="s">
        <v>27</v>
      </c>
      <c r="S3216">
        <v>46200</v>
      </c>
      <c r="T3216">
        <v>0</v>
      </c>
      <c r="U3216">
        <v>148476.67000000001</v>
      </c>
      <c r="V3216">
        <v>0</v>
      </c>
      <c r="W3216">
        <v>0</v>
      </c>
      <c r="X3216">
        <v>0</v>
      </c>
      <c r="Y3216">
        <v>50000</v>
      </c>
      <c r="Z3216">
        <v>0</v>
      </c>
      <c r="AB3216">
        <v>0</v>
      </c>
      <c r="AC3216">
        <v>3.87</v>
      </c>
      <c r="AD3216">
        <v>50000</v>
      </c>
    </row>
    <row r="3217" spans="1:30">
      <c r="A3217">
        <v>1</v>
      </c>
      <c r="B3217" t="s">
        <v>24</v>
      </c>
      <c r="C3217">
        <v>30</v>
      </c>
      <c r="D3217" t="s">
        <v>40</v>
      </c>
      <c r="E3217" t="str">
        <f t="shared" si="150"/>
        <v>SWA-Engineering Mineral Resources</v>
      </c>
      <c r="F3217" t="s">
        <v>25</v>
      </c>
      <c r="G3217" t="s">
        <v>26</v>
      </c>
      <c r="H3217" t="s">
        <v>109</v>
      </c>
      <c r="I3217">
        <f t="shared" si="151"/>
        <v>1</v>
      </c>
      <c r="J3217">
        <f t="shared" si="152"/>
        <v>0</v>
      </c>
      <c r="K3217" s="1">
        <v>28000</v>
      </c>
      <c r="L3217">
        <v>201908</v>
      </c>
      <c r="N3217">
        <v>20230514</v>
      </c>
      <c r="O3217" t="s">
        <v>27</v>
      </c>
      <c r="P3217">
        <v>22967</v>
      </c>
      <c r="Q3217">
        <v>22686</v>
      </c>
      <c r="R3217">
        <v>19979</v>
      </c>
      <c r="S3217">
        <v>14039</v>
      </c>
      <c r="T3217">
        <v>0</v>
      </c>
      <c r="U3217">
        <v>131061.74</v>
      </c>
      <c r="V3217">
        <v>73361</v>
      </c>
      <c r="W3217">
        <v>73361</v>
      </c>
      <c r="X3217">
        <v>73361</v>
      </c>
      <c r="Y3217">
        <v>54000</v>
      </c>
      <c r="Z3217">
        <v>0</v>
      </c>
      <c r="AB3217">
        <v>0</v>
      </c>
      <c r="AC3217">
        <v>3.3</v>
      </c>
      <c r="AD3217">
        <v>54000</v>
      </c>
    </row>
    <row r="3218" spans="1:30">
      <c r="A3218">
        <v>1</v>
      </c>
      <c r="B3218" t="s">
        <v>24</v>
      </c>
      <c r="C3218">
        <v>80</v>
      </c>
      <c r="D3218" t="s">
        <v>44</v>
      </c>
      <c r="E3218" t="str">
        <f t="shared" si="150"/>
        <v>SWA-Dentistry</v>
      </c>
      <c r="F3218" t="s">
        <v>25</v>
      </c>
      <c r="G3218" t="s">
        <v>28</v>
      </c>
      <c r="H3218" t="s">
        <v>110</v>
      </c>
      <c r="I3218">
        <f t="shared" si="151"/>
        <v>0</v>
      </c>
      <c r="J3218">
        <f t="shared" si="152"/>
        <v>1</v>
      </c>
      <c r="K3218" s="1">
        <v>0</v>
      </c>
      <c r="L3218">
        <v>201908</v>
      </c>
      <c r="N3218">
        <v>20230514</v>
      </c>
      <c r="O3218" t="s">
        <v>29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77036.899999999994</v>
      </c>
      <c r="V3218">
        <v>0</v>
      </c>
      <c r="W3218">
        <v>0</v>
      </c>
      <c r="X3218">
        <v>0</v>
      </c>
      <c r="Y3218">
        <v>31450</v>
      </c>
      <c r="Z3218">
        <v>43504</v>
      </c>
      <c r="AB3218">
        <v>0</v>
      </c>
      <c r="AC3218">
        <v>3.64</v>
      </c>
      <c r="AD3218">
        <v>10000</v>
      </c>
    </row>
    <row r="3219" spans="1:30">
      <c r="A3219">
        <v>1</v>
      </c>
      <c r="B3219" t="s">
        <v>24</v>
      </c>
      <c r="C3219">
        <v>7</v>
      </c>
      <c r="D3219" t="s">
        <v>43</v>
      </c>
      <c r="E3219" t="str">
        <f t="shared" si="150"/>
        <v>SWA-Agriculture Natural Res &amp; Dsg</v>
      </c>
      <c r="F3219" t="s">
        <v>25</v>
      </c>
      <c r="G3219" t="s">
        <v>26</v>
      </c>
      <c r="H3219" t="s">
        <v>109</v>
      </c>
      <c r="I3219">
        <f t="shared" si="151"/>
        <v>1</v>
      </c>
      <c r="J3219">
        <f t="shared" si="152"/>
        <v>0</v>
      </c>
      <c r="K3219" s="1">
        <v>27000</v>
      </c>
      <c r="L3219">
        <v>201908</v>
      </c>
      <c r="N3219">
        <v>20230514</v>
      </c>
      <c r="O3219" t="s">
        <v>29</v>
      </c>
      <c r="P3219">
        <v>60</v>
      </c>
      <c r="Q3219">
        <v>1970</v>
      </c>
      <c r="R3219">
        <v>0</v>
      </c>
      <c r="S3219">
        <v>361</v>
      </c>
      <c r="T3219">
        <v>0</v>
      </c>
      <c r="U3219">
        <v>130476.12</v>
      </c>
      <c r="V3219">
        <v>27000</v>
      </c>
      <c r="W3219">
        <v>27000</v>
      </c>
      <c r="X3219">
        <v>27000</v>
      </c>
      <c r="Y3219">
        <v>48000</v>
      </c>
      <c r="Z3219">
        <v>26236</v>
      </c>
      <c r="AB3219">
        <v>6375.81</v>
      </c>
      <c r="AC3219">
        <v>3.5</v>
      </c>
      <c r="AD3219">
        <v>48000</v>
      </c>
    </row>
    <row r="3220" spans="1:30">
      <c r="A3220">
        <v>1</v>
      </c>
      <c r="B3220" t="s">
        <v>24</v>
      </c>
      <c r="C3220">
        <v>14</v>
      </c>
      <c r="D3220" t="s">
        <v>36</v>
      </c>
      <c r="E3220" t="str">
        <f t="shared" si="150"/>
        <v>SWA-Arts and Sciences</v>
      </c>
      <c r="F3220" t="s">
        <v>25</v>
      </c>
      <c r="G3220" t="s">
        <v>26</v>
      </c>
      <c r="H3220" t="s">
        <v>109</v>
      </c>
      <c r="I3220">
        <f t="shared" si="151"/>
        <v>1</v>
      </c>
      <c r="J3220">
        <f t="shared" si="152"/>
        <v>0</v>
      </c>
      <c r="K3220" s="1">
        <v>5000</v>
      </c>
      <c r="L3220">
        <v>202108</v>
      </c>
      <c r="N3220">
        <v>20230514</v>
      </c>
      <c r="O3220" t="s">
        <v>27</v>
      </c>
      <c r="P3220">
        <v>14621</v>
      </c>
      <c r="Q3220">
        <v>0</v>
      </c>
      <c r="T3220">
        <v>0</v>
      </c>
      <c r="U3220">
        <v>65919</v>
      </c>
      <c r="V3220">
        <v>28200</v>
      </c>
      <c r="W3220">
        <v>28200</v>
      </c>
      <c r="X3220">
        <v>28200</v>
      </c>
      <c r="Y3220">
        <v>7262</v>
      </c>
      <c r="Z3220">
        <v>0</v>
      </c>
      <c r="AA3220">
        <v>29547</v>
      </c>
      <c r="AB3220">
        <v>0</v>
      </c>
      <c r="AC3220">
        <v>4</v>
      </c>
      <c r="AD3220">
        <v>0</v>
      </c>
    </row>
    <row r="3221" spans="1:30">
      <c r="A3221">
        <v>1</v>
      </c>
      <c r="B3221" t="s">
        <v>32</v>
      </c>
      <c r="C3221">
        <v>30</v>
      </c>
      <c r="D3221" t="s">
        <v>40</v>
      </c>
      <c r="E3221" t="str">
        <f t="shared" si="150"/>
        <v>SOA-Engineering Mineral Resources</v>
      </c>
      <c r="F3221" t="s">
        <v>30</v>
      </c>
      <c r="G3221" t="s">
        <v>26</v>
      </c>
      <c r="H3221" t="s">
        <v>111</v>
      </c>
      <c r="I3221">
        <f t="shared" si="151"/>
        <v>1</v>
      </c>
      <c r="J3221">
        <f t="shared" si="152"/>
        <v>0</v>
      </c>
      <c r="K3221" s="1">
        <v>23250</v>
      </c>
      <c r="L3221">
        <v>202108</v>
      </c>
      <c r="N3221">
        <v>20230514</v>
      </c>
      <c r="O3221" t="s">
        <v>27</v>
      </c>
      <c r="P3221">
        <v>14800</v>
      </c>
      <c r="Q3221">
        <v>24503</v>
      </c>
      <c r="T3221">
        <v>0</v>
      </c>
      <c r="U3221">
        <v>22746</v>
      </c>
      <c r="V3221">
        <v>23250</v>
      </c>
      <c r="W3221">
        <v>23250</v>
      </c>
      <c r="X3221">
        <v>23250</v>
      </c>
      <c r="Y3221">
        <v>0</v>
      </c>
      <c r="Z3221">
        <v>0</v>
      </c>
      <c r="AB3221">
        <v>0</v>
      </c>
      <c r="AC3221">
        <v>4</v>
      </c>
      <c r="AD3221">
        <v>0</v>
      </c>
    </row>
    <row r="3222" spans="1:30">
      <c r="A3222">
        <v>1</v>
      </c>
      <c r="B3222" t="s">
        <v>24</v>
      </c>
      <c r="C3222">
        <v>21</v>
      </c>
      <c r="D3222" t="s">
        <v>41</v>
      </c>
      <c r="E3222" t="str">
        <f t="shared" si="150"/>
        <v>SWA-Business and Economics</v>
      </c>
      <c r="F3222" t="s">
        <v>25</v>
      </c>
      <c r="G3222" t="s">
        <v>28</v>
      </c>
      <c r="H3222" t="s">
        <v>110</v>
      </c>
      <c r="I3222">
        <f t="shared" si="151"/>
        <v>1</v>
      </c>
      <c r="J3222">
        <f t="shared" si="152"/>
        <v>0</v>
      </c>
      <c r="K3222" s="1">
        <v>19500</v>
      </c>
      <c r="L3222">
        <v>202008</v>
      </c>
      <c r="N3222">
        <v>20230514</v>
      </c>
      <c r="O3222" t="s">
        <v>27</v>
      </c>
      <c r="P3222">
        <v>5052</v>
      </c>
      <c r="Q3222">
        <v>3509</v>
      </c>
      <c r="R3222">
        <v>1447</v>
      </c>
      <c r="T3222">
        <v>0</v>
      </c>
      <c r="U3222">
        <v>46575</v>
      </c>
      <c r="V3222">
        <v>23500</v>
      </c>
      <c r="W3222">
        <v>23500</v>
      </c>
      <c r="X3222">
        <v>23500</v>
      </c>
      <c r="Y3222">
        <v>9000</v>
      </c>
      <c r="Z3222">
        <v>19085</v>
      </c>
      <c r="AB3222">
        <v>0</v>
      </c>
      <c r="AC3222">
        <v>2.92</v>
      </c>
      <c r="AD3222">
        <v>9000</v>
      </c>
    </row>
    <row r="3223" spans="1:30">
      <c r="A3223">
        <v>1</v>
      </c>
      <c r="B3223" t="s">
        <v>24</v>
      </c>
      <c r="C3223">
        <v>83</v>
      </c>
      <c r="D3223" t="s">
        <v>38</v>
      </c>
      <c r="E3223" t="str">
        <f t="shared" si="150"/>
        <v>SWA-Medicine</v>
      </c>
      <c r="F3223" t="s">
        <v>31</v>
      </c>
      <c r="G3223" t="s">
        <v>26</v>
      </c>
      <c r="H3223" t="s">
        <v>112</v>
      </c>
      <c r="I3223">
        <f t="shared" si="151"/>
        <v>1</v>
      </c>
      <c r="J3223">
        <f t="shared" si="152"/>
        <v>0</v>
      </c>
      <c r="K3223" s="1">
        <v>325503</v>
      </c>
      <c r="L3223">
        <v>201908</v>
      </c>
      <c r="N3223">
        <v>20230514</v>
      </c>
      <c r="O3223" t="s">
        <v>29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251651</v>
      </c>
      <c r="V3223">
        <v>325503</v>
      </c>
      <c r="W3223">
        <v>325503</v>
      </c>
      <c r="X3223">
        <v>325503</v>
      </c>
      <c r="Y3223">
        <v>20000</v>
      </c>
      <c r="Z3223">
        <v>0</v>
      </c>
      <c r="AB3223">
        <v>0</v>
      </c>
      <c r="AC3223">
        <v>0</v>
      </c>
      <c r="AD3223">
        <v>0</v>
      </c>
    </row>
    <row r="3224" spans="1:30">
      <c r="A3224">
        <v>1</v>
      </c>
      <c r="B3224" t="s">
        <v>24</v>
      </c>
      <c r="C3224">
        <v>21</v>
      </c>
      <c r="D3224" t="s">
        <v>41</v>
      </c>
      <c r="E3224" t="str">
        <f t="shared" si="150"/>
        <v>SWA-Business and Economics</v>
      </c>
      <c r="F3224" t="s">
        <v>25</v>
      </c>
      <c r="G3224" t="s">
        <v>26</v>
      </c>
      <c r="H3224" t="s">
        <v>109</v>
      </c>
      <c r="I3224">
        <f t="shared" si="151"/>
        <v>1</v>
      </c>
      <c r="J3224">
        <f t="shared" si="152"/>
        <v>0</v>
      </c>
      <c r="K3224" s="1">
        <v>23283</v>
      </c>
      <c r="L3224">
        <v>202001</v>
      </c>
      <c r="N3224">
        <v>20230514</v>
      </c>
      <c r="O3224" t="s">
        <v>27</v>
      </c>
      <c r="P3224">
        <v>22859</v>
      </c>
      <c r="Q3224">
        <v>22684</v>
      </c>
      <c r="R3224">
        <v>50902</v>
      </c>
      <c r="S3224">
        <v>19972</v>
      </c>
      <c r="T3224">
        <v>0</v>
      </c>
      <c r="U3224">
        <v>108072.12</v>
      </c>
      <c r="V3224">
        <v>47783</v>
      </c>
      <c r="W3224">
        <v>47783</v>
      </c>
      <c r="X3224">
        <v>47783</v>
      </c>
      <c r="Y3224">
        <v>0</v>
      </c>
      <c r="Z3224">
        <v>0</v>
      </c>
      <c r="AB3224">
        <v>0</v>
      </c>
      <c r="AC3224">
        <v>3.12</v>
      </c>
      <c r="AD3224">
        <v>0</v>
      </c>
    </row>
    <row r="3225" spans="1:30">
      <c r="A3225">
        <v>1</v>
      </c>
      <c r="B3225" t="s">
        <v>24</v>
      </c>
      <c r="C3225">
        <v>14</v>
      </c>
      <c r="D3225" t="s">
        <v>36</v>
      </c>
      <c r="E3225" t="str">
        <f t="shared" si="150"/>
        <v>SWA-Arts and Sciences</v>
      </c>
      <c r="F3225" t="s">
        <v>25</v>
      </c>
      <c r="G3225" t="s">
        <v>28</v>
      </c>
      <c r="H3225" t="s">
        <v>110</v>
      </c>
      <c r="I3225">
        <f t="shared" si="151"/>
        <v>0</v>
      </c>
      <c r="J3225">
        <f t="shared" si="152"/>
        <v>1</v>
      </c>
      <c r="K3225" s="1">
        <v>0</v>
      </c>
      <c r="L3225">
        <v>202108</v>
      </c>
      <c r="N3225">
        <v>20230514</v>
      </c>
      <c r="O3225" t="s">
        <v>27</v>
      </c>
      <c r="P3225">
        <v>9365</v>
      </c>
      <c r="Q3225">
        <v>9991</v>
      </c>
      <c r="R3225">
        <v>18395</v>
      </c>
      <c r="T3225">
        <v>0</v>
      </c>
      <c r="U3225">
        <v>20984</v>
      </c>
      <c r="V3225">
        <v>0</v>
      </c>
      <c r="W3225">
        <v>0</v>
      </c>
      <c r="X3225">
        <v>0</v>
      </c>
      <c r="Y3225">
        <v>18500</v>
      </c>
      <c r="Z3225">
        <v>6200</v>
      </c>
      <c r="AB3225">
        <v>0</v>
      </c>
      <c r="AC3225">
        <v>3.93</v>
      </c>
      <c r="AD3225">
        <v>7000</v>
      </c>
    </row>
    <row r="3226" spans="1:30">
      <c r="A3226">
        <v>1</v>
      </c>
      <c r="B3226" t="s">
        <v>24</v>
      </c>
      <c r="C3226">
        <v>14</v>
      </c>
      <c r="D3226" t="s">
        <v>36</v>
      </c>
      <c r="E3226" t="str">
        <f t="shared" si="150"/>
        <v>SWA-Arts and Sciences</v>
      </c>
      <c r="F3226" t="s">
        <v>25</v>
      </c>
      <c r="G3226" t="s">
        <v>26</v>
      </c>
      <c r="H3226" t="s">
        <v>109</v>
      </c>
      <c r="I3226">
        <f t="shared" si="151"/>
        <v>1</v>
      </c>
      <c r="J3226">
        <f t="shared" si="152"/>
        <v>0</v>
      </c>
      <c r="K3226" s="1">
        <v>26000</v>
      </c>
      <c r="L3226">
        <v>201908</v>
      </c>
      <c r="N3226">
        <v>20230514</v>
      </c>
      <c r="O3226" t="s">
        <v>27</v>
      </c>
      <c r="P3226">
        <v>5126</v>
      </c>
      <c r="Q3226">
        <v>5973</v>
      </c>
      <c r="R3226">
        <v>15896</v>
      </c>
      <c r="S3226">
        <v>5923</v>
      </c>
      <c r="T3226">
        <v>0</v>
      </c>
      <c r="U3226">
        <v>126959.23</v>
      </c>
      <c r="V3226">
        <v>146873</v>
      </c>
      <c r="W3226">
        <v>26000</v>
      </c>
      <c r="X3226">
        <v>26000</v>
      </c>
      <c r="Y3226">
        <v>33000</v>
      </c>
      <c r="Z3226">
        <v>2690</v>
      </c>
      <c r="AB3226">
        <v>0</v>
      </c>
      <c r="AC3226">
        <v>2.8</v>
      </c>
      <c r="AD3226">
        <v>33000</v>
      </c>
    </row>
    <row r="3227" spans="1:30">
      <c r="A3227">
        <v>1</v>
      </c>
      <c r="B3227" t="s">
        <v>32</v>
      </c>
      <c r="C3227">
        <v>49</v>
      </c>
      <c r="D3227" t="s">
        <v>39</v>
      </c>
      <c r="E3227" t="str">
        <f t="shared" si="150"/>
        <v>SOA-Reed College of Media</v>
      </c>
      <c r="F3227" t="s">
        <v>30</v>
      </c>
      <c r="G3227" t="s">
        <v>26</v>
      </c>
      <c r="H3227" t="s">
        <v>111</v>
      </c>
      <c r="I3227">
        <f t="shared" si="151"/>
        <v>0</v>
      </c>
      <c r="J3227">
        <f t="shared" si="152"/>
        <v>1</v>
      </c>
      <c r="K3227" s="1">
        <v>0</v>
      </c>
      <c r="L3227">
        <v>202201</v>
      </c>
      <c r="N3227">
        <v>20230514</v>
      </c>
      <c r="O3227" t="s">
        <v>27</v>
      </c>
      <c r="T3227">
        <v>0</v>
      </c>
      <c r="U3227">
        <v>8250</v>
      </c>
      <c r="V3227">
        <v>0</v>
      </c>
      <c r="W3227">
        <v>0</v>
      </c>
      <c r="X3227">
        <v>0</v>
      </c>
      <c r="Y3227">
        <v>0</v>
      </c>
      <c r="Z3227">
        <v>0</v>
      </c>
      <c r="AB3227">
        <v>0</v>
      </c>
      <c r="AC3227">
        <v>3.5</v>
      </c>
      <c r="AD3227">
        <v>0</v>
      </c>
    </row>
    <row r="3228" spans="1:30">
      <c r="A3228">
        <v>1</v>
      </c>
      <c r="B3228" t="s">
        <v>24</v>
      </c>
      <c r="C3228">
        <v>83</v>
      </c>
      <c r="D3228" t="s">
        <v>38</v>
      </c>
      <c r="E3228" t="str">
        <f t="shared" si="150"/>
        <v>SWA-Medicine</v>
      </c>
      <c r="F3228" t="s">
        <v>25</v>
      </c>
      <c r="G3228" t="s">
        <v>28</v>
      </c>
      <c r="H3228" t="s">
        <v>110</v>
      </c>
      <c r="I3228">
        <f t="shared" si="151"/>
        <v>0</v>
      </c>
      <c r="J3228">
        <f t="shared" si="152"/>
        <v>1</v>
      </c>
      <c r="K3228" s="1">
        <v>0</v>
      </c>
      <c r="L3228">
        <v>201808</v>
      </c>
      <c r="N3228">
        <v>20230514</v>
      </c>
      <c r="O3228" t="s">
        <v>27</v>
      </c>
      <c r="P3228">
        <v>2145</v>
      </c>
      <c r="Q3228">
        <v>0</v>
      </c>
      <c r="R3228">
        <v>2656</v>
      </c>
      <c r="S3228">
        <v>217</v>
      </c>
      <c r="T3228">
        <v>0</v>
      </c>
      <c r="U3228">
        <v>49429.85</v>
      </c>
      <c r="V3228">
        <v>0</v>
      </c>
      <c r="W3228">
        <v>0</v>
      </c>
      <c r="X3228">
        <v>0</v>
      </c>
      <c r="Y3228">
        <v>4875</v>
      </c>
      <c r="Z3228">
        <v>30064</v>
      </c>
      <c r="AB3228">
        <v>0</v>
      </c>
      <c r="AC3228">
        <v>3.23</v>
      </c>
      <c r="AD3228">
        <v>4875</v>
      </c>
    </row>
    <row r="3229" spans="1:30">
      <c r="A3229">
        <v>1</v>
      </c>
      <c r="B3229" t="s">
        <v>24</v>
      </c>
      <c r="C3229">
        <v>30</v>
      </c>
      <c r="D3229" t="s">
        <v>40</v>
      </c>
      <c r="E3229" t="str">
        <f t="shared" si="150"/>
        <v>SWA-Engineering Mineral Resources</v>
      </c>
      <c r="F3229" t="s">
        <v>25</v>
      </c>
      <c r="G3229" t="s">
        <v>28</v>
      </c>
      <c r="H3229" t="s">
        <v>110</v>
      </c>
      <c r="I3229">
        <f t="shared" si="151"/>
        <v>0</v>
      </c>
      <c r="J3229">
        <f t="shared" si="152"/>
        <v>1</v>
      </c>
      <c r="K3229" s="1">
        <v>0</v>
      </c>
      <c r="L3229">
        <v>201808</v>
      </c>
      <c r="N3229">
        <v>20230514</v>
      </c>
      <c r="O3229" t="s">
        <v>27</v>
      </c>
      <c r="P3229">
        <v>42749</v>
      </c>
      <c r="Q3229">
        <v>64230</v>
      </c>
      <c r="R3229">
        <v>37005</v>
      </c>
      <c r="S3229">
        <v>19452</v>
      </c>
      <c r="T3229">
        <v>0</v>
      </c>
      <c r="U3229">
        <v>56839</v>
      </c>
      <c r="V3229">
        <v>0</v>
      </c>
      <c r="W3229">
        <v>0</v>
      </c>
      <c r="X3229">
        <v>0</v>
      </c>
      <c r="Y3229">
        <v>31000</v>
      </c>
      <c r="Z3229">
        <v>0</v>
      </c>
      <c r="AB3229">
        <v>0</v>
      </c>
      <c r="AC3229">
        <v>3.43</v>
      </c>
      <c r="AD3229">
        <v>12000</v>
      </c>
    </row>
    <row r="3230" spans="1:30">
      <c r="A3230">
        <v>1</v>
      </c>
      <c r="B3230" t="s">
        <v>24</v>
      </c>
      <c r="C3230">
        <v>21</v>
      </c>
      <c r="D3230" t="s">
        <v>41</v>
      </c>
      <c r="E3230" t="str">
        <f t="shared" si="150"/>
        <v>SWA-Business and Economics</v>
      </c>
      <c r="F3230" t="s">
        <v>25</v>
      </c>
      <c r="G3230" t="s">
        <v>26</v>
      </c>
      <c r="H3230" t="s">
        <v>109</v>
      </c>
      <c r="I3230">
        <f t="shared" si="151"/>
        <v>1</v>
      </c>
      <c r="J3230">
        <f t="shared" si="152"/>
        <v>0</v>
      </c>
      <c r="K3230" s="1">
        <v>21000</v>
      </c>
      <c r="L3230">
        <v>201908</v>
      </c>
      <c r="N3230">
        <v>20230514</v>
      </c>
      <c r="O3230" t="s">
        <v>27</v>
      </c>
      <c r="P3230">
        <v>1831</v>
      </c>
      <c r="Q3230">
        <v>10811</v>
      </c>
      <c r="R3230">
        <v>9977</v>
      </c>
      <c r="S3230">
        <v>14430</v>
      </c>
      <c r="T3230">
        <v>0</v>
      </c>
      <c r="U3230">
        <v>118486.13</v>
      </c>
      <c r="V3230">
        <v>21000</v>
      </c>
      <c r="W3230">
        <v>21000</v>
      </c>
      <c r="X3230">
        <v>21000</v>
      </c>
      <c r="Y3230">
        <v>54000</v>
      </c>
      <c r="Z3230">
        <v>6523</v>
      </c>
      <c r="AB3230">
        <v>0</v>
      </c>
      <c r="AC3230">
        <v>3.76</v>
      </c>
      <c r="AD3230">
        <v>54000</v>
      </c>
    </row>
    <row r="3231" spans="1:30">
      <c r="A3231">
        <v>1</v>
      </c>
      <c r="B3231" t="s">
        <v>24</v>
      </c>
      <c r="C3231">
        <v>21</v>
      </c>
      <c r="D3231" t="s">
        <v>41</v>
      </c>
      <c r="E3231" t="str">
        <f t="shared" si="150"/>
        <v>SWA-Business and Economics</v>
      </c>
      <c r="F3231" t="s">
        <v>25</v>
      </c>
      <c r="G3231" t="s">
        <v>28</v>
      </c>
      <c r="H3231" t="s">
        <v>110</v>
      </c>
      <c r="I3231">
        <f t="shared" si="151"/>
        <v>0</v>
      </c>
      <c r="J3231">
        <f t="shared" si="152"/>
        <v>1</v>
      </c>
      <c r="K3231" s="1">
        <v>0</v>
      </c>
      <c r="L3231">
        <v>201908</v>
      </c>
      <c r="N3231">
        <v>20230514</v>
      </c>
      <c r="O3231" t="s">
        <v>27</v>
      </c>
      <c r="S3231">
        <v>11228</v>
      </c>
      <c r="T3231">
        <v>0</v>
      </c>
      <c r="U3231">
        <v>53732.27</v>
      </c>
      <c r="V3231">
        <v>0</v>
      </c>
      <c r="W3231">
        <v>0</v>
      </c>
      <c r="X3231">
        <v>0</v>
      </c>
      <c r="Y3231">
        <v>35250</v>
      </c>
      <c r="Z3231">
        <v>0</v>
      </c>
      <c r="AB3231">
        <v>0</v>
      </c>
      <c r="AC3231">
        <v>3.2</v>
      </c>
      <c r="AD3231">
        <v>16000</v>
      </c>
    </row>
    <row r="3232" spans="1:30">
      <c r="A3232">
        <v>1</v>
      </c>
      <c r="B3232" t="s">
        <v>24</v>
      </c>
      <c r="C3232">
        <v>14</v>
      </c>
      <c r="D3232" t="s">
        <v>36</v>
      </c>
      <c r="E3232" t="str">
        <f t="shared" si="150"/>
        <v>SWA-Arts and Sciences</v>
      </c>
      <c r="F3232" t="s">
        <v>25</v>
      </c>
      <c r="G3232" t="s">
        <v>28</v>
      </c>
      <c r="H3232" t="s">
        <v>110</v>
      </c>
      <c r="I3232">
        <f t="shared" si="151"/>
        <v>0</v>
      </c>
      <c r="J3232">
        <f t="shared" si="152"/>
        <v>1</v>
      </c>
      <c r="K3232" s="1">
        <v>0</v>
      </c>
      <c r="L3232">
        <v>201908</v>
      </c>
      <c r="N3232">
        <v>20230514</v>
      </c>
      <c r="O3232" t="s">
        <v>27</v>
      </c>
      <c r="P3232">
        <v>0</v>
      </c>
      <c r="Q3232">
        <v>6577</v>
      </c>
      <c r="R3232">
        <v>5601</v>
      </c>
      <c r="S3232">
        <v>3623</v>
      </c>
      <c r="T3232">
        <v>0</v>
      </c>
      <c r="U3232">
        <v>48051.9</v>
      </c>
      <c r="V3232">
        <v>0</v>
      </c>
      <c r="W3232">
        <v>0</v>
      </c>
      <c r="X3232">
        <v>0</v>
      </c>
      <c r="Y3232">
        <v>29250</v>
      </c>
      <c r="Z3232">
        <v>16345</v>
      </c>
      <c r="AB3232">
        <v>585</v>
      </c>
      <c r="AC3232">
        <v>3.75</v>
      </c>
      <c r="AD3232">
        <v>10000</v>
      </c>
    </row>
    <row r="3233" spans="1:30">
      <c r="A3233">
        <v>1</v>
      </c>
      <c r="B3233" t="s">
        <v>24</v>
      </c>
      <c r="C3233">
        <v>14</v>
      </c>
      <c r="D3233" t="s">
        <v>36</v>
      </c>
      <c r="E3233" t="str">
        <f t="shared" si="150"/>
        <v>SWA-Arts and Sciences</v>
      </c>
      <c r="F3233" t="s">
        <v>25</v>
      </c>
      <c r="G3233" t="s">
        <v>28</v>
      </c>
      <c r="H3233" t="s">
        <v>110</v>
      </c>
      <c r="I3233">
        <f t="shared" si="151"/>
        <v>1</v>
      </c>
      <c r="J3233">
        <f t="shared" si="152"/>
        <v>0</v>
      </c>
      <c r="K3233" s="1">
        <v>25000</v>
      </c>
      <c r="L3233">
        <v>201908</v>
      </c>
      <c r="N3233">
        <v>20230514</v>
      </c>
      <c r="O3233" t="s">
        <v>27</v>
      </c>
      <c r="P3233">
        <v>45086</v>
      </c>
      <c r="Q3233">
        <v>26238</v>
      </c>
      <c r="R3233">
        <v>29229</v>
      </c>
      <c r="S3233">
        <v>26105</v>
      </c>
      <c r="T3233">
        <v>0</v>
      </c>
      <c r="U3233">
        <v>48033.39</v>
      </c>
      <c r="V3233">
        <v>44851</v>
      </c>
      <c r="W3233">
        <v>44851</v>
      </c>
      <c r="X3233">
        <v>44851</v>
      </c>
      <c r="Y3233">
        <v>7000</v>
      </c>
      <c r="Z3233">
        <v>0</v>
      </c>
      <c r="AB3233">
        <v>0</v>
      </c>
      <c r="AC3233">
        <v>3.52</v>
      </c>
      <c r="AD3233">
        <v>6000</v>
      </c>
    </row>
    <row r="3234" spans="1:30">
      <c r="A3234">
        <v>1</v>
      </c>
      <c r="B3234" t="s">
        <v>24</v>
      </c>
      <c r="C3234">
        <v>83</v>
      </c>
      <c r="D3234" t="s">
        <v>38</v>
      </c>
      <c r="E3234" t="str">
        <f t="shared" si="150"/>
        <v>SWA-Medicine</v>
      </c>
      <c r="F3234" t="s">
        <v>25</v>
      </c>
      <c r="G3234" t="s">
        <v>28</v>
      </c>
      <c r="H3234" t="s">
        <v>110</v>
      </c>
      <c r="I3234">
        <f t="shared" si="151"/>
        <v>0</v>
      </c>
      <c r="J3234">
        <f t="shared" si="152"/>
        <v>1</v>
      </c>
      <c r="K3234" s="1">
        <v>0</v>
      </c>
      <c r="L3234">
        <v>201808</v>
      </c>
      <c r="N3234">
        <v>20230514</v>
      </c>
      <c r="O3234" t="s">
        <v>27</v>
      </c>
      <c r="S3234">
        <v>120747</v>
      </c>
      <c r="T3234">
        <v>0</v>
      </c>
      <c r="U3234">
        <v>85034.03</v>
      </c>
      <c r="V3234">
        <v>0</v>
      </c>
      <c r="W3234">
        <v>0</v>
      </c>
      <c r="X3234">
        <v>0</v>
      </c>
      <c r="Y3234">
        <v>7000</v>
      </c>
      <c r="Z3234">
        <v>0</v>
      </c>
      <c r="AB3234">
        <v>0</v>
      </c>
      <c r="AC3234">
        <v>3.38</v>
      </c>
      <c r="AD3234">
        <v>7000</v>
      </c>
    </row>
    <row r="3235" spans="1:30">
      <c r="A3235">
        <v>1</v>
      </c>
      <c r="B3235" t="s">
        <v>24</v>
      </c>
      <c r="C3235">
        <v>21</v>
      </c>
      <c r="D3235" t="s">
        <v>41</v>
      </c>
      <c r="E3235" t="str">
        <f t="shared" si="150"/>
        <v>SWA-Business and Economics</v>
      </c>
      <c r="F3235" t="s">
        <v>25</v>
      </c>
      <c r="G3235" t="s">
        <v>28</v>
      </c>
      <c r="H3235" t="s">
        <v>110</v>
      </c>
      <c r="I3235">
        <f t="shared" si="151"/>
        <v>0</v>
      </c>
      <c r="J3235">
        <f t="shared" si="152"/>
        <v>1</v>
      </c>
      <c r="K3235" s="1">
        <v>0</v>
      </c>
      <c r="L3235">
        <v>201908</v>
      </c>
      <c r="N3235">
        <v>20230514</v>
      </c>
      <c r="O3235" t="s">
        <v>27</v>
      </c>
      <c r="P3235">
        <v>127459</v>
      </c>
      <c r="Q3235">
        <v>60379</v>
      </c>
      <c r="R3235">
        <v>93607</v>
      </c>
      <c r="S3235">
        <v>91125</v>
      </c>
      <c r="T3235">
        <v>0</v>
      </c>
      <c r="U3235">
        <v>41355.919999999998</v>
      </c>
      <c r="V3235">
        <v>0</v>
      </c>
      <c r="W3235">
        <v>0</v>
      </c>
      <c r="X3235">
        <v>0</v>
      </c>
      <c r="Y3235">
        <v>16000</v>
      </c>
      <c r="Z3235">
        <v>0</v>
      </c>
      <c r="AB3235">
        <v>0</v>
      </c>
      <c r="AC3235">
        <v>3.5</v>
      </c>
      <c r="AD3235">
        <v>16000</v>
      </c>
    </row>
    <row r="3236" spans="1:30">
      <c r="A3236">
        <v>1</v>
      </c>
      <c r="B3236" t="s">
        <v>24</v>
      </c>
      <c r="C3236">
        <v>21</v>
      </c>
      <c r="D3236" t="s">
        <v>41</v>
      </c>
      <c r="E3236" t="str">
        <f t="shared" si="150"/>
        <v>SWA-Business and Economics</v>
      </c>
      <c r="F3236" t="s">
        <v>25</v>
      </c>
      <c r="G3236" t="s">
        <v>26</v>
      </c>
      <c r="H3236" t="s">
        <v>109</v>
      </c>
      <c r="I3236">
        <f t="shared" si="151"/>
        <v>1</v>
      </c>
      <c r="J3236">
        <f t="shared" si="152"/>
        <v>0</v>
      </c>
      <c r="K3236" s="1">
        <v>31000</v>
      </c>
      <c r="L3236">
        <v>201908</v>
      </c>
      <c r="N3236">
        <v>20230514</v>
      </c>
      <c r="O3236" t="s">
        <v>29</v>
      </c>
      <c r="P3236">
        <v>358</v>
      </c>
      <c r="Q3236">
        <v>0</v>
      </c>
      <c r="R3236">
        <v>5442</v>
      </c>
      <c r="S3236">
        <v>10506</v>
      </c>
      <c r="T3236">
        <v>0</v>
      </c>
      <c r="U3236">
        <v>122123.42</v>
      </c>
      <c r="V3236">
        <v>62550</v>
      </c>
      <c r="W3236">
        <v>62550</v>
      </c>
      <c r="X3236">
        <v>62550</v>
      </c>
      <c r="Y3236">
        <v>46000</v>
      </c>
      <c r="Z3236">
        <v>13935</v>
      </c>
      <c r="AB3236">
        <v>0</v>
      </c>
      <c r="AC3236">
        <v>3.28</v>
      </c>
      <c r="AD3236">
        <v>46000</v>
      </c>
    </row>
    <row r="3237" spans="1:30">
      <c r="A3237">
        <v>1</v>
      </c>
      <c r="B3237" t="s">
        <v>24</v>
      </c>
      <c r="C3237">
        <v>14</v>
      </c>
      <c r="D3237" t="s">
        <v>36</v>
      </c>
      <c r="E3237" t="str">
        <f t="shared" si="150"/>
        <v>SWA-Arts and Sciences</v>
      </c>
      <c r="F3237" t="s">
        <v>25</v>
      </c>
      <c r="G3237" t="s">
        <v>28</v>
      </c>
      <c r="H3237" t="s">
        <v>110</v>
      </c>
      <c r="I3237">
        <f t="shared" si="151"/>
        <v>1</v>
      </c>
      <c r="J3237">
        <f t="shared" si="152"/>
        <v>0</v>
      </c>
      <c r="K3237" s="1">
        <v>2000</v>
      </c>
      <c r="L3237">
        <v>201908</v>
      </c>
      <c r="N3237">
        <v>20230514</v>
      </c>
      <c r="O3237" t="s">
        <v>27</v>
      </c>
      <c r="P3237">
        <v>8543</v>
      </c>
      <c r="Q3237">
        <v>6708</v>
      </c>
      <c r="R3237">
        <v>4483</v>
      </c>
      <c r="S3237">
        <v>3558</v>
      </c>
      <c r="T3237">
        <v>0</v>
      </c>
      <c r="U3237">
        <v>49076.36</v>
      </c>
      <c r="V3237">
        <v>2000</v>
      </c>
      <c r="W3237">
        <v>2000</v>
      </c>
      <c r="X3237">
        <v>2000</v>
      </c>
      <c r="Y3237">
        <v>32075</v>
      </c>
      <c r="Z3237">
        <v>16016</v>
      </c>
      <c r="AB3237">
        <v>0</v>
      </c>
      <c r="AC3237">
        <v>3.62</v>
      </c>
      <c r="AD3237">
        <v>10000</v>
      </c>
    </row>
    <row r="3238" spans="1:30">
      <c r="A3238">
        <v>1</v>
      </c>
      <c r="B3238" t="s">
        <v>24</v>
      </c>
      <c r="C3238">
        <v>14</v>
      </c>
      <c r="D3238" t="s">
        <v>36</v>
      </c>
      <c r="E3238" t="str">
        <f t="shared" si="150"/>
        <v>SWA-Arts and Sciences</v>
      </c>
      <c r="F3238" t="s">
        <v>30</v>
      </c>
      <c r="G3238" t="s">
        <v>26</v>
      </c>
      <c r="H3238" t="s">
        <v>111</v>
      </c>
      <c r="I3238">
        <f t="shared" si="151"/>
        <v>0</v>
      </c>
      <c r="J3238">
        <f t="shared" si="152"/>
        <v>1</v>
      </c>
      <c r="K3238" s="1">
        <v>0</v>
      </c>
      <c r="L3238">
        <v>202008</v>
      </c>
      <c r="N3238">
        <v>20230514</v>
      </c>
      <c r="O3238" t="s">
        <v>27</v>
      </c>
      <c r="R3238">
        <v>0</v>
      </c>
      <c r="T3238">
        <v>0</v>
      </c>
      <c r="U3238">
        <v>61893.39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55851</v>
      </c>
      <c r="AB3238">
        <v>0</v>
      </c>
      <c r="AC3238">
        <v>3.76</v>
      </c>
      <c r="AD3238">
        <v>0</v>
      </c>
    </row>
    <row r="3239" spans="1:30">
      <c r="A3239">
        <v>1</v>
      </c>
      <c r="B3239" t="s">
        <v>32</v>
      </c>
      <c r="C3239">
        <v>84</v>
      </c>
      <c r="D3239" t="s">
        <v>42</v>
      </c>
      <c r="E3239" t="str">
        <f t="shared" si="150"/>
        <v>SOA-Public Health</v>
      </c>
      <c r="F3239" t="s">
        <v>30</v>
      </c>
      <c r="G3239" t="s">
        <v>28</v>
      </c>
      <c r="H3239" t="s">
        <v>114</v>
      </c>
      <c r="I3239">
        <f t="shared" si="151"/>
        <v>0</v>
      </c>
      <c r="J3239">
        <f t="shared" si="152"/>
        <v>1</v>
      </c>
      <c r="K3239" s="1">
        <v>0</v>
      </c>
      <c r="L3239">
        <v>202008</v>
      </c>
      <c r="N3239">
        <v>20230514</v>
      </c>
      <c r="O3239" t="s">
        <v>27</v>
      </c>
      <c r="T3239">
        <v>0</v>
      </c>
      <c r="U3239">
        <v>39765</v>
      </c>
      <c r="V3239">
        <v>0</v>
      </c>
      <c r="W3239">
        <v>0</v>
      </c>
      <c r="X3239">
        <v>0</v>
      </c>
      <c r="Y3239">
        <v>0</v>
      </c>
      <c r="Z3239">
        <v>0</v>
      </c>
      <c r="AB3239">
        <v>0</v>
      </c>
      <c r="AC3239">
        <v>4</v>
      </c>
      <c r="AD3239">
        <v>0</v>
      </c>
    </row>
    <row r="3240" spans="1:30">
      <c r="A3240">
        <v>1</v>
      </c>
      <c r="B3240" t="s">
        <v>24</v>
      </c>
      <c r="C3240">
        <v>49</v>
      </c>
      <c r="D3240" t="s">
        <v>39</v>
      </c>
      <c r="E3240" t="str">
        <f t="shared" si="150"/>
        <v>SWA-Reed College of Media</v>
      </c>
      <c r="F3240" t="s">
        <v>25</v>
      </c>
      <c r="G3240" t="s">
        <v>26</v>
      </c>
      <c r="H3240" t="s">
        <v>109</v>
      </c>
      <c r="I3240">
        <f t="shared" si="151"/>
        <v>1</v>
      </c>
      <c r="J3240">
        <f t="shared" si="152"/>
        <v>0</v>
      </c>
      <c r="K3240" s="1">
        <v>15000</v>
      </c>
      <c r="L3240">
        <v>202108</v>
      </c>
      <c r="N3240">
        <v>20230514</v>
      </c>
      <c r="O3240" t="s">
        <v>27</v>
      </c>
      <c r="P3240">
        <v>27462</v>
      </c>
      <c r="Q3240">
        <v>25664</v>
      </c>
      <c r="R3240">
        <v>21225</v>
      </c>
      <c r="T3240">
        <v>0</v>
      </c>
      <c r="U3240">
        <v>58082</v>
      </c>
      <c r="V3240">
        <v>52004</v>
      </c>
      <c r="W3240">
        <v>52004</v>
      </c>
      <c r="X3240">
        <v>52004</v>
      </c>
      <c r="Y3240">
        <v>16000</v>
      </c>
      <c r="Z3240">
        <v>0</v>
      </c>
      <c r="AB3240">
        <v>0</v>
      </c>
      <c r="AC3240">
        <v>3.27</v>
      </c>
      <c r="AD3240">
        <v>16000</v>
      </c>
    </row>
    <row r="3241" spans="1:30">
      <c r="A3241">
        <v>1</v>
      </c>
      <c r="B3241" t="s">
        <v>24</v>
      </c>
      <c r="C3241">
        <v>14</v>
      </c>
      <c r="D3241" t="s">
        <v>36</v>
      </c>
      <c r="E3241" t="str">
        <f t="shared" si="150"/>
        <v>SWA-Arts and Sciences</v>
      </c>
      <c r="F3241" t="s">
        <v>25</v>
      </c>
      <c r="G3241" t="s">
        <v>26</v>
      </c>
      <c r="H3241" t="s">
        <v>109</v>
      </c>
      <c r="I3241">
        <f t="shared" si="151"/>
        <v>1</v>
      </c>
      <c r="J3241">
        <f t="shared" si="152"/>
        <v>0</v>
      </c>
      <c r="K3241" s="1">
        <v>25000</v>
      </c>
      <c r="L3241">
        <v>201908</v>
      </c>
      <c r="N3241">
        <v>20230514</v>
      </c>
      <c r="O3241" t="s">
        <v>27</v>
      </c>
      <c r="P3241">
        <v>58655</v>
      </c>
      <c r="Q3241">
        <v>82835</v>
      </c>
      <c r="R3241">
        <v>253219</v>
      </c>
      <c r="S3241">
        <v>51140</v>
      </c>
      <c r="T3241">
        <v>0</v>
      </c>
      <c r="U3241">
        <v>133828.74</v>
      </c>
      <c r="V3241">
        <v>144284</v>
      </c>
      <c r="W3241">
        <v>144284</v>
      </c>
      <c r="X3241">
        <v>144284</v>
      </c>
      <c r="Y3241">
        <v>0</v>
      </c>
      <c r="Z3241">
        <v>0</v>
      </c>
      <c r="AB3241">
        <v>0</v>
      </c>
      <c r="AC3241">
        <v>3.34</v>
      </c>
      <c r="AD3241">
        <v>0</v>
      </c>
    </row>
    <row r="3242" spans="1:30">
      <c r="A3242">
        <v>1</v>
      </c>
      <c r="B3242" t="s">
        <v>24</v>
      </c>
      <c r="C3242">
        <v>55</v>
      </c>
      <c r="D3242" t="s">
        <v>35</v>
      </c>
      <c r="E3242" t="str">
        <f t="shared" si="150"/>
        <v>SWA-College of Applied Human Sci</v>
      </c>
      <c r="F3242" t="s">
        <v>25</v>
      </c>
      <c r="G3242" t="s">
        <v>28</v>
      </c>
      <c r="H3242" t="s">
        <v>110</v>
      </c>
      <c r="I3242">
        <f t="shared" si="151"/>
        <v>0</v>
      </c>
      <c r="J3242">
        <f t="shared" si="152"/>
        <v>1</v>
      </c>
      <c r="K3242" s="1">
        <v>0</v>
      </c>
      <c r="L3242">
        <v>202001</v>
      </c>
      <c r="N3242">
        <v>20230514</v>
      </c>
      <c r="O3242" t="s">
        <v>27</v>
      </c>
      <c r="P3242">
        <v>1100</v>
      </c>
      <c r="Q3242">
        <v>29197</v>
      </c>
      <c r="R3242">
        <v>25656</v>
      </c>
      <c r="S3242">
        <v>11615</v>
      </c>
      <c r="T3242">
        <v>0</v>
      </c>
      <c r="U3242">
        <v>35669.86</v>
      </c>
      <c r="V3242">
        <v>0</v>
      </c>
      <c r="W3242">
        <v>0</v>
      </c>
      <c r="X3242">
        <v>0</v>
      </c>
      <c r="Y3242">
        <v>35125</v>
      </c>
      <c r="Z3242">
        <v>7253</v>
      </c>
      <c r="AB3242">
        <v>0</v>
      </c>
      <c r="AC3242">
        <v>3.96</v>
      </c>
      <c r="AD3242">
        <v>10750</v>
      </c>
    </row>
    <row r="3243" spans="1:30">
      <c r="A3243">
        <v>1</v>
      </c>
      <c r="B3243" t="s">
        <v>24</v>
      </c>
      <c r="C3243">
        <v>83</v>
      </c>
      <c r="D3243" t="s">
        <v>38</v>
      </c>
      <c r="E3243" t="str">
        <f t="shared" si="150"/>
        <v>SWA-Medicine</v>
      </c>
      <c r="F3243" t="s">
        <v>30</v>
      </c>
      <c r="G3243" t="s">
        <v>28</v>
      </c>
      <c r="H3243" t="s">
        <v>114</v>
      </c>
      <c r="I3243">
        <f t="shared" si="151"/>
        <v>1</v>
      </c>
      <c r="J3243">
        <f t="shared" si="152"/>
        <v>0</v>
      </c>
      <c r="K3243" s="1">
        <v>36500</v>
      </c>
      <c r="L3243">
        <v>202108</v>
      </c>
      <c r="N3243">
        <v>20230514</v>
      </c>
      <c r="O3243" t="s">
        <v>27</v>
      </c>
      <c r="P3243">
        <v>0</v>
      </c>
      <c r="Q3243">
        <v>0</v>
      </c>
      <c r="R3243">
        <v>77157</v>
      </c>
      <c r="S3243">
        <v>83236</v>
      </c>
      <c r="T3243">
        <v>0</v>
      </c>
      <c r="U3243">
        <v>31201.5</v>
      </c>
      <c r="V3243">
        <v>36500</v>
      </c>
      <c r="W3243">
        <v>36500</v>
      </c>
      <c r="X3243">
        <v>36500</v>
      </c>
      <c r="Y3243">
        <v>2580</v>
      </c>
      <c r="Z3243">
        <v>0</v>
      </c>
      <c r="AA3243">
        <v>12615</v>
      </c>
      <c r="AB3243">
        <v>0</v>
      </c>
      <c r="AC3243">
        <v>3.9</v>
      </c>
      <c r="AD3243">
        <v>0</v>
      </c>
    </row>
    <row r="3244" spans="1:30">
      <c r="A3244">
        <v>1</v>
      </c>
      <c r="B3244" t="s">
        <v>24</v>
      </c>
      <c r="C3244">
        <v>21</v>
      </c>
      <c r="D3244" t="s">
        <v>41</v>
      </c>
      <c r="E3244" t="str">
        <f t="shared" si="150"/>
        <v>SWA-Business and Economics</v>
      </c>
      <c r="F3244" t="s">
        <v>25</v>
      </c>
      <c r="G3244" t="s">
        <v>28</v>
      </c>
      <c r="H3244" t="s">
        <v>110</v>
      </c>
      <c r="I3244">
        <f t="shared" si="151"/>
        <v>1</v>
      </c>
      <c r="J3244">
        <f t="shared" si="152"/>
        <v>0</v>
      </c>
      <c r="K3244" s="1">
        <v>9750</v>
      </c>
      <c r="L3244">
        <v>201808</v>
      </c>
      <c r="N3244">
        <v>20230514</v>
      </c>
      <c r="O3244" t="s">
        <v>27</v>
      </c>
      <c r="P3244">
        <v>6133</v>
      </c>
      <c r="Q3244">
        <v>6633</v>
      </c>
      <c r="S3244">
        <v>24476</v>
      </c>
      <c r="T3244">
        <v>0</v>
      </c>
      <c r="U3244">
        <v>59365.77</v>
      </c>
      <c r="V3244">
        <v>9750</v>
      </c>
      <c r="W3244">
        <v>9750</v>
      </c>
      <c r="X3244">
        <v>9750</v>
      </c>
      <c r="Y3244">
        <v>35125</v>
      </c>
      <c r="Z3244">
        <v>745</v>
      </c>
      <c r="AB3244">
        <v>1200</v>
      </c>
      <c r="AC3244">
        <v>3.59</v>
      </c>
      <c r="AD3244">
        <v>16000</v>
      </c>
    </row>
    <row r="3245" spans="1:30">
      <c r="A3245">
        <v>1</v>
      </c>
      <c r="B3245" t="s">
        <v>24</v>
      </c>
      <c r="C3245">
        <v>14</v>
      </c>
      <c r="D3245" t="s">
        <v>36</v>
      </c>
      <c r="E3245" t="str">
        <f t="shared" si="150"/>
        <v>SWA-Arts and Sciences</v>
      </c>
      <c r="F3245" t="s">
        <v>25</v>
      </c>
      <c r="G3245" t="s">
        <v>26</v>
      </c>
      <c r="H3245" t="s">
        <v>109</v>
      </c>
      <c r="I3245">
        <f t="shared" si="151"/>
        <v>1</v>
      </c>
      <c r="J3245">
        <f t="shared" si="152"/>
        <v>0</v>
      </c>
      <c r="K3245" s="1">
        <v>26000</v>
      </c>
      <c r="L3245">
        <v>201908</v>
      </c>
      <c r="N3245">
        <v>20230514</v>
      </c>
      <c r="O3245" t="s">
        <v>29</v>
      </c>
      <c r="P3245">
        <v>0</v>
      </c>
      <c r="Q3245">
        <v>0</v>
      </c>
      <c r="R3245">
        <v>500</v>
      </c>
      <c r="S3245">
        <v>0</v>
      </c>
      <c r="T3245">
        <v>0</v>
      </c>
      <c r="U3245">
        <v>122345.11</v>
      </c>
      <c r="V3245">
        <v>32000</v>
      </c>
      <c r="W3245">
        <v>32000</v>
      </c>
      <c r="X3245">
        <v>32000</v>
      </c>
      <c r="Y3245">
        <v>58095</v>
      </c>
      <c r="Z3245">
        <v>33096</v>
      </c>
      <c r="AB3245">
        <v>0</v>
      </c>
      <c r="AC3245">
        <v>2.81</v>
      </c>
      <c r="AD3245">
        <v>58095</v>
      </c>
    </row>
    <row r="3246" spans="1:30">
      <c r="A3246">
        <v>1</v>
      </c>
      <c r="B3246" t="s">
        <v>24</v>
      </c>
      <c r="C3246">
        <v>86</v>
      </c>
      <c r="D3246" t="s">
        <v>34</v>
      </c>
      <c r="E3246" t="str">
        <f t="shared" si="150"/>
        <v>SWA-Nursing</v>
      </c>
      <c r="F3246" t="s">
        <v>25</v>
      </c>
      <c r="G3246" t="s">
        <v>28</v>
      </c>
      <c r="H3246" t="s">
        <v>110</v>
      </c>
      <c r="I3246">
        <f t="shared" si="151"/>
        <v>0</v>
      </c>
      <c r="J3246">
        <f t="shared" si="152"/>
        <v>1</v>
      </c>
      <c r="K3246" s="1">
        <v>0</v>
      </c>
      <c r="L3246">
        <v>201908</v>
      </c>
      <c r="N3246">
        <v>20230514</v>
      </c>
      <c r="O3246" t="s">
        <v>27</v>
      </c>
      <c r="P3246">
        <v>23693</v>
      </c>
      <c r="Q3246">
        <v>27362</v>
      </c>
      <c r="R3246">
        <v>43091</v>
      </c>
      <c r="S3246">
        <v>23995</v>
      </c>
      <c r="T3246">
        <v>0</v>
      </c>
      <c r="U3246">
        <v>75052.850000000006</v>
      </c>
      <c r="V3246">
        <v>0</v>
      </c>
      <c r="W3246">
        <v>0</v>
      </c>
      <c r="X3246">
        <v>0</v>
      </c>
      <c r="Y3246">
        <v>61963</v>
      </c>
      <c r="Z3246">
        <v>0</v>
      </c>
      <c r="AA3246">
        <v>25279</v>
      </c>
      <c r="AB3246">
        <v>0</v>
      </c>
      <c r="AC3246">
        <v>3.53</v>
      </c>
      <c r="AD3246">
        <v>25208</v>
      </c>
    </row>
    <row r="3247" spans="1:30">
      <c r="A3247">
        <v>1</v>
      </c>
      <c r="B3247" t="s">
        <v>24</v>
      </c>
      <c r="C3247">
        <v>21</v>
      </c>
      <c r="D3247" t="s">
        <v>41</v>
      </c>
      <c r="E3247" t="str">
        <f t="shared" si="150"/>
        <v>SWA-Business and Economics</v>
      </c>
      <c r="F3247" t="s">
        <v>30</v>
      </c>
      <c r="G3247" t="s">
        <v>28</v>
      </c>
      <c r="H3247" t="s">
        <v>114</v>
      </c>
      <c r="I3247">
        <f t="shared" si="151"/>
        <v>0</v>
      </c>
      <c r="J3247">
        <f t="shared" si="152"/>
        <v>1</v>
      </c>
      <c r="K3247" s="1">
        <v>0</v>
      </c>
      <c r="L3247">
        <v>202205</v>
      </c>
      <c r="N3247">
        <v>20230514</v>
      </c>
      <c r="O3247" t="s">
        <v>27</v>
      </c>
      <c r="P3247">
        <v>0</v>
      </c>
      <c r="Q3247">
        <v>0</v>
      </c>
      <c r="R3247">
        <v>299304</v>
      </c>
      <c r="S3247">
        <v>64115</v>
      </c>
      <c r="T3247">
        <v>1</v>
      </c>
      <c r="U3247">
        <v>24725.05</v>
      </c>
      <c r="V3247">
        <v>0</v>
      </c>
      <c r="W3247">
        <v>0</v>
      </c>
      <c r="X3247">
        <v>0</v>
      </c>
      <c r="Y3247">
        <v>5850</v>
      </c>
      <c r="Z3247">
        <v>0</v>
      </c>
      <c r="AA3247">
        <v>9234</v>
      </c>
      <c r="AB3247">
        <v>0</v>
      </c>
      <c r="AC3247">
        <v>3.91</v>
      </c>
      <c r="AD3247">
        <v>0</v>
      </c>
    </row>
    <row r="3248" spans="1:30">
      <c r="A3248">
        <v>1</v>
      </c>
      <c r="B3248" t="s">
        <v>24</v>
      </c>
      <c r="C3248">
        <v>21</v>
      </c>
      <c r="D3248" t="s">
        <v>41</v>
      </c>
      <c r="E3248" t="str">
        <f t="shared" si="150"/>
        <v>SWA-Business and Economics</v>
      </c>
      <c r="F3248" t="s">
        <v>30</v>
      </c>
      <c r="G3248" t="s">
        <v>26</v>
      </c>
      <c r="H3248" t="s">
        <v>111</v>
      </c>
      <c r="I3248">
        <f t="shared" si="151"/>
        <v>0</v>
      </c>
      <c r="J3248">
        <f t="shared" si="152"/>
        <v>1</v>
      </c>
      <c r="K3248" s="1">
        <v>0</v>
      </c>
      <c r="L3248">
        <v>202205</v>
      </c>
      <c r="N3248">
        <v>20230514</v>
      </c>
      <c r="O3248" t="s">
        <v>27</v>
      </c>
      <c r="T3248">
        <v>0</v>
      </c>
      <c r="U3248">
        <v>47363</v>
      </c>
      <c r="V3248">
        <v>0</v>
      </c>
      <c r="W3248">
        <v>0</v>
      </c>
      <c r="X3248">
        <v>0</v>
      </c>
      <c r="Y3248">
        <v>5964</v>
      </c>
      <c r="Z3248">
        <v>0</v>
      </c>
      <c r="AA3248">
        <v>26082</v>
      </c>
      <c r="AB3248">
        <v>0</v>
      </c>
      <c r="AC3248">
        <v>4</v>
      </c>
      <c r="AD3248">
        <v>0</v>
      </c>
    </row>
    <row r="3249" spans="1:30">
      <c r="A3249">
        <v>1</v>
      </c>
      <c r="B3249" t="s">
        <v>24</v>
      </c>
      <c r="C3249">
        <v>21</v>
      </c>
      <c r="D3249" t="s">
        <v>41</v>
      </c>
      <c r="E3249" t="str">
        <f t="shared" si="150"/>
        <v>SWA-Business and Economics</v>
      </c>
      <c r="F3249" t="s">
        <v>25</v>
      </c>
      <c r="G3249" t="s">
        <v>26</v>
      </c>
      <c r="H3249" t="s">
        <v>109</v>
      </c>
      <c r="I3249">
        <f t="shared" si="151"/>
        <v>0</v>
      </c>
      <c r="J3249">
        <f t="shared" si="152"/>
        <v>1</v>
      </c>
      <c r="K3249" s="1">
        <v>0</v>
      </c>
      <c r="L3249">
        <v>201908</v>
      </c>
      <c r="N3249">
        <v>20230514</v>
      </c>
      <c r="O3249" t="s">
        <v>27</v>
      </c>
      <c r="P3249">
        <v>98611</v>
      </c>
      <c r="Q3249">
        <v>84927</v>
      </c>
      <c r="R3249">
        <v>85148</v>
      </c>
      <c r="S3249">
        <v>158113</v>
      </c>
      <c r="T3249">
        <v>0</v>
      </c>
      <c r="U3249">
        <v>142166.88</v>
      </c>
      <c r="V3249">
        <v>0</v>
      </c>
      <c r="W3249">
        <v>0</v>
      </c>
      <c r="X3249">
        <v>0</v>
      </c>
      <c r="Y3249">
        <v>60750</v>
      </c>
      <c r="Z3249">
        <v>0</v>
      </c>
      <c r="AB3249">
        <v>0</v>
      </c>
      <c r="AC3249">
        <v>3.95</v>
      </c>
      <c r="AD3249">
        <v>55850</v>
      </c>
    </row>
    <row r="3250" spans="1:30">
      <c r="A3250">
        <v>1</v>
      </c>
      <c r="B3250" t="s">
        <v>24</v>
      </c>
      <c r="C3250">
        <v>49</v>
      </c>
      <c r="D3250" t="s">
        <v>39</v>
      </c>
      <c r="E3250" t="str">
        <f t="shared" si="150"/>
        <v>SWA-Reed College of Media</v>
      </c>
      <c r="F3250" t="s">
        <v>25</v>
      </c>
      <c r="G3250" t="s">
        <v>28</v>
      </c>
      <c r="H3250" t="s">
        <v>110</v>
      </c>
      <c r="I3250">
        <f t="shared" si="151"/>
        <v>1</v>
      </c>
      <c r="J3250">
        <f t="shared" si="152"/>
        <v>0</v>
      </c>
      <c r="K3250" s="1">
        <v>5500</v>
      </c>
      <c r="L3250">
        <v>201808</v>
      </c>
      <c r="N3250">
        <v>20230514</v>
      </c>
      <c r="O3250" t="s">
        <v>27</v>
      </c>
      <c r="R3250">
        <v>15520</v>
      </c>
      <c r="S3250">
        <v>18777</v>
      </c>
      <c r="T3250">
        <v>0</v>
      </c>
      <c r="U3250">
        <v>47458</v>
      </c>
      <c r="V3250">
        <v>10500</v>
      </c>
      <c r="W3250">
        <v>5500</v>
      </c>
      <c r="X3250">
        <v>5500</v>
      </c>
      <c r="Y3250">
        <v>0</v>
      </c>
      <c r="Z3250">
        <v>0</v>
      </c>
      <c r="AB3250">
        <v>0</v>
      </c>
      <c r="AC3250">
        <v>2.67</v>
      </c>
      <c r="AD3250">
        <v>0</v>
      </c>
    </row>
    <row r="3251" spans="1:30">
      <c r="A3251">
        <v>1</v>
      </c>
      <c r="B3251" t="s">
        <v>24</v>
      </c>
      <c r="C3251">
        <v>55</v>
      </c>
      <c r="D3251" t="s">
        <v>35</v>
      </c>
      <c r="E3251" t="str">
        <f t="shared" si="150"/>
        <v>SWA-College of Applied Human Sci</v>
      </c>
      <c r="F3251" t="s">
        <v>25</v>
      </c>
      <c r="G3251" t="s">
        <v>28</v>
      </c>
      <c r="H3251" t="s">
        <v>110</v>
      </c>
      <c r="I3251">
        <f t="shared" si="151"/>
        <v>1</v>
      </c>
      <c r="J3251">
        <f t="shared" si="152"/>
        <v>0</v>
      </c>
      <c r="K3251" s="1">
        <v>26585</v>
      </c>
      <c r="L3251">
        <v>201905</v>
      </c>
      <c r="N3251">
        <v>20230514</v>
      </c>
      <c r="O3251" t="s">
        <v>29</v>
      </c>
      <c r="P3251">
        <v>12817</v>
      </c>
      <c r="Q3251">
        <v>9028</v>
      </c>
      <c r="R3251">
        <v>7269</v>
      </c>
      <c r="S3251">
        <v>6852</v>
      </c>
      <c r="T3251">
        <v>0</v>
      </c>
      <c r="U3251">
        <v>56477.65</v>
      </c>
      <c r="V3251">
        <v>32585</v>
      </c>
      <c r="W3251">
        <v>32585</v>
      </c>
      <c r="X3251">
        <v>32585</v>
      </c>
      <c r="Y3251">
        <v>20294.37</v>
      </c>
      <c r="Z3251">
        <v>8100</v>
      </c>
      <c r="AB3251">
        <v>0</v>
      </c>
      <c r="AC3251">
        <v>3.19</v>
      </c>
      <c r="AD3251">
        <v>20294.37</v>
      </c>
    </row>
    <row r="3252" spans="1:30">
      <c r="A3252">
        <v>1</v>
      </c>
      <c r="B3252" t="s">
        <v>24</v>
      </c>
      <c r="C3252">
        <v>21</v>
      </c>
      <c r="D3252" t="s">
        <v>41</v>
      </c>
      <c r="E3252" t="str">
        <f t="shared" si="150"/>
        <v>SWA-Business and Economics</v>
      </c>
      <c r="F3252" t="s">
        <v>25</v>
      </c>
      <c r="G3252" t="s">
        <v>26</v>
      </c>
      <c r="H3252" t="s">
        <v>109</v>
      </c>
      <c r="I3252">
        <f t="shared" si="151"/>
        <v>0</v>
      </c>
      <c r="J3252">
        <f t="shared" si="152"/>
        <v>1</v>
      </c>
      <c r="K3252" s="1">
        <v>0</v>
      </c>
      <c r="L3252">
        <v>202008</v>
      </c>
      <c r="N3252">
        <v>20230514</v>
      </c>
      <c r="O3252" t="s">
        <v>27</v>
      </c>
      <c r="T3252">
        <v>0</v>
      </c>
      <c r="U3252">
        <v>81749.179999999993</v>
      </c>
      <c r="V3252">
        <v>0</v>
      </c>
      <c r="W3252">
        <v>0</v>
      </c>
      <c r="X3252">
        <v>0</v>
      </c>
      <c r="Y3252">
        <v>0</v>
      </c>
      <c r="Z3252">
        <v>0</v>
      </c>
      <c r="AB3252">
        <v>0</v>
      </c>
      <c r="AC3252">
        <v>2.84</v>
      </c>
      <c r="AD3252">
        <v>0</v>
      </c>
    </row>
    <row r="3253" spans="1:30">
      <c r="A3253">
        <v>1</v>
      </c>
      <c r="B3253" t="s">
        <v>24</v>
      </c>
      <c r="C3253">
        <v>55</v>
      </c>
      <c r="D3253" t="s">
        <v>35</v>
      </c>
      <c r="E3253" t="str">
        <f t="shared" si="150"/>
        <v>SWA-College of Applied Human Sci</v>
      </c>
      <c r="F3253" t="s">
        <v>25</v>
      </c>
      <c r="G3253" t="s">
        <v>28</v>
      </c>
      <c r="H3253" t="s">
        <v>110</v>
      </c>
      <c r="I3253">
        <f t="shared" si="151"/>
        <v>1</v>
      </c>
      <c r="J3253">
        <f t="shared" si="152"/>
        <v>0</v>
      </c>
      <c r="K3253" s="1">
        <v>31592</v>
      </c>
      <c r="L3253">
        <v>201808</v>
      </c>
      <c r="N3253">
        <v>20230514</v>
      </c>
      <c r="O3253" t="s">
        <v>29</v>
      </c>
      <c r="P3253">
        <v>4174</v>
      </c>
      <c r="Q3253">
        <v>4592</v>
      </c>
      <c r="R3253">
        <v>4088</v>
      </c>
      <c r="S3253">
        <v>1583</v>
      </c>
      <c r="T3253">
        <v>0</v>
      </c>
      <c r="U3253">
        <v>62076.160000000003</v>
      </c>
      <c r="V3253">
        <v>31592</v>
      </c>
      <c r="W3253">
        <v>31592</v>
      </c>
      <c r="X3253">
        <v>31592</v>
      </c>
      <c r="Y3253">
        <v>31000</v>
      </c>
      <c r="Z3253">
        <v>27596</v>
      </c>
      <c r="AB3253">
        <v>0</v>
      </c>
      <c r="AC3253">
        <v>3.55</v>
      </c>
      <c r="AD3253">
        <v>12000</v>
      </c>
    </row>
    <row r="3254" spans="1:30">
      <c r="A3254">
        <v>1</v>
      </c>
      <c r="B3254" t="s">
        <v>24</v>
      </c>
      <c r="C3254">
        <v>14</v>
      </c>
      <c r="D3254" t="s">
        <v>36</v>
      </c>
      <c r="E3254" t="str">
        <f t="shared" si="150"/>
        <v>SWA-Arts and Sciences</v>
      </c>
      <c r="F3254" t="s">
        <v>25</v>
      </c>
      <c r="G3254" t="s">
        <v>28</v>
      </c>
      <c r="H3254" t="s">
        <v>110</v>
      </c>
      <c r="I3254">
        <f t="shared" si="151"/>
        <v>1</v>
      </c>
      <c r="J3254">
        <f t="shared" si="152"/>
        <v>0</v>
      </c>
      <c r="K3254" s="1">
        <v>1494</v>
      </c>
      <c r="L3254">
        <v>202008</v>
      </c>
      <c r="N3254">
        <v>20230514</v>
      </c>
      <c r="O3254" t="s">
        <v>27</v>
      </c>
      <c r="P3254">
        <v>11358</v>
      </c>
      <c r="Q3254">
        <v>10932</v>
      </c>
      <c r="R3254">
        <v>7412</v>
      </c>
      <c r="T3254">
        <v>0</v>
      </c>
      <c r="U3254">
        <v>69904</v>
      </c>
      <c r="V3254">
        <v>1494</v>
      </c>
      <c r="W3254">
        <v>1494</v>
      </c>
      <c r="X3254">
        <v>1494</v>
      </c>
      <c r="Y3254">
        <v>28000</v>
      </c>
      <c r="Z3254">
        <v>2700</v>
      </c>
      <c r="AA3254">
        <v>7756</v>
      </c>
      <c r="AB3254">
        <v>212.22</v>
      </c>
      <c r="AC3254">
        <v>3.51</v>
      </c>
      <c r="AD3254">
        <v>13500</v>
      </c>
    </row>
    <row r="3255" spans="1:30">
      <c r="A3255">
        <v>1</v>
      </c>
      <c r="B3255" t="s">
        <v>24</v>
      </c>
      <c r="C3255">
        <v>14</v>
      </c>
      <c r="D3255" t="s">
        <v>36</v>
      </c>
      <c r="E3255" t="str">
        <f t="shared" si="150"/>
        <v>SWA-Arts and Sciences</v>
      </c>
      <c r="F3255" t="s">
        <v>25</v>
      </c>
      <c r="G3255" t="s">
        <v>28</v>
      </c>
      <c r="H3255" t="s">
        <v>110</v>
      </c>
      <c r="I3255">
        <f t="shared" si="151"/>
        <v>1</v>
      </c>
      <c r="J3255">
        <f t="shared" si="152"/>
        <v>0</v>
      </c>
      <c r="K3255" s="1">
        <v>25000</v>
      </c>
      <c r="L3255">
        <v>201908</v>
      </c>
      <c r="N3255">
        <v>20230514</v>
      </c>
      <c r="O3255" t="s">
        <v>27</v>
      </c>
      <c r="P3255">
        <v>1081</v>
      </c>
      <c r="Q3255">
        <v>2062</v>
      </c>
      <c r="R3255">
        <v>1520</v>
      </c>
      <c r="S3255">
        <v>63066</v>
      </c>
      <c r="T3255">
        <v>0</v>
      </c>
      <c r="U3255">
        <v>50580.72</v>
      </c>
      <c r="V3255">
        <v>64267</v>
      </c>
      <c r="W3255">
        <v>25000</v>
      </c>
      <c r="X3255">
        <v>25000</v>
      </c>
      <c r="Y3255">
        <v>0</v>
      </c>
      <c r="Z3255">
        <v>24185</v>
      </c>
      <c r="AB3255">
        <v>5256.75</v>
      </c>
      <c r="AC3255">
        <v>2.89</v>
      </c>
      <c r="AD3255">
        <v>0</v>
      </c>
    </row>
    <row r="3256" spans="1:30">
      <c r="A3256">
        <v>1</v>
      </c>
      <c r="B3256" t="s">
        <v>24</v>
      </c>
      <c r="C3256">
        <v>55</v>
      </c>
      <c r="D3256" t="s">
        <v>35</v>
      </c>
      <c r="E3256" t="str">
        <f t="shared" si="150"/>
        <v>SWA-College of Applied Human Sci</v>
      </c>
      <c r="F3256" t="s">
        <v>25</v>
      </c>
      <c r="G3256" t="s">
        <v>28</v>
      </c>
      <c r="H3256" t="s">
        <v>110</v>
      </c>
      <c r="I3256">
        <f t="shared" si="151"/>
        <v>1</v>
      </c>
      <c r="J3256">
        <f t="shared" si="152"/>
        <v>0</v>
      </c>
      <c r="K3256" s="1">
        <v>19500</v>
      </c>
      <c r="L3256">
        <v>202008</v>
      </c>
      <c r="N3256">
        <v>20230514</v>
      </c>
      <c r="O3256" t="s">
        <v>27</v>
      </c>
      <c r="P3256">
        <v>0</v>
      </c>
      <c r="Q3256">
        <v>0</v>
      </c>
      <c r="R3256">
        <v>0</v>
      </c>
      <c r="T3256">
        <v>0</v>
      </c>
      <c r="U3256">
        <v>43078</v>
      </c>
      <c r="V3256">
        <v>46082</v>
      </c>
      <c r="W3256">
        <v>46082</v>
      </c>
      <c r="X3256">
        <v>46082</v>
      </c>
      <c r="Y3256">
        <v>5000</v>
      </c>
      <c r="Z3256">
        <v>23235</v>
      </c>
      <c r="AB3256">
        <v>0</v>
      </c>
      <c r="AC3256">
        <v>3.38</v>
      </c>
      <c r="AD3256">
        <v>1500</v>
      </c>
    </row>
    <row r="3257" spans="1:30">
      <c r="A3257">
        <v>1</v>
      </c>
      <c r="B3257" t="s">
        <v>24</v>
      </c>
      <c r="C3257">
        <v>14</v>
      </c>
      <c r="D3257" t="s">
        <v>36</v>
      </c>
      <c r="E3257" t="str">
        <f t="shared" si="150"/>
        <v>SWA-Arts and Sciences</v>
      </c>
      <c r="F3257" t="s">
        <v>30</v>
      </c>
      <c r="G3257" t="s">
        <v>26</v>
      </c>
      <c r="H3257" t="s">
        <v>111</v>
      </c>
      <c r="I3257">
        <f t="shared" si="151"/>
        <v>0</v>
      </c>
      <c r="J3257">
        <f t="shared" si="152"/>
        <v>1</v>
      </c>
      <c r="K3257" s="1">
        <v>0</v>
      </c>
      <c r="L3257">
        <v>202008</v>
      </c>
      <c r="N3257">
        <v>20230514</v>
      </c>
      <c r="O3257" t="s">
        <v>27</v>
      </c>
      <c r="T3257">
        <v>0</v>
      </c>
      <c r="U3257">
        <v>58475</v>
      </c>
      <c r="V3257">
        <v>0</v>
      </c>
      <c r="W3257">
        <v>0</v>
      </c>
      <c r="X3257">
        <v>0</v>
      </c>
      <c r="Y3257">
        <v>2865</v>
      </c>
      <c r="Z3257">
        <v>0</v>
      </c>
      <c r="AA3257">
        <v>52815</v>
      </c>
      <c r="AB3257">
        <v>0</v>
      </c>
      <c r="AC3257">
        <v>3.9</v>
      </c>
      <c r="AD3257">
        <v>0</v>
      </c>
    </row>
    <row r="3258" spans="1:30">
      <c r="A3258">
        <v>1</v>
      </c>
      <c r="B3258" t="s">
        <v>24</v>
      </c>
      <c r="C3258">
        <v>84</v>
      </c>
      <c r="D3258" t="s">
        <v>42</v>
      </c>
      <c r="E3258" t="str">
        <f t="shared" si="150"/>
        <v>SWA-Public Health</v>
      </c>
      <c r="F3258" t="s">
        <v>25</v>
      </c>
      <c r="G3258" t="s">
        <v>26</v>
      </c>
      <c r="H3258" t="s">
        <v>109</v>
      </c>
      <c r="I3258">
        <f t="shared" si="151"/>
        <v>1</v>
      </c>
      <c r="J3258">
        <f t="shared" si="152"/>
        <v>0</v>
      </c>
      <c r="K3258" s="1">
        <v>21500</v>
      </c>
      <c r="L3258">
        <v>201908</v>
      </c>
      <c r="N3258">
        <v>20230514</v>
      </c>
      <c r="O3258" t="s">
        <v>27</v>
      </c>
      <c r="P3258">
        <v>27295</v>
      </c>
      <c r="Q3258">
        <v>21191</v>
      </c>
      <c r="R3258">
        <v>33658</v>
      </c>
      <c r="S3258">
        <v>14436</v>
      </c>
      <c r="T3258">
        <v>0</v>
      </c>
      <c r="U3258">
        <v>134816.67000000001</v>
      </c>
      <c r="V3258">
        <v>64814</v>
      </c>
      <c r="W3258">
        <v>21500</v>
      </c>
      <c r="X3258">
        <v>21500</v>
      </c>
      <c r="Y3258">
        <v>54000</v>
      </c>
      <c r="Z3258">
        <v>0</v>
      </c>
      <c r="AB3258">
        <v>0</v>
      </c>
      <c r="AC3258">
        <v>3.72</v>
      </c>
      <c r="AD3258">
        <v>54000</v>
      </c>
    </row>
    <row r="3259" spans="1:30">
      <c r="A3259">
        <v>1</v>
      </c>
      <c r="B3259" t="s">
        <v>24</v>
      </c>
      <c r="C3259">
        <v>14</v>
      </c>
      <c r="D3259" t="s">
        <v>36</v>
      </c>
      <c r="E3259" t="str">
        <f t="shared" si="150"/>
        <v>SWA-Arts and Sciences</v>
      </c>
      <c r="F3259" t="s">
        <v>25</v>
      </c>
      <c r="G3259" t="s">
        <v>28</v>
      </c>
      <c r="H3259" t="s">
        <v>110</v>
      </c>
      <c r="I3259">
        <f t="shared" si="151"/>
        <v>0</v>
      </c>
      <c r="J3259">
        <f t="shared" si="152"/>
        <v>1</v>
      </c>
      <c r="K3259" s="1">
        <v>0</v>
      </c>
      <c r="L3259">
        <v>202008</v>
      </c>
      <c r="N3259">
        <v>20230514</v>
      </c>
      <c r="O3259" t="s">
        <v>29</v>
      </c>
      <c r="P3259">
        <v>1252</v>
      </c>
      <c r="Q3259">
        <v>1252</v>
      </c>
      <c r="R3259">
        <v>808</v>
      </c>
      <c r="T3259">
        <v>0</v>
      </c>
      <c r="U3259">
        <v>36282</v>
      </c>
      <c r="V3259">
        <v>0</v>
      </c>
      <c r="W3259">
        <v>0</v>
      </c>
      <c r="X3259">
        <v>0</v>
      </c>
      <c r="Y3259">
        <v>42077</v>
      </c>
      <c r="Z3259">
        <v>22285</v>
      </c>
      <c r="AB3259">
        <v>0</v>
      </c>
      <c r="AC3259">
        <v>4</v>
      </c>
      <c r="AD3259">
        <v>14920</v>
      </c>
    </row>
    <row r="3260" spans="1:30">
      <c r="A3260">
        <v>1</v>
      </c>
      <c r="B3260" t="s">
        <v>24</v>
      </c>
      <c r="C3260">
        <v>83</v>
      </c>
      <c r="D3260" t="s">
        <v>38</v>
      </c>
      <c r="E3260" t="str">
        <f t="shared" si="150"/>
        <v>SWA-Medicine</v>
      </c>
      <c r="F3260" t="s">
        <v>31</v>
      </c>
      <c r="G3260" t="s">
        <v>28</v>
      </c>
      <c r="H3260" t="s">
        <v>113</v>
      </c>
      <c r="I3260">
        <f t="shared" si="151"/>
        <v>1</v>
      </c>
      <c r="J3260">
        <f t="shared" si="152"/>
        <v>0</v>
      </c>
      <c r="K3260" s="1">
        <v>149121</v>
      </c>
      <c r="L3260">
        <v>201808</v>
      </c>
      <c r="N3260">
        <v>20230514</v>
      </c>
      <c r="O3260" t="s">
        <v>27</v>
      </c>
      <c r="P3260">
        <v>0</v>
      </c>
      <c r="Q3260">
        <v>22920</v>
      </c>
      <c r="R3260">
        <v>6521</v>
      </c>
      <c r="S3260">
        <v>0</v>
      </c>
      <c r="T3260">
        <v>0</v>
      </c>
      <c r="U3260">
        <v>132928</v>
      </c>
      <c r="V3260">
        <v>149121</v>
      </c>
      <c r="W3260">
        <v>149121</v>
      </c>
      <c r="X3260">
        <v>149121</v>
      </c>
      <c r="Y3260">
        <v>62000</v>
      </c>
      <c r="Z3260">
        <v>0</v>
      </c>
      <c r="AB3260">
        <v>0</v>
      </c>
      <c r="AC3260">
        <v>0</v>
      </c>
      <c r="AD3260">
        <v>0</v>
      </c>
    </row>
    <row r="3261" spans="1:30">
      <c r="A3261">
        <v>1</v>
      </c>
      <c r="B3261" t="s">
        <v>24</v>
      </c>
      <c r="C3261">
        <v>14</v>
      </c>
      <c r="D3261" t="s">
        <v>36</v>
      </c>
      <c r="E3261" t="str">
        <f t="shared" si="150"/>
        <v>SWA-Arts and Sciences</v>
      </c>
      <c r="F3261" t="s">
        <v>25</v>
      </c>
      <c r="G3261" t="s">
        <v>28</v>
      </c>
      <c r="H3261" t="s">
        <v>110</v>
      </c>
      <c r="I3261">
        <f t="shared" si="151"/>
        <v>0</v>
      </c>
      <c r="J3261">
        <f t="shared" si="152"/>
        <v>1</v>
      </c>
      <c r="K3261" s="1">
        <v>0</v>
      </c>
      <c r="L3261">
        <v>201908</v>
      </c>
      <c r="N3261">
        <v>20230514</v>
      </c>
      <c r="O3261" t="s">
        <v>27</v>
      </c>
      <c r="P3261">
        <v>16539</v>
      </c>
      <c r="Q3261">
        <v>20928</v>
      </c>
      <c r="R3261">
        <v>20620</v>
      </c>
      <c r="S3261">
        <v>31419</v>
      </c>
      <c r="T3261">
        <v>0</v>
      </c>
      <c r="U3261">
        <v>45797.04</v>
      </c>
      <c r="V3261">
        <v>0</v>
      </c>
      <c r="W3261">
        <v>0</v>
      </c>
      <c r="X3261">
        <v>0</v>
      </c>
      <c r="Y3261">
        <v>32173</v>
      </c>
      <c r="Z3261">
        <v>0</v>
      </c>
      <c r="AB3261">
        <v>0</v>
      </c>
      <c r="AC3261">
        <v>3.71</v>
      </c>
      <c r="AD3261">
        <v>14250</v>
      </c>
    </row>
    <row r="3262" spans="1:30">
      <c r="A3262">
        <v>1</v>
      </c>
      <c r="B3262" t="s">
        <v>32</v>
      </c>
      <c r="C3262">
        <v>14</v>
      </c>
      <c r="D3262" t="s">
        <v>36</v>
      </c>
      <c r="E3262" t="str">
        <f t="shared" si="150"/>
        <v>SOA-Arts and Sciences</v>
      </c>
      <c r="F3262" t="s">
        <v>25</v>
      </c>
      <c r="G3262" t="s">
        <v>26</v>
      </c>
      <c r="H3262" t="s">
        <v>109</v>
      </c>
      <c r="I3262">
        <f t="shared" si="151"/>
        <v>0</v>
      </c>
      <c r="J3262">
        <f t="shared" si="152"/>
        <v>1</v>
      </c>
      <c r="K3262" s="1">
        <v>0</v>
      </c>
      <c r="L3262">
        <v>200408</v>
      </c>
      <c r="N3262">
        <v>20230514</v>
      </c>
      <c r="O3262" t="s">
        <v>27</v>
      </c>
      <c r="T3262">
        <v>0</v>
      </c>
      <c r="U3262">
        <v>115093.08</v>
      </c>
      <c r="V3262">
        <v>0</v>
      </c>
      <c r="W3262">
        <v>0</v>
      </c>
      <c r="X3262">
        <v>0</v>
      </c>
      <c r="Y3262">
        <v>0</v>
      </c>
      <c r="Z3262">
        <v>0</v>
      </c>
      <c r="AB3262">
        <v>0</v>
      </c>
      <c r="AC3262">
        <v>2.61</v>
      </c>
      <c r="AD3262">
        <v>0</v>
      </c>
    </row>
    <row r="3263" spans="1:30">
      <c r="A3263">
        <v>1</v>
      </c>
      <c r="B3263" t="s">
        <v>24</v>
      </c>
      <c r="C3263">
        <v>83</v>
      </c>
      <c r="D3263" t="s">
        <v>38</v>
      </c>
      <c r="E3263" t="str">
        <f t="shared" si="150"/>
        <v>SWA-Medicine</v>
      </c>
      <c r="F3263" t="s">
        <v>31</v>
      </c>
      <c r="G3263" t="s">
        <v>26</v>
      </c>
      <c r="H3263" t="s">
        <v>112</v>
      </c>
      <c r="I3263">
        <f t="shared" si="151"/>
        <v>1</v>
      </c>
      <c r="J3263">
        <f t="shared" si="152"/>
        <v>0</v>
      </c>
      <c r="K3263" s="1">
        <v>347484</v>
      </c>
      <c r="L3263">
        <v>201808</v>
      </c>
      <c r="N3263">
        <v>20230514</v>
      </c>
      <c r="O3263" t="s">
        <v>27</v>
      </c>
      <c r="P3263">
        <v>0</v>
      </c>
      <c r="Q3263">
        <v>0</v>
      </c>
      <c r="R3263">
        <v>1251</v>
      </c>
      <c r="S3263">
        <v>642</v>
      </c>
      <c r="T3263">
        <v>0</v>
      </c>
      <c r="U3263">
        <v>255270.5</v>
      </c>
      <c r="V3263">
        <v>358018</v>
      </c>
      <c r="W3263">
        <v>358018</v>
      </c>
      <c r="X3263">
        <v>358018</v>
      </c>
      <c r="Y3263">
        <v>1743</v>
      </c>
      <c r="Z3263">
        <v>0</v>
      </c>
      <c r="AB3263">
        <v>0</v>
      </c>
      <c r="AC3263">
        <v>0</v>
      </c>
      <c r="AD3263">
        <v>1743</v>
      </c>
    </row>
    <row r="3264" spans="1:30">
      <c r="A3264">
        <v>1</v>
      </c>
      <c r="B3264" t="s">
        <v>24</v>
      </c>
      <c r="C3264">
        <v>55</v>
      </c>
      <c r="D3264" t="s">
        <v>35</v>
      </c>
      <c r="E3264" t="str">
        <f t="shared" si="150"/>
        <v>SWA-College of Applied Human Sci</v>
      </c>
      <c r="F3264" t="s">
        <v>30</v>
      </c>
      <c r="G3264" t="s">
        <v>26</v>
      </c>
      <c r="H3264" t="s">
        <v>111</v>
      </c>
      <c r="I3264">
        <f t="shared" si="151"/>
        <v>1</v>
      </c>
      <c r="J3264">
        <f t="shared" si="152"/>
        <v>0</v>
      </c>
      <c r="K3264" s="1">
        <v>37444</v>
      </c>
      <c r="L3264">
        <v>202108</v>
      </c>
      <c r="N3264">
        <v>20230514</v>
      </c>
      <c r="O3264" t="s">
        <v>27</v>
      </c>
      <c r="P3264">
        <v>0</v>
      </c>
      <c r="Q3264">
        <v>0</v>
      </c>
      <c r="T3264">
        <v>0</v>
      </c>
      <c r="U3264">
        <v>65697</v>
      </c>
      <c r="V3264">
        <v>37444</v>
      </c>
      <c r="W3264">
        <v>37444</v>
      </c>
      <c r="X3264">
        <v>37444</v>
      </c>
      <c r="Y3264">
        <v>0</v>
      </c>
      <c r="Z3264">
        <v>0</v>
      </c>
      <c r="AA3264">
        <v>59850</v>
      </c>
      <c r="AB3264">
        <v>0</v>
      </c>
      <c r="AC3264">
        <v>4</v>
      </c>
      <c r="AD3264">
        <v>0</v>
      </c>
    </row>
    <row r="3265" spans="1:30">
      <c r="A3265">
        <v>1</v>
      </c>
      <c r="B3265" t="s">
        <v>24</v>
      </c>
      <c r="C3265">
        <v>14</v>
      </c>
      <c r="D3265" t="s">
        <v>36</v>
      </c>
      <c r="E3265" t="str">
        <f t="shared" si="150"/>
        <v>SWA-Arts and Sciences</v>
      </c>
      <c r="F3265" t="s">
        <v>31</v>
      </c>
      <c r="G3265" t="s">
        <v>26</v>
      </c>
      <c r="H3265" t="s">
        <v>112</v>
      </c>
      <c r="I3265">
        <f t="shared" si="151"/>
        <v>0</v>
      </c>
      <c r="J3265">
        <f t="shared" si="152"/>
        <v>1</v>
      </c>
      <c r="K3265" s="1">
        <v>0</v>
      </c>
      <c r="L3265">
        <v>201608</v>
      </c>
      <c r="N3265">
        <v>20230514</v>
      </c>
      <c r="O3265" t="s">
        <v>27</v>
      </c>
      <c r="T3265">
        <v>0</v>
      </c>
      <c r="U3265">
        <v>160701.68</v>
      </c>
      <c r="V3265">
        <v>0</v>
      </c>
      <c r="W3265">
        <v>0</v>
      </c>
      <c r="X3265">
        <v>0</v>
      </c>
      <c r="Y3265">
        <v>3500</v>
      </c>
      <c r="Z3265">
        <v>0</v>
      </c>
      <c r="AA3265">
        <v>143906</v>
      </c>
      <c r="AB3265">
        <v>0</v>
      </c>
      <c r="AC3265">
        <v>3.9</v>
      </c>
      <c r="AD3265">
        <v>0</v>
      </c>
    </row>
    <row r="3266" spans="1:30">
      <c r="A3266">
        <v>1</v>
      </c>
      <c r="B3266" t="s">
        <v>24</v>
      </c>
      <c r="C3266">
        <v>12</v>
      </c>
      <c r="D3266" t="s">
        <v>45</v>
      </c>
      <c r="E3266" t="str">
        <f t="shared" si="150"/>
        <v>SWA-Intercollegiate Programs</v>
      </c>
      <c r="F3266" t="s">
        <v>25</v>
      </c>
      <c r="G3266" t="s">
        <v>28</v>
      </c>
      <c r="H3266" t="s">
        <v>110</v>
      </c>
      <c r="I3266">
        <f t="shared" si="151"/>
        <v>0</v>
      </c>
      <c r="J3266">
        <f t="shared" si="152"/>
        <v>1</v>
      </c>
      <c r="K3266" s="1">
        <v>0</v>
      </c>
      <c r="L3266">
        <v>201908</v>
      </c>
      <c r="N3266">
        <v>20230514</v>
      </c>
      <c r="O3266" t="s">
        <v>27</v>
      </c>
      <c r="P3266">
        <v>25758</v>
      </c>
      <c r="Q3266">
        <v>39794</v>
      </c>
      <c r="R3266">
        <v>38531</v>
      </c>
      <c r="S3266">
        <v>41297</v>
      </c>
      <c r="T3266">
        <v>0</v>
      </c>
      <c r="U3266">
        <v>78093.45</v>
      </c>
      <c r="V3266">
        <v>0</v>
      </c>
      <c r="W3266">
        <v>0</v>
      </c>
      <c r="X3266">
        <v>0</v>
      </c>
      <c r="Y3266">
        <v>62830</v>
      </c>
      <c r="Z3266">
        <v>0</v>
      </c>
      <c r="AB3266">
        <v>0</v>
      </c>
      <c r="AC3266">
        <v>3.81</v>
      </c>
      <c r="AD3266">
        <v>41580</v>
      </c>
    </row>
    <row r="3267" spans="1:30">
      <c r="A3267">
        <v>1</v>
      </c>
      <c r="B3267" t="s">
        <v>24</v>
      </c>
      <c r="C3267">
        <v>86</v>
      </c>
      <c r="D3267" t="s">
        <v>34</v>
      </c>
      <c r="E3267" t="str">
        <f t="shared" ref="E3267:E3330" si="153">B3267&amp; "-" &amp; D3267</f>
        <v>SWA-Nursing</v>
      </c>
      <c r="F3267" t="s">
        <v>25</v>
      </c>
      <c r="G3267" t="s">
        <v>26</v>
      </c>
      <c r="H3267" t="s">
        <v>109</v>
      </c>
      <c r="I3267">
        <f t="shared" ref="I3267:I3330" si="154">IF(K3267&gt;0,1,0)</f>
        <v>1</v>
      </c>
      <c r="J3267">
        <f t="shared" ref="J3267:J3330" si="155">IF(K3267=0,1,0)</f>
        <v>0</v>
      </c>
      <c r="K3267" s="1">
        <v>26000</v>
      </c>
      <c r="L3267">
        <v>201808</v>
      </c>
      <c r="N3267">
        <v>20230514</v>
      </c>
      <c r="O3267" t="s">
        <v>27</v>
      </c>
      <c r="P3267">
        <v>12989</v>
      </c>
      <c r="Q3267">
        <v>26959</v>
      </c>
      <c r="R3267">
        <v>31460</v>
      </c>
      <c r="S3267">
        <v>22477</v>
      </c>
      <c r="T3267">
        <v>0</v>
      </c>
      <c r="U3267">
        <v>146637.44</v>
      </c>
      <c r="V3267">
        <v>174385</v>
      </c>
      <c r="W3267">
        <v>36000</v>
      </c>
      <c r="X3267">
        <v>36000</v>
      </c>
      <c r="Y3267">
        <v>28000</v>
      </c>
      <c r="Z3267">
        <v>0</v>
      </c>
      <c r="AB3267">
        <v>0</v>
      </c>
      <c r="AC3267">
        <v>3.26</v>
      </c>
      <c r="AD3267">
        <v>28000</v>
      </c>
    </row>
    <row r="3268" spans="1:30">
      <c r="A3268">
        <v>1</v>
      </c>
      <c r="B3268" t="s">
        <v>24</v>
      </c>
      <c r="C3268">
        <v>30</v>
      </c>
      <c r="D3268" t="s">
        <v>40</v>
      </c>
      <c r="E3268" t="str">
        <f t="shared" si="153"/>
        <v>SWA-Engineering Mineral Resources</v>
      </c>
      <c r="F3268" t="s">
        <v>25</v>
      </c>
      <c r="G3268" t="s">
        <v>26</v>
      </c>
      <c r="H3268" t="s">
        <v>109</v>
      </c>
      <c r="I3268">
        <f t="shared" si="154"/>
        <v>1</v>
      </c>
      <c r="J3268">
        <f t="shared" si="155"/>
        <v>0</v>
      </c>
      <c r="K3268" s="1">
        <v>31000</v>
      </c>
      <c r="L3268">
        <v>201808</v>
      </c>
      <c r="N3268">
        <v>20230514</v>
      </c>
      <c r="O3268" t="s">
        <v>27</v>
      </c>
      <c r="P3268">
        <v>44516</v>
      </c>
      <c r="Q3268">
        <v>59411</v>
      </c>
      <c r="R3268">
        <v>48794</v>
      </c>
      <c r="S3268">
        <v>74040</v>
      </c>
      <c r="T3268">
        <v>0</v>
      </c>
      <c r="U3268">
        <v>161320.75</v>
      </c>
      <c r="V3268">
        <v>119000</v>
      </c>
      <c r="W3268">
        <v>119000</v>
      </c>
      <c r="X3268">
        <v>119000</v>
      </c>
      <c r="Y3268">
        <v>28000</v>
      </c>
      <c r="Z3268">
        <v>0</v>
      </c>
      <c r="AB3268">
        <v>0</v>
      </c>
      <c r="AC3268">
        <v>3.03</v>
      </c>
      <c r="AD3268">
        <v>28000</v>
      </c>
    </row>
    <row r="3269" spans="1:30">
      <c r="A3269">
        <v>1</v>
      </c>
      <c r="B3269" t="s">
        <v>32</v>
      </c>
      <c r="C3269">
        <v>86</v>
      </c>
      <c r="D3269" t="s">
        <v>34</v>
      </c>
      <c r="E3269" t="str">
        <f t="shared" si="153"/>
        <v>SOA-Nursing</v>
      </c>
      <c r="F3269" t="s">
        <v>30</v>
      </c>
      <c r="G3269" t="s">
        <v>28</v>
      </c>
      <c r="H3269" t="s">
        <v>114</v>
      </c>
      <c r="I3269">
        <f t="shared" si="154"/>
        <v>0</v>
      </c>
      <c r="J3269">
        <f t="shared" si="155"/>
        <v>1</v>
      </c>
      <c r="K3269" s="1">
        <v>0</v>
      </c>
      <c r="L3269">
        <v>202008</v>
      </c>
      <c r="N3269">
        <v>20230514</v>
      </c>
      <c r="O3269" t="s">
        <v>27</v>
      </c>
      <c r="P3269">
        <v>27662</v>
      </c>
      <c r="Q3269">
        <v>21611</v>
      </c>
      <c r="R3269">
        <v>1692</v>
      </c>
      <c r="T3269">
        <v>0</v>
      </c>
      <c r="U3269">
        <v>32510</v>
      </c>
      <c r="V3269">
        <v>0</v>
      </c>
      <c r="W3269">
        <v>0</v>
      </c>
      <c r="X3269">
        <v>0</v>
      </c>
      <c r="Y3269">
        <v>0</v>
      </c>
      <c r="Z3269">
        <v>0</v>
      </c>
      <c r="AB3269">
        <v>0</v>
      </c>
      <c r="AC3269">
        <v>4</v>
      </c>
      <c r="AD3269">
        <v>0</v>
      </c>
    </row>
    <row r="3270" spans="1:30">
      <c r="A3270">
        <v>1</v>
      </c>
      <c r="B3270" t="s">
        <v>24</v>
      </c>
      <c r="C3270">
        <v>30</v>
      </c>
      <c r="D3270" t="s">
        <v>40</v>
      </c>
      <c r="E3270" t="str">
        <f t="shared" si="153"/>
        <v>SWA-Engineering Mineral Resources</v>
      </c>
      <c r="F3270" t="s">
        <v>25</v>
      </c>
      <c r="G3270" t="s">
        <v>26</v>
      </c>
      <c r="H3270" t="s">
        <v>109</v>
      </c>
      <c r="I3270">
        <f t="shared" si="154"/>
        <v>1</v>
      </c>
      <c r="J3270">
        <f t="shared" si="155"/>
        <v>0</v>
      </c>
      <c r="K3270" s="1">
        <v>11000</v>
      </c>
      <c r="L3270">
        <v>201808</v>
      </c>
      <c r="N3270">
        <v>20230514</v>
      </c>
      <c r="O3270" t="s">
        <v>27</v>
      </c>
      <c r="S3270">
        <v>31968</v>
      </c>
      <c r="T3270">
        <v>0</v>
      </c>
      <c r="U3270">
        <v>66215.539999999994</v>
      </c>
      <c r="V3270">
        <v>28000</v>
      </c>
      <c r="W3270">
        <v>28000</v>
      </c>
      <c r="X3270">
        <v>28000</v>
      </c>
      <c r="Y3270">
        <v>21250</v>
      </c>
      <c r="Z3270">
        <v>1000</v>
      </c>
      <c r="AB3270">
        <v>0</v>
      </c>
      <c r="AC3270">
        <v>3.63</v>
      </c>
      <c r="AD3270">
        <v>19750</v>
      </c>
    </row>
    <row r="3271" spans="1:30">
      <c r="A3271">
        <v>1</v>
      </c>
      <c r="B3271" t="s">
        <v>24</v>
      </c>
      <c r="C3271">
        <v>14</v>
      </c>
      <c r="D3271" t="s">
        <v>36</v>
      </c>
      <c r="E3271" t="str">
        <f t="shared" si="153"/>
        <v>SWA-Arts and Sciences</v>
      </c>
      <c r="F3271" t="s">
        <v>25</v>
      </c>
      <c r="G3271" t="s">
        <v>28</v>
      </c>
      <c r="H3271" t="s">
        <v>110</v>
      </c>
      <c r="I3271">
        <f t="shared" si="154"/>
        <v>0</v>
      </c>
      <c r="J3271">
        <f t="shared" si="155"/>
        <v>1</v>
      </c>
      <c r="K3271" s="1">
        <v>0</v>
      </c>
      <c r="L3271">
        <v>201908</v>
      </c>
      <c r="N3271">
        <v>20230514</v>
      </c>
      <c r="O3271" t="s">
        <v>27</v>
      </c>
      <c r="P3271">
        <v>138583</v>
      </c>
      <c r="Q3271">
        <v>66241</v>
      </c>
      <c r="R3271">
        <v>30443</v>
      </c>
      <c r="S3271">
        <v>34063</v>
      </c>
      <c r="T3271">
        <v>0</v>
      </c>
      <c r="U3271">
        <v>55048.06</v>
      </c>
      <c r="V3271">
        <v>0</v>
      </c>
      <c r="W3271">
        <v>0</v>
      </c>
      <c r="X3271">
        <v>0</v>
      </c>
      <c r="Y3271">
        <v>66250</v>
      </c>
      <c r="Z3271">
        <v>0</v>
      </c>
      <c r="AB3271">
        <v>0</v>
      </c>
      <c r="AC3271">
        <v>4</v>
      </c>
      <c r="AD3271">
        <v>44000</v>
      </c>
    </row>
    <row r="3272" spans="1:30">
      <c r="A3272">
        <v>1</v>
      </c>
      <c r="B3272" t="s">
        <v>24</v>
      </c>
      <c r="C3272">
        <v>83</v>
      </c>
      <c r="D3272" t="s">
        <v>38</v>
      </c>
      <c r="E3272" t="str">
        <f t="shared" si="153"/>
        <v>SWA-Medicine</v>
      </c>
      <c r="F3272" t="s">
        <v>30</v>
      </c>
      <c r="G3272" t="s">
        <v>28</v>
      </c>
      <c r="H3272" t="s">
        <v>114</v>
      </c>
      <c r="I3272">
        <f t="shared" si="154"/>
        <v>0</v>
      </c>
      <c r="J3272">
        <f t="shared" si="155"/>
        <v>1</v>
      </c>
      <c r="K3272" s="1">
        <v>0</v>
      </c>
      <c r="L3272">
        <v>202205</v>
      </c>
      <c r="N3272">
        <v>20230514</v>
      </c>
      <c r="O3272" t="s">
        <v>27</v>
      </c>
      <c r="T3272">
        <v>0</v>
      </c>
      <c r="U3272">
        <v>17599</v>
      </c>
      <c r="V3272">
        <v>0</v>
      </c>
      <c r="W3272">
        <v>0</v>
      </c>
      <c r="X3272">
        <v>0</v>
      </c>
      <c r="Y3272">
        <v>0</v>
      </c>
      <c r="Z3272">
        <v>0</v>
      </c>
      <c r="AB3272">
        <v>0</v>
      </c>
      <c r="AC3272">
        <v>4</v>
      </c>
      <c r="AD3272">
        <v>0</v>
      </c>
    </row>
    <row r="3273" spans="1:30">
      <c r="A3273">
        <v>1</v>
      </c>
      <c r="B3273" t="s">
        <v>24</v>
      </c>
      <c r="C3273">
        <v>55</v>
      </c>
      <c r="D3273" t="s">
        <v>35</v>
      </c>
      <c r="E3273" t="str">
        <f t="shared" si="153"/>
        <v>SWA-College of Applied Human Sci</v>
      </c>
      <c r="F3273" t="s">
        <v>25</v>
      </c>
      <c r="G3273" t="s">
        <v>28</v>
      </c>
      <c r="H3273" t="s">
        <v>110</v>
      </c>
      <c r="I3273">
        <f t="shared" si="154"/>
        <v>1</v>
      </c>
      <c r="J3273">
        <f t="shared" si="155"/>
        <v>0</v>
      </c>
      <c r="K3273" s="1">
        <v>10097</v>
      </c>
      <c r="L3273">
        <v>202008</v>
      </c>
      <c r="N3273">
        <v>20230514</v>
      </c>
      <c r="O3273" t="s">
        <v>27</v>
      </c>
      <c r="P3273">
        <v>21475</v>
      </c>
      <c r="Q3273">
        <v>8669</v>
      </c>
      <c r="R3273">
        <v>8214</v>
      </c>
      <c r="T3273">
        <v>0</v>
      </c>
      <c r="U3273">
        <v>47257.67</v>
      </c>
      <c r="V3273">
        <v>10097</v>
      </c>
      <c r="W3273">
        <v>10097</v>
      </c>
      <c r="X3273">
        <v>10097</v>
      </c>
      <c r="Y3273">
        <v>31775</v>
      </c>
      <c r="Z3273">
        <v>5700</v>
      </c>
      <c r="AB3273">
        <v>3592.77</v>
      </c>
      <c r="AC3273">
        <v>3.22</v>
      </c>
      <c r="AD3273">
        <v>12000</v>
      </c>
    </row>
    <row r="3274" spans="1:30">
      <c r="A3274">
        <v>1</v>
      </c>
      <c r="B3274" t="s">
        <v>24</v>
      </c>
      <c r="C3274">
        <v>49</v>
      </c>
      <c r="D3274" t="s">
        <v>39</v>
      </c>
      <c r="E3274" t="str">
        <f t="shared" si="153"/>
        <v>SWA-Reed College of Media</v>
      </c>
      <c r="F3274" t="s">
        <v>25</v>
      </c>
      <c r="G3274" t="s">
        <v>28</v>
      </c>
      <c r="H3274" t="s">
        <v>110</v>
      </c>
      <c r="I3274">
        <f t="shared" si="154"/>
        <v>0</v>
      </c>
      <c r="J3274">
        <f t="shared" si="155"/>
        <v>1</v>
      </c>
      <c r="K3274" s="1">
        <v>0</v>
      </c>
      <c r="L3274">
        <v>201908</v>
      </c>
      <c r="N3274">
        <v>20230514</v>
      </c>
      <c r="O3274" t="s">
        <v>27</v>
      </c>
      <c r="P3274">
        <v>49464</v>
      </c>
      <c r="Q3274">
        <v>82139</v>
      </c>
      <c r="R3274">
        <v>77061</v>
      </c>
      <c r="S3274">
        <v>35975</v>
      </c>
      <c r="T3274">
        <v>0</v>
      </c>
      <c r="U3274">
        <v>48887.08</v>
      </c>
      <c r="V3274">
        <v>0</v>
      </c>
      <c r="W3274">
        <v>0</v>
      </c>
      <c r="X3274">
        <v>0</v>
      </c>
      <c r="Y3274">
        <v>45250</v>
      </c>
      <c r="Z3274">
        <v>0</v>
      </c>
      <c r="AB3274">
        <v>0</v>
      </c>
      <c r="AC3274">
        <v>3.97</v>
      </c>
      <c r="AD3274">
        <v>24000</v>
      </c>
    </row>
    <row r="3275" spans="1:30">
      <c r="A3275">
        <v>1</v>
      </c>
      <c r="B3275" t="s">
        <v>24</v>
      </c>
      <c r="C3275">
        <v>25</v>
      </c>
      <c r="D3275" t="s">
        <v>37</v>
      </c>
      <c r="E3275" t="str">
        <f t="shared" si="153"/>
        <v>SWA-Creative Arts</v>
      </c>
      <c r="F3275" t="s">
        <v>30</v>
      </c>
      <c r="G3275" t="s">
        <v>26</v>
      </c>
      <c r="H3275" t="s">
        <v>111</v>
      </c>
      <c r="I3275">
        <f t="shared" si="154"/>
        <v>1</v>
      </c>
      <c r="J3275">
        <f t="shared" si="155"/>
        <v>0</v>
      </c>
      <c r="K3275" s="1">
        <v>49806</v>
      </c>
      <c r="L3275">
        <v>202108</v>
      </c>
      <c r="N3275">
        <v>20230514</v>
      </c>
      <c r="O3275" t="s">
        <v>27</v>
      </c>
      <c r="P3275">
        <v>0</v>
      </c>
      <c r="Q3275">
        <v>0</v>
      </c>
      <c r="T3275">
        <v>0</v>
      </c>
      <c r="U3275">
        <v>94741</v>
      </c>
      <c r="V3275">
        <v>49806</v>
      </c>
      <c r="W3275">
        <v>49806</v>
      </c>
      <c r="X3275">
        <v>49806</v>
      </c>
      <c r="Y3275">
        <v>800</v>
      </c>
      <c r="Z3275">
        <v>0</v>
      </c>
      <c r="AA3275">
        <v>51408</v>
      </c>
      <c r="AB3275">
        <v>0</v>
      </c>
      <c r="AC3275">
        <v>3.68</v>
      </c>
      <c r="AD3275">
        <v>0</v>
      </c>
    </row>
    <row r="3276" spans="1:30">
      <c r="A3276">
        <v>1</v>
      </c>
      <c r="B3276" t="s">
        <v>24</v>
      </c>
      <c r="C3276">
        <v>14</v>
      </c>
      <c r="D3276" t="s">
        <v>36</v>
      </c>
      <c r="E3276" t="str">
        <f t="shared" si="153"/>
        <v>SWA-Arts and Sciences</v>
      </c>
      <c r="F3276" t="s">
        <v>25</v>
      </c>
      <c r="G3276" t="s">
        <v>26</v>
      </c>
      <c r="H3276" t="s">
        <v>109</v>
      </c>
      <c r="I3276">
        <f t="shared" si="154"/>
        <v>1</v>
      </c>
      <c r="J3276">
        <f t="shared" si="155"/>
        <v>0</v>
      </c>
      <c r="K3276" s="1">
        <v>26000</v>
      </c>
      <c r="L3276">
        <v>201908</v>
      </c>
      <c r="N3276">
        <v>20230514</v>
      </c>
      <c r="O3276" t="s">
        <v>27</v>
      </c>
      <c r="P3276">
        <v>5685</v>
      </c>
      <c r="Q3276">
        <v>7479</v>
      </c>
      <c r="R3276">
        <v>5673</v>
      </c>
      <c r="S3276">
        <v>4762</v>
      </c>
      <c r="T3276">
        <v>0</v>
      </c>
      <c r="U3276">
        <v>118979.1</v>
      </c>
      <c r="V3276">
        <v>127336</v>
      </c>
      <c r="W3276">
        <v>26000</v>
      </c>
      <c r="X3276">
        <v>26000</v>
      </c>
      <c r="Y3276">
        <v>14500</v>
      </c>
      <c r="Z3276">
        <v>3963</v>
      </c>
      <c r="AB3276">
        <v>0</v>
      </c>
      <c r="AC3276">
        <v>3.3</v>
      </c>
      <c r="AD3276">
        <v>14500</v>
      </c>
    </row>
    <row r="3277" spans="1:30">
      <c r="A3277">
        <v>1</v>
      </c>
      <c r="B3277" t="s">
        <v>24</v>
      </c>
      <c r="C3277">
        <v>49</v>
      </c>
      <c r="D3277" t="s">
        <v>39</v>
      </c>
      <c r="E3277" t="str">
        <f t="shared" si="153"/>
        <v>SWA-Reed College of Media</v>
      </c>
      <c r="F3277" t="s">
        <v>25</v>
      </c>
      <c r="G3277" t="s">
        <v>28</v>
      </c>
      <c r="H3277" t="s">
        <v>110</v>
      </c>
      <c r="I3277">
        <f t="shared" si="154"/>
        <v>1</v>
      </c>
      <c r="J3277">
        <f t="shared" si="155"/>
        <v>0</v>
      </c>
      <c r="K3277" s="1">
        <v>31000</v>
      </c>
      <c r="L3277">
        <v>201808</v>
      </c>
      <c r="N3277">
        <v>20230514</v>
      </c>
      <c r="O3277" t="s">
        <v>27</v>
      </c>
      <c r="P3277">
        <v>12686</v>
      </c>
      <c r="Q3277">
        <v>15120</v>
      </c>
      <c r="R3277">
        <v>14016</v>
      </c>
      <c r="S3277">
        <v>18900</v>
      </c>
      <c r="T3277">
        <v>0</v>
      </c>
      <c r="U3277">
        <v>57822</v>
      </c>
      <c r="V3277">
        <v>109521</v>
      </c>
      <c r="W3277">
        <v>109521</v>
      </c>
      <c r="X3277">
        <v>109521</v>
      </c>
      <c r="Y3277">
        <v>50</v>
      </c>
      <c r="Z3277">
        <v>0</v>
      </c>
      <c r="AB3277">
        <v>0</v>
      </c>
      <c r="AC3277">
        <v>2.46</v>
      </c>
      <c r="AD3277">
        <v>50</v>
      </c>
    </row>
    <row r="3278" spans="1:30">
      <c r="A3278">
        <v>1</v>
      </c>
      <c r="B3278" t="s">
        <v>24</v>
      </c>
      <c r="C3278">
        <v>7</v>
      </c>
      <c r="D3278" t="s">
        <v>43</v>
      </c>
      <c r="E3278" t="str">
        <f t="shared" si="153"/>
        <v>SWA-Agriculture Natural Res &amp; Dsg</v>
      </c>
      <c r="F3278" t="s">
        <v>25</v>
      </c>
      <c r="G3278" t="s">
        <v>26</v>
      </c>
      <c r="H3278" t="s">
        <v>109</v>
      </c>
      <c r="I3278">
        <f t="shared" si="154"/>
        <v>0</v>
      </c>
      <c r="J3278">
        <f t="shared" si="155"/>
        <v>1</v>
      </c>
      <c r="K3278" s="1">
        <v>0</v>
      </c>
      <c r="L3278">
        <v>201908</v>
      </c>
      <c r="N3278">
        <v>20230514</v>
      </c>
      <c r="O3278" t="s">
        <v>27</v>
      </c>
      <c r="T3278">
        <v>0</v>
      </c>
      <c r="U3278">
        <v>55376.5</v>
      </c>
      <c r="V3278">
        <v>0</v>
      </c>
      <c r="W3278">
        <v>0</v>
      </c>
      <c r="X3278">
        <v>0</v>
      </c>
      <c r="Y3278">
        <v>0</v>
      </c>
      <c r="Z3278">
        <v>0</v>
      </c>
      <c r="AB3278">
        <v>0</v>
      </c>
      <c r="AC3278">
        <v>3.97</v>
      </c>
      <c r="AD3278">
        <v>0</v>
      </c>
    </row>
    <row r="3279" spans="1:30">
      <c r="A3279">
        <v>1</v>
      </c>
      <c r="B3279" t="s">
        <v>24</v>
      </c>
      <c r="C3279">
        <v>83</v>
      </c>
      <c r="D3279" t="s">
        <v>38</v>
      </c>
      <c r="E3279" t="str">
        <f t="shared" si="153"/>
        <v>SWA-Medicine</v>
      </c>
      <c r="F3279" t="s">
        <v>25</v>
      </c>
      <c r="G3279" t="s">
        <v>28</v>
      </c>
      <c r="H3279" t="s">
        <v>110</v>
      </c>
      <c r="I3279">
        <f t="shared" si="154"/>
        <v>0</v>
      </c>
      <c r="J3279">
        <f t="shared" si="155"/>
        <v>1</v>
      </c>
      <c r="K3279" s="1">
        <v>0</v>
      </c>
      <c r="L3279">
        <v>201905</v>
      </c>
      <c r="N3279">
        <v>20230514</v>
      </c>
      <c r="O3279" t="s">
        <v>27</v>
      </c>
      <c r="P3279">
        <v>56240</v>
      </c>
      <c r="Q3279">
        <v>71537</v>
      </c>
      <c r="R3279">
        <v>47762</v>
      </c>
      <c r="S3279">
        <v>25877</v>
      </c>
      <c r="T3279">
        <v>0</v>
      </c>
      <c r="U3279">
        <v>53044.14</v>
      </c>
      <c r="V3279">
        <v>0</v>
      </c>
      <c r="W3279">
        <v>0</v>
      </c>
      <c r="X3279">
        <v>0</v>
      </c>
      <c r="Y3279">
        <v>42250</v>
      </c>
      <c r="Z3279">
        <v>0</v>
      </c>
      <c r="AB3279">
        <v>0</v>
      </c>
      <c r="AC3279">
        <v>3.78</v>
      </c>
      <c r="AD3279">
        <v>10000</v>
      </c>
    </row>
    <row r="3280" spans="1:30">
      <c r="A3280">
        <v>1</v>
      </c>
      <c r="B3280" t="s">
        <v>24</v>
      </c>
      <c r="C3280">
        <v>55</v>
      </c>
      <c r="D3280" t="s">
        <v>35</v>
      </c>
      <c r="E3280" t="str">
        <f t="shared" si="153"/>
        <v>SWA-College of Applied Human Sci</v>
      </c>
      <c r="F3280" t="s">
        <v>25</v>
      </c>
      <c r="G3280" t="s">
        <v>26</v>
      </c>
      <c r="H3280" t="s">
        <v>109</v>
      </c>
      <c r="I3280">
        <f t="shared" si="154"/>
        <v>1</v>
      </c>
      <c r="J3280">
        <f t="shared" si="155"/>
        <v>0</v>
      </c>
      <c r="K3280" s="1">
        <v>24615</v>
      </c>
      <c r="L3280">
        <v>201908</v>
      </c>
      <c r="N3280">
        <v>20230514</v>
      </c>
      <c r="O3280" t="s">
        <v>27</v>
      </c>
      <c r="P3280">
        <v>0</v>
      </c>
      <c r="Q3280">
        <v>2656</v>
      </c>
      <c r="R3280">
        <v>3948</v>
      </c>
      <c r="S3280">
        <v>2772</v>
      </c>
      <c r="T3280">
        <v>0</v>
      </c>
      <c r="U3280">
        <v>57721.59</v>
      </c>
      <c r="V3280">
        <v>48615</v>
      </c>
      <c r="W3280">
        <v>48615</v>
      </c>
      <c r="X3280">
        <v>48615</v>
      </c>
      <c r="Y3280">
        <v>6000</v>
      </c>
      <c r="Z3280">
        <v>11519</v>
      </c>
      <c r="AB3280">
        <v>5930</v>
      </c>
      <c r="AC3280">
        <v>3.25</v>
      </c>
      <c r="AD3280">
        <v>6000</v>
      </c>
    </row>
    <row r="3281" spans="1:30">
      <c r="A3281">
        <v>1</v>
      </c>
      <c r="B3281" t="s">
        <v>32</v>
      </c>
      <c r="C3281">
        <v>55</v>
      </c>
      <c r="D3281" t="s">
        <v>35</v>
      </c>
      <c r="E3281" t="str">
        <f t="shared" si="153"/>
        <v>SOA-College of Applied Human Sci</v>
      </c>
      <c r="F3281" t="s">
        <v>30</v>
      </c>
      <c r="G3281" t="s">
        <v>26</v>
      </c>
      <c r="H3281" t="s">
        <v>111</v>
      </c>
      <c r="I3281">
        <f t="shared" si="154"/>
        <v>1</v>
      </c>
      <c r="J3281">
        <f t="shared" si="155"/>
        <v>0</v>
      </c>
      <c r="K3281" s="1">
        <v>41000</v>
      </c>
      <c r="L3281">
        <v>202108</v>
      </c>
      <c r="N3281">
        <v>20230514</v>
      </c>
      <c r="O3281" t="s">
        <v>27</v>
      </c>
      <c r="P3281">
        <v>8470</v>
      </c>
      <c r="Q3281">
        <v>25917</v>
      </c>
      <c r="T3281">
        <v>0</v>
      </c>
      <c r="U3281">
        <v>19164</v>
      </c>
      <c r="V3281">
        <v>41000</v>
      </c>
      <c r="W3281">
        <v>41000</v>
      </c>
      <c r="X3281">
        <v>41000</v>
      </c>
      <c r="Y3281">
        <v>0</v>
      </c>
      <c r="Z3281">
        <v>0</v>
      </c>
      <c r="AB3281">
        <v>0</v>
      </c>
      <c r="AC3281">
        <v>4</v>
      </c>
      <c r="AD3281">
        <v>0</v>
      </c>
    </row>
    <row r="3282" spans="1:30">
      <c r="A3282">
        <v>1</v>
      </c>
      <c r="B3282" t="s">
        <v>24</v>
      </c>
      <c r="C3282">
        <v>83</v>
      </c>
      <c r="D3282" t="s">
        <v>38</v>
      </c>
      <c r="E3282" t="str">
        <f t="shared" si="153"/>
        <v>SWA-Medicine</v>
      </c>
      <c r="F3282" t="s">
        <v>25</v>
      </c>
      <c r="G3282" t="s">
        <v>28</v>
      </c>
      <c r="H3282" t="s">
        <v>110</v>
      </c>
      <c r="I3282">
        <f t="shared" si="154"/>
        <v>0</v>
      </c>
      <c r="J3282">
        <f t="shared" si="155"/>
        <v>1</v>
      </c>
      <c r="K3282" s="1">
        <v>0</v>
      </c>
      <c r="L3282">
        <v>201908</v>
      </c>
      <c r="N3282">
        <v>20230514</v>
      </c>
      <c r="O3282" t="s">
        <v>27</v>
      </c>
      <c r="P3282">
        <v>6287</v>
      </c>
      <c r="Q3282">
        <v>5528</v>
      </c>
      <c r="R3282">
        <v>3336</v>
      </c>
      <c r="S3282">
        <v>1734</v>
      </c>
      <c r="T3282">
        <v>0</v>
      </c>
      <c r="U3282">
        <v>57685.19</v>
      </c>
      <c r="V3282">
        <v>0</v>
      </c>
      <c r="W3282">
        <v>0</v>
      </c>
      <c r="X3282">
        <v>0</v>
      </c>
      <c r="Y3282">
        <v>41250</v>
      </c>
      <c r="Z3282">
        <v>21034</v>
      </c>
      <c r="AB3282">
        <v>0</v>
      </c>
      <c r="AC3282">
        <v>3.85</v>
      </c>
      <c r="AD3282">
        <v>10000</v>
      </c>
    </row>
    <row r="3283" spans="1:30">
      <c r="A3283">
        <v>1</v>
      </c>
      <c r="B3283" t="s">
        <v>24</v>
      </c>
      <c r="C3283">
        <v>83</v>
      </c>
      <c r="D3283" t="s">
        <v>38</v>
      </c>
      <c r="E3283" t="str">
        <f t="shared" si="153"/>
        <v>SWA-Medicine</v>
      </c>
      <c r="F3283" t="s">
        <v>30</v>
      </c>
      <c r="G3283" t="s">
        <v>26</v>
      </c>
      <c r="H3283" t="s">
        <v>111</v>
      </c>
      <c r="I3283">
        <f t="shared" si="154"/>
        <v>0</v>
      </c>
      <c r="J3283">
        <f t="shared" si="155"/>
        <v>1</v>
      </c>
      <c r="K3283" s="1">
        <v>0</v>
      </c>
      <c r="L3283">
        <v>202005</v>
      </c>
      <c r="N3283">
        <v>20230514</v>
      </c>
      <c r="O3283" t="s">
        <v>27</v>
      </c>
      <c r="P3283">
        <v>0</v>
      </c>
      <c r="Q3283">
        <v>0</v>
      </c>
      <c r="R3283">
        <v>48718</v>
      </c>
      <c r="S3283">
        <v>111011</v>
      </c>
      <c r="T3283">
        <v>1</v>
      </c>
      <c r="U3283">
        <v>121995</v>
      </c>
      <c r="V3283">
        <v>0</v>
      </c>
      <c r="W3283">
        <v>0</v>
      </c>
      <c r="X3283">
        <v>0</v>
      </c>
      <c r="Y3283">
        <v>22000</v>
      </c>
      <c r="Z3283">
        <v>0</v>
      </c>
      <c r="AB3283">
        <v>0</v>
      </c>
      <c r="AC3283">
        <v>4</v>
      </c>
      <c r="AD3283">
        <v>22000</v>
      </c>
    </row>
    <row r="3284" spans="1:30">
      <c r="A3284">
        <v>1</v>
      </c>
      <c r="B3284" t="s">
        <v>24</v>
      </c>
      <c r="C3284">
        <v>30</v>
      </c>
      <c r="D3284" t="s">
        <v>40</v>
      </c>
      <c r="E3284" t="str">
        <f t="shared" si="153"/>
        <v>SWA-Engineering Mineral Resources</v>
      </c>
      <c r="F3284" t="s">
        <v>25</v>
      </c>
      <c r="G3284" t="s">
        <v>28</v>
      </c>
      <c r="H3284" t="s">
        <v>110</v>
      </c>
      <c r="I3284">
        <f t="shared" si="154"/>
        <v>0</v>
      </c>
      <c r="J3284">
        <f t="shared" si="155"/>
        <v>1</v>
      </c>
      <c r="K3284" s="1">
        <v>0</v>
      </c>
      <c r="L3284">
        <v>201908</v>
      </c>
      <c r="N3284">
        <v>20230514</v>
      </c>
      <c r="O3284" t="s">
        <v>27</v>
      </c>
      <c r="R3284">
        <v>112106</v>
      </c>
      <c r="S3284">
        <v>52792</v>
      </c>
      <c r="T3284">
        <v>0</v>
      </c>
      <c r="U3284">
        <v>56875.89</v>
      </c>
      <c r="V3284">
        <v>0</v>
      </c>
      <c r="W3284">
        <v>0</v>
      </c>
      <c r="X3284">
        <v>0</v>
      </c>
      <c r="Y3284">
        <v>41250</v>
      </c>
      <c r="Z3284">
        <v>0</v>
      </c>
      <c r="AB3284">
        <v>0</v>
      </c>
      <c r="AC3284">
        <v>3.62</v>
      </c>
      <c r="AD3284">
        <v>22000</v>
      </c>
    </row>
    <row r="3285" spans="1:30">
      <c r="A3285">
        <v>1</v>
      </c>
      <c r="B3285" t="s">
        <v>24</v>
      </c>
      <c r="C3285">
        <v>30</v>
      </c>
      <c r="D3285" t="s">
        <v>40</v>
      </c>
      <c r="E3285" t="str">
        <f t="shared" si="153"/>
        <v>SWA-Engineering Mineral Resources</v>
      </c>
      <c r="F3285" t="s">
        <v>25</v>
      </c>
      <c r="G3285" t="s">
        <v>26</v>
      </c>
      <c r="H3285" t="s">
        <v>109</v>
      </c>
      <c r="I3285">
        <f t="shared" si="154"/>
        <v>1</v>
      </c>
      <c r="J3285">
        <f t="shared" si="155"/>
        <v>0</v>
      </c>
      <c r="K3285" s="1">
        <v>27500</v>
      </c>
      <c r="L3285">
        <v>201708</v>
      </c>
      <c r="N3285">
        <v>20230514</v>
      </c>
      <c r="O3285" t="s">
        <v>27</v>
      </c>
      <c r="R3285">
        <v>0</v>
      </c>
      <c r="S3285">
        <v>2345</v>
      </c>
      <c r="T3285">
        <v>0</v>
      </c>
      <c r="U3285">
        <v>205694.43</v>
      </c>
      <c r="V3285">
        <v>284158</v>
      </c>
      <c r="W3285">
        <v>199630</v>
      </c>
      <c r="X3285">
        <v>199630</v>
      </c>
      <c r="Y3285">
        <v>0</v>
      </c>
      <c r="Z3285">
        <v>10846</v>
      </c>
      <c r="AB3285">
        <v>0</v>
      </c>
      <c r="AC3285">
        <v>2.7</v>
      </c>
      <c r="AD3285">
        <v>0</v>
      </c>
    </row>
    <row r="3286" spans="1:30">
      <c r="A3286">
        <v>1</v>
      </c>
      <c r="B3286" t="s">
        <v>24</v>
      </c>
      <c r="C3286">
        <v>30</v>
      </c>
      <c r="D3286" t="s">
        <v>40</v>
      </c>
      <c r="E3286" t="str">
        <f t="shared" si="153"/>
        <v>SWA-Engineering Mineral Resources</v>
      </c>
      <c r="F3286" t="s">
        <v>25</v>
      </c>
      <c r="G3286" t="s">
        <v>26</v>
      </c>
      <c r="H3286" t="s">
        <v>109</v>
      </c>
      <c r="I3286">
        <f t="shared" si="154"/>
        <v>0</v>
      </c>
      <c r="J3286">
        <f t="shared" si="155"/>
        <v>1</v>
      </c>
      <c r="K3286" s="1">
        <v>0</v>
      </c>
      <c r="L3286">
        <v>201708</v>
      </c>
      <c r="N3286">
        <v>20230514</v>
      </c>
      <c r="O3286" t="s">
        <v>27</v>
      </c>
      <c r="T3286">
        <v>0</v>
      </c>
      <c r="U3286">
        <v>194031.22</v>
      </c>
      <c r="V3286">
        <v>0</v>
      </c>
      <c r="W3286">
        <v>0</v>
      </c>
      <c r="X3286">
        <v>0</v>
      </c>
      <c r="Y3286">
        <v>0</v>
      </c>
      <c r="Z3286">
        <v>0</v>
      </c>
      <c r="AB3286">
        <v>0</v>
      </c>
      <c r="AC3286">
        <v>3.29</v>
      </c>
      <c r="AD3286">
        <v>0</v>
      </c>
    </row>
    <row r="3287" spans="1:30">
      <c r="A3287">
        <v>1</v>
      </c>
      <c r="B3287" t="s">
        <v>24</v>
      </c>
      <c r="C3287">
        <v>21</v>
      </c>
      <c r="D3287" t="s">
        <v>41</v>
      </c>
      <c r="E3287" t="str">
        <f t="shared" si="153"/>
        <v>SWA-Business and Economics</v>
      </c>
      <c r="F3287" t="s">
        <v>25</v>
      </c>
      <c r="G3287" t="s">
        <v>26</v>
      </c>
      <c r="H3287" t="s">
        <v>109</v>
      </c>
      <c r="I3287">
        <f t="shared" si="154"/>
        <v>0</v>
      </c>
      <c r="J3287">
        <f t="shared" si="155"/>
        <v>1</v>
      </c>
      <c r="K3287" s="1">
        <v>0</v>
      </c>
      <c r="L3287">
        <v>201808</v>
      </c>
      <c r="N3287">
        <v>20230514</v>
      </c>
      <c r="O3287" t="s">
        <v>27</v>
      </c>
      <c r="S3287">
        <v>144349</v>
      </c>
      <c r="T3287">
        <v>0</v>
      </c>
      <c r="U3287">
        <v>160956.13</v>
      </c>
      <c r="V3287">
        <v>35000</v>
      </c>
      <c r="W3287">
        <v>35000</v>
      </c>
      <c r="X3287">
        <v>35000</v>
      </c>
      <c r="Y3287">
        <v>0</v>
      </c>
      <c r="Z3287">
        <v>0</v>
      </c>
      <c r="AB3287">
        <v>0</v>
      </c>
      <c r="AC3287">
        <v>2.74</v>
      </c>
      <c r="AD3287">
        <v>0</v>
      </c>
    </row>
    <row r="3288" spans="1:30">
      <c r="A3288">
        <v>1</v>
      </c>
      <c r="B3288" t="s">
        <v>24</v>
      </c>
      <c r="C3288">
        <v>14</v>
      </c>
      <c r="D3288" t="s">
        <v>36</v>
      </c>
      <c r="E3288" t="str">
        <f t="shared" si="153"/>
        <v>SWA-Arts and Sciences</v>
      </c>
      <c r="F3288" t="s">
        <v>25</v>
      </c>
      <c r="G3288" t="s">
        <v>28</v>
      </c>
      <c r="H3288" t="s">
        <v>110</v>
      </c>
      <c r="I3288">
        <f t="shared" si="154"/>
        <v>0</v>
      </c>
      <c r="J3288">
        <f t="shared" si="155"/>
        <v>1</v>
      </c>
      <c r="K3288" s="1">
        <v>0</v>
      </c>
      <c r="L3288">
        <v>202008</v>
      </c>
      <c r="N3288">
        <v>20230514</v>
      </c>
      <c r="O3288" t="s">
        <v>27</v>
      </c>
      <c r="P3288">
        <v>157412</v>
      </c>
      <c r="Q3288">
        <v>152996</v>
      </c>
      <c r="R3288">
        <v>142919</v>
      </c>
      <c r="T3288">
        <v>0</v>
      </c>
      <c r="U3288">
        <v>31529</v>
      </c>
      <c r="V3288">
        <v>0</v>
      </c>
      <c r="W3288">
        <v>0</v>
      </c>
      <c r="X3288">
        <v>0</v>
      </c>
      <c r="Y3288">
        <v>25000</v>
      </c>
      <c r="Z3288">
        <v>0</v>
      </c>
      <c r="AB3288">
        <v>0</v>
      </c>
      <c r="AC3288">
        <v>3.82</v>
      </c>
      <c r="AD3288">
        <v>10500</v>
      </c>
    </row>
    <row r="3289" spans="1:30">
      <c r="A3289">
        <v>1</v>
      </c>
      <c r="B3289" t="s">
        <v>24</v>
      </c>
      <c r="C3289">
        <v>83</v>
      </c>
      <c r="D3289" t="s">
        <v>38</v>
      </c>
      <c r="E3289" t="str">
        <f t="shared" si="153"/>
        <v>SWA-Medicine</v>
      </c>
      <c r="F3289" t="s">
        <v>31</v>
      </c>
      <c r="G3289" t="s">
        <v>28</v>
      </c>
      <c r="H3289" t="s">
        <v>113</v>
      </c>
      <c r="I3289">
        <f t="shared" si="154"/>
        <v>1</v>
      </c>
      <c r="J3289">
        <f t="shared" si="155"/>
        <v>0</v>
      </c>
      <c r="K3289" s="1">
        <v>119576</v>
      </c>
      <c r="L3289">
        <v>201905</v>
      </c>
      <c r="N3289">
        <v>20230514</v>
      </c>
      <c r="O3289" t="s">
        <v>27</v>
      </c>
      <c r="P3289">
        <v>6614</v>
      </c>
      <c r="Q3289">
        <v>6162</v>
      </c>
      <c r="R3289">
        <v>2269</v>
      </c>
      <c r="S3289">
        <v>11698</v>
      </c>
      <c r="T3289">
        <v>0</v>
      </c>
      <c r="U3289">
        <v>141053</v>
      </c>
      <c r="V3289">
        <v>143432</v>
      </c>
      <c r="W3289">
        <v>143432</v>
      </c>
      <c r="X3289">
        <v>143432</v>
      </c>
      <c r="Y3289">
        <v>19350</v>
      </c>
      <c r="Z3289">
        <v>0</v>
      </c>
      <c r="AA3289">
        <v>14676</v>
      </c>
      <c r="AB3289">
        <v>0</v>
      </c>
      <c r="AC3289">
        <v>0</v>
      </c>
      <c r="AD3289">
        <v>0</v>
      </c>
    </row>
    <row r="3290" spans="1:30">
      <c r="A3290">
        <v>1</v>
      </c>
      <c r="B3290" t="s">
        <v>24</v>
      </c>
      <c r="C3290">
        <v>7</v>
      </c>
      <c r="D3290" t="s">
        <v>43</v>
      </c>
      <c r="E3290" t="str">
        <f t="shared" si="153"/>
        <v>SWA-Agriculture Natural Res &amp; Dsg</v>
      </c>
      <c r="F3290" t="s">
        <v>25</v>
      </c>
      <c r="G3290" t="s">
        <v>28</v>
      </c>
      <c r="H3290" t="s">
        <v>110</v>
      </c>
      <c r="I3290">
        <f t="shared" si="154"/>
        <v>1</v>
      </c>
      <c r="J3290">
        <f t="shared" si="155"/>
        <v>0</v>
      </c>
      <c r="K3290" s="1">
        <v>26000</v>
      </c>
      <c r="L3290">
        <v>201908</v>
      </c>
      <c r="N3290">
        <v>20230514</v>
      </c>
      <c r="O3290" t="s">
        <v>27</v>
      </c>
      <c r="P3290">
        <v>2036</v>
      </c>
      <c r="Q3290">
        <v>1731</v>
      </c>
      <c r="R3290">
        <v>913</v>
      </c>
      <c r="S3290">
        <v>1726</v>
      </c>
      <c r="T3290">
        <v>0</v>
      </c>
      <c r="U3290">
        <v>48297.75</v>
      </c>
      <c r="V3290">
        <v>44426</v>
      </c>
      <c r="W3290">
        <v>26000</v>
      </c>
      <c r="X3290">
        <v>26000</v>
      </c>
      <c r="Y3290">
        <v>16000</v>
      </c>
      <c r="Z3290">
        <v>30525</v>
      </c>
      <c r="AB3290">
        <v>0</v>
      </c>
      <c r="AC3290">
        <v>3.48</v>
      </c>
      <c r="AD3290">
        <v>16000</v>
      </c>
    </row>
    <row r="3291" spans="1:30">
      <c r="A3291">
        <v>1</v>
      </c>
      <c r="B3291" t="s">
        <v>24</v>
      </c>
      <c r="C3291">
        <v>30</v>
      </c>
      <c r="D3291" t="s">
        <v>40</v>
      </c>
      <c r="E3291" t="str">
        <f t="shared" si="153"/>
        <v>SWA-Engineering Mineral Resources</v>
      </c>
      <c r="F3291" t="s">
        <v>25</v>
      </c>
      <c r="G3291" t="s">
        <v>26</v>
      </c>
      <c r="H3291" t="s">
        <v>109</v>
      </c>
      <c r="I3291">
        <f t="shared" si="154"/>
        <v>1</v>
      </c>
      <c r="J3291">
        <f t="shared" si="155"/>
        <v>0</v>
      </c>
      <c r="K3291" s="1">
        <v>28500</v>
      </c>
      <c r="L3291">
        <v>201808</v>
      </c>
      <c r="N3291">
        <v>20230514</v>
      </c>
      <c r="O3291" t="s">
        <v>27</v>
      </c>
      <c r="P3291">
        <v>51985</v>
      </c>
      <c r="Q3291">
        <v>43092</v>
      </c>
      <c r="R3291">
        <v>21618</v>
      </c>
      <c r="S3291">
        <v>20986</v>
      </c>
      <c r="T3291">
        <v>0</v>
      </c>
      <c r="U3291">
        <v>150742.85</v>
      </c>
      <c r="V3291">
        <v>194498</v>
      </c>
      <c r="W3291">
        <v>28500</v>
      </c>
      <c r="X3291">
        <v>28500</v>
      </c>
      <c r="Y3291">
        <v>9000</v>
      </c>
      <c r="Z3291">
        <v>0</v>
      </c>
      <c r="AB3291">
        <v>0</v>
      </c>
      <c r="AC3291">
        <v>3</v>
      </c>
      <c r="AD3291">
        <v>9000</v>
      </c>
    </row>
    <row r="3292" spans="1:30">
      <c r="A3292">
        <v>1</v>
      </c>
      <c r="B3292" t="s">
        <v>24</v>
      </c>
      <c r="C3292">
        <v>86</v>
      </c>
      <c r="D3292" t="s">
        <v>34</v>
      </c>
      <c r="E3292" t="str">
        <f t="shared" si="153"/>
        <v>SWA-Nursing</v>
      </c>
      <c r="F3292" t="s">
        <v>31</v>
      </c>
      <c r="G3292" t="s">
        <v>28</v>
      </c>
      <c r="H3292" t="s">
        <v>113</v>
      </c>
      <c r="I3292">
        <f t="shared" si="154"/>
        <v>0</v>
      </c>
      <c r="J3292">
        <f t="shared" si="155"/>
        <v>1</v>
      </c>
      <c r="K3292" s="1">
        <v>0</v>
      </c>
      <c r="L3292">
        <v>201905</v>
      </c>
      <c r="N3292">
        <v>20230514</v>
      </c>
      <c r="O3292" t="s">
        <v>27</v>
      </c>
      <c r="T3292">
        <v>0</v>
      </c>
      <c r="U3292">
        <v>37981</v>
      </c>
      <c r="V3292">
        <v>0</v>
      </c>
      <c r="W3292">
        <v>0</v>
      </c>
      <c r="X3292">
        <v>0</v>
      </c>
      <c r="Y3292">
        <v>6181</v>
      </c>
      <c r="Z3292">
        <v>0</v>
      </c>
      <c r="AA3292">
        <v>23267</v>
      </c>
      <c r="AB3292">
        <v>0</v>
      </c>
      <c r="AC3292">
        <v>4</v>
      </c>
      <c r="AD3292">
        <v>0</v>
      </c>
    </row>
    <row r="3293" spans="1:30">
      <c r="A3293">
        <v>1</v>
      </c>
      <c r="B3293" t="s">
        <v>32</v>
      </c>
      <c r="C3293">
        <v>14</v>
      </c>
      <c r="D3293" t="s">
        <v>36</v>
      </c>
      <c r="E3293" t="str">
        <f t="shared" si="153"/>
        <v>SOA-Arts and Sciences</v>
      </c>
      <c r="F3293" t="s">
        <v>25</v>
      </c>
      <c r="G3293" t="s">
        <v>28</v>
      </c>
      <c r="H3293" t="s">
        <v>110</v>
      </c>
      <c r="I3293">
        <f t="shared" si="154"/>
        <v>0</v>
      </c>
      <c r="J3293">
        <f t="shared" si="155"/>
        <v>1</v>
      </c>
      <c r="K3293" s="1">
        <v>0</v>
      </c>
      <c r="L3293">
        <v>202108</v>
      </c>
      <c r="N3293">
        <v>20230514</v>
      </c>
      <c r="O3293" t="s">
        <v>29</v>
      </c>
      <c r="P3293">
        <v>0</v>
      </c>
      <c r="Q3293">
        <v>0</v>
      </c>
      <c r="T3293">
        <v>0</v>
      </c>
      <c r="U3293">
        <v>14505</v>
      </c>
      <c r="V3293">
        <v>0</v>
      </c>
      <c r="W3293">
        <v>0</v>
      </c>
      <c r="X3293">
        <v>0</v>
      </c>
      <c r="Y3293">
        <v>0</v>
      </c>
      <c r="Z3293">
        <v>16781</v>
      </c>
      <c r="AB3293">
        <v>0</v>
      </c>
      <c r="AC3293">
        <v>3.73</v>
      </c>
      <c r="AD3293">
        <v>0</v>
      </c>
    </row>
    <row r="3294" spans="1:30">
      <c r="A3294">
        <v>1</v>
      </c>
      <c r="B3294" t="s">
        <v>32</v>
      </c>
      <c r="C3294">
        <v>30</v>
      </c>
      <c r="D3294" t="s">
        <v>40</v>
      </c>
      <c r="E3294" t="str">
        <f t="shared" si="153"/>
        <v>SOA-Engineering Mineral Resources</v>
      </c>
      <c r="F3294" t="s">
        <v>30</v>
      </c>
      <c r="G3294" t="s">
        <v>28</v>
      </c>
      <c r="H3294" t="s">
        <v>114</v>
      </c>
      <c r="I3294">
        <f t="shared" si="154"/>
        <v>1</v>
      </c>
      <c r="J3294">
        <f t="shared" si="155"/>
        <v>0</v>
      </c>
      <c r="K3294" s="1">
        <v>4100</v>
      </c>
      <c r="L3294">
        <v>202108</v>
      </c>
      <c r="N3294">
        <v>20230514</v>
      </c>
      <c r="O3294" t="s">
        <v>27</v>
      </c>
      <c r="Q3294">
        <v>1002</v>
      </c>
      <c r="R3294">
        <v>11103</v>
      </c>
      <c r="S3294">
        <v>11725</v>
      </c>
      <c r="T3294">
        <v>0</v>
      </c>
      <c r="U3294">
        <v>31623.83</v>
      </c>
      <c r="V3294">
        <v>29254</v>
      </c>
      <c r="W3294">
        <v>29254</v>
      </c>
      <c r="X3294">
        <v>29254</v>
      </c>
      <c r="Y3294">
        <v>0</v>
      </c>
      <c r="Z3294">
        <v>0</v>
      </c>
      <c r="AB3294">
        <v>0</v>
      </c>
      <c r="AC3294">
        <v>3.07</v>
      </c>
      <c r="AD3294">
        <v>0</v>
      </c>
    </row>
    <row r="3295" spans="1:30">
      <c r="A3295">
        <v>1</v>
      </c>
      <c r="B3295" t="s">
        <v>24</v>
      </c>
      <c r="C3295">
        <v>25</v>
      </c>
      <c r="D3295" t="s">
        <v>37</v>
      </c>
      <c r="E3295" t="str">
        <f t="shared" si="153"/>
        <v>SWA-Creative Arts</v>
      </c>
      <c r="F3295" t="s">
        <v>25</v>
      </c>
      <c r="G3295" t="s">
        <v>26</v>
      </c>
      <c r="H3295" t="s">
        <v>109</v>
      </c>
      <c r="I3295">
        <f t="shared" si="154"/>
        <v>1</v>
      </c>
      <c r="J3295">
        <f t="shared" si="155"/>
        <v>0</v>
      </c>
      <c r="K3295" s="1">
        <v>18000</v>
      </c>
      <c r="L3295">
        <v>201908</v>
      </c>
      <c r="N3295">
        <v>20230514</v>
      </c>
      <c r="O3295" t="s">
        <v>27</v>
      </c>
      <c r="P3295">
        <v>0</v>
      </c>
      <c r="Q3295">
        <v>7521</v>
      </c>
      <c r="R3295">
        <v>31</v>
      </c>
      <c r="S3295">
        <v>12717</v>
      </c>
      <c r="T3295">
        <v>0</v>
      </c>
      <c r="U3295">
        <v>121269.36</v>
      </c>
      <c r="V3295">
        <v>18000</v>
      </c>
      <c r="W3295">
        <v>18000</v>
      </c>
      <c r="X3295">
        <v>18000</v>
      </c>
      <c r="Y3295">
        <v>46000</v>
      </c>
      <c r="Z3295">
        <v>15552</v>
      </c>
      <c r="AB3295">
        <v>9508</v>
      </c>
      <c r="AC3295">
        <v>3.36</v>
      </c>
      <c r="AD3295">
        <v>46000</v>
      </c>
    </row>
    <row r="3296" spans="1:30">
      <c r="A3296">
        <v>1</v>
      </c>
      <c r="B3296" t="s">
        <v>24</v>
      </c>
      <c r="C3296">
        <v>25</v>
      </c>
      <c r="D3296" t="s">
        <v>37</v>
      </c>
      <c r="E3296" t="str">
        <f t="shared" si="153"/>
        <v>SWA-Creative Arts</v>
      </c>
      <c r="F3296" t="s">
        <v>25</v>
      </c>
      <c r="G3296" t="s">
        <v>26</v>
      </c>
      <c r="H3296" t="s">
        <v>109</v>
      </c>
      <c r="I3296">
        <f t="shared" si="154"/>
        <v>1</v>
      </c>
      <c r="J3296">
        <f t="shared" si="155"/>
        <v>0</v>
      </c>
      <c r="K3296" s="1">
        <v>5500</v>
      </c>
      <c r="L3296">
        <v>201908</v>
      </c>
      <c r="N3296">
        <v>20230514</v>
      </c>
      <c r="O3296" t="s">
        <v>27</v>
      </c>
      <c r="P3296">
        <v>31203</v>
      </c>
      <c r="Q3296">
        <v>28032</v>
      </c>
      <c r="R3296">
        <v>27512</v>
      </c>
      <c r="S3296">
        <v>55585</v>
      </c>
      <c r="T3296">
        <v>0</v>
      </c>
      <c r="U3296">
        <v>108680.58</v>
      </c>
      <c r="V3296">
        <v>5500</v>
      </c>
      <c r="W3296">
        <v>5500</v>
      </c>
      <c r="X3296">
        <v>5500</v>
      </c>
      <c r="Y3296">
        <v>78544</v>
      </c>
      <c r="Z3296">
        <v>0</v>
      </c>
      <c r="AB3296">
        <v>0</v>
      </c>
      <c r="AC3296">
        <v>2.99</v>
      </c>
      <c r="AD3296">
        <v>78444</v>
      </c>
    </row>
    <row r="3297" spans="1:30">
      <c r="A3297">
        <v>1</v>
      </c>
      <c r="B3297" t="s">
        <v>24</v>
      </c>
      <c r="C3297">
        <v>14</v>
      </c>
      <c r="D3297" t="s">
        <v>36</v>
      </c>
      <c r="E3297" t="str">
        <f t="shared" si="153"/>
        <v>SWA-Arts and Sciences</v>
      </c>
      <c r="F3297" t="s">
        <v>25</v>
      </c>
      <c r="G3297" t="s">
        <v>26</v>
      </c>
      <c r="H3297" t="s">
        <v>109</v>
      </c>
      <c r="I3297">
        <f t="shared" si="154"/>
        <v>0</v>
      </c>
      <c r="J3297">
        <f t="shared" si="155"/>
        <v>1</v>
      </c>
      <c r="K3297" s="1">
        <v>0</v>
      </c>
      <c r="L3297">
        <v>201908</v>
      </c>
      <c r="N3297">
        <v>20230514</v>
      </c>
      <c r="O3297" t="s">
        <v>27</v>
      </c>
      <c r="Q3297">
        <v>113520</v>
      </c>
      <c r="R3297">
        <v>113365</v>
      </c>
      <c r="S3297">
        <v>115172</v>
      </c>
      <c r="T3297">
        <v>0</v>
      </c>
      <c r="U3297">
        <v>127305.68</v>
      </c>
      <c r="V3297">
        <v>0</v>
      </c>
      <c r="W3297">
        <v>0</v>
      </c>
      <c r="X3297">
        <v>0</v>
      </c>
      <c r="Y3297">
        <v>41200</v>
      </c>
      <c r="Z3297">
        <v>0</v>
      </c>
      <c r="AB3297">
        <v>0</v>
      </c>
      <c r="AC3297">
        <v>3.11</v>
      </c>
      <c r="AD3297">
        <v>41200</v>
      </c>
    </row>
    <row r="3298" spans="1:30">
      <c r="A3298">
        <v>1</v>
      </c>
      <c r="B3298" t="s">
        <v>24</v>
      </c>
      <c r="C3298">
        <v>21</v>
      </c>
      <c r="D3298" t="s">
        <v>41</v>
      </c>
      <c r="E3298" t="str">
        <f t="shared" si="153"/>
        <v>SWA-Business and Economics</v>
      </c>
      <c r="F3298" t="s">
        <v>30</v>
      </c>
      <c r="G3298" t="s">
        <v>26</v>
      </c>
      <c r="H3298" t="s">
        <v>111</v>
      </c>
      <c r="I3298">
        <f t="shared" si="154"/>
        <v>0</v>
      </c>
      <c r="J3298">
        <f t="shared" si="155"/>
        <v>1</v>
      </c>
      <c r="K3298" s="1">
        <v>0</v>
      </c>
      <c r="L3298">
        <v>202205</v>
      </c>
      <c r="N3298">
        <v>20230514</v>
      </c>
      <c r="O3298" t="s">
        <v>27</v>
      </c>
      <c r="T3298">
        <v>1</v>
      </c>
      <c r="U3298">
        <v>69010.95</v>
      </c>
      <c r="V3298">
        <v>0</v>
      </c>
      <c r="W3298">
        <v>0</v>
      </c>
      <c r="X3298">
        <v>0</v>
      </c>
      <c r="Y3298">
        <v>0</v>
      </c>
      <c r="Z3298">
        <v>0</v>
      </c>
      <c r="AB3298">
        <v>0</v>
      </c>
      <c r="AC3298">
        <v>3.69</v>
      </c>
      <c r="AD3298">
        <v>0</v>
      </c>
    </row>
    <row r="3299" spans="1:30">
      <c r="A3299">
        <v>1</v>
      </c>
      <c r="B3299" t="s">
        <v>24</v>
      </c>
      <c r="C3299">
        <v>83</v>
      </c>
      <c r="D3299" t="s">
        <v>38</v>
      </c>
      <c r="E3299" t="str">
        <f t="shared" si="153"/>
        <v>SWA-Medicine</v>
      </c>
      <c r="F3299" t="s">
        <v>30</v>
      </c>
      <c r="G3299" t="s">
        <v>28</v>
      </c>
      <c r="H3299" t="s">
        <v>114</v>
      </c>
      <c r="I3299">
        <f t="shared" si="154"/>
        <v>0</v>
      </c>
      <c r="J3299">
        <f t="shared" si="155"/>
        <v>1</v>
      </c>
      <c r="K3299" s="1">
        <v>0</v>
      </c>
      <c r="L3299">
        <v>202108</v>
      </c>
      <c r="N3299">
        <v>20230514</v>
      </c>
      <c r="O3299" t="s">
        <v>27</v>
      </c>
      <c r="Q3299">
        <v>0</v>
      </c>
      <c r="T3299">
        <v>0</v>
      </c>
      <c r="U3299">
        <v>31169</v>
      </c>
      <c r="V3299">
        <v>0</v>
      </c>
      <c r="W3299">
        <v>0</v>
      </c>
      <c r="X3299">
        <v>0</v>
      </c>
      <c r="Y3299">
        <v>2781</v>
      </c>
      <c r="Z3299">
        <v>0</v>
      </c>
      <c r="AA3299">
        <v>13599</v>
      </c>
      <c r="AB3299">
        <v>0</v>
      </c>
      <c r="AC3299">
        <v>3.57</v>
      </c>
      <c r="AD3299">
        <v>0</v>
      </c>
    </row>
    <row r="3300" spans="1:30">
      <c r="A3300">
        <v>1</v>
      </c>
      <c r="B3300" t="s">
        <v>24</v>
      </c>
      <c r="C3300">
        <v>25</v>
      </c>
      <c r="D3300" t="s">
        <v>37</v>
      </c>
      <c r="E3300" t="str">
        <f t="shared" si="153"/>
        <v>SWA-Creative Arts</v>
      </c>
      <c r="F3300" t="s">
        <v>25</v>
      </c>
      <c r="G3300" t="s">
        <v>26</v>
      </c>
      <c r="H3300" t="s">
        <v>109</v>
      </c>
      <c r="I3300">
        <f t="shared" si="154"/>
        <v>0</v>
      </c>
      <c r="J3300">
        <f t="shared" si="155"/>
        <v>1</v>
      </c>
      <c r="K3300" s="1">
        <v>0</v>
      </c>
      <c r="L3300">
        <v>201908</v>
      </c>
      <c r="N3300">
        <v>20230514</v>
      </c>
      <c r="O3300" t="s">
        <v>27</v>
      </c>
      <c r="Q3300">
        <v>68561</v>
      </c>
      <c r="R3300">
        <v>52187</v>
      </c>
      <c r="S3300">
        <v>6278</v>
      </c>
      <c r="T3300">
        <v>0</v>
      </c>
      <c r="U3300">
        <v>132825.51999999999</v>
      </c>
      <c r="V3300">
        <v>0</v>
      </c>
      <c r="W3300">
        <v>0</v>
      </c>
      <c r="X3300">
        <v>0</v>
      </c>
      <c r="Y3300">
        <v>71043</v>
      </c>
      <c r="Z3300">
        <v>0</v>
      </c>
      <c r="AB3300">
        <v>0</v>
      </c>
      <c r="AC3300">
        <v>3.98</v>
      </c>
      <c r="AD3300">
        <v>70025</v>
      </c>
    </row>
    <row r="3301" spans="1:30">
      <c r="A3301">
        <v>1</v>
      </c>
      <c r="B3301" t="s">
        <v>24</v>
      </c>
      <c r="C3301">
        <v>14</v>
      </c>
      <c r="D3301" t="s">
        <v>36</v>
      </c>
      <c r="E3301" t="str">
        <f t="shared" si="153"/>
        <v>SWA-Arts and Sciences</v>
      </c>
      <c r="F3301" t="s">
        <v>25</v>
      </c>
      <c r="G3301" t="s">
        <v>26</v>
      </c>
      <c r="H3301" t="s">
        <v>109</v>
      </c>
      <c r="I3301">
        <f t="shared" si="154"/>
        <v>1</v>
      </c>
      <c r="J3301">
        <f t="shared" si="155"/>
        <v>0</v>
      </c>
      <c r="K3301" s="1">
        <v>38000</v>
      </c>
      <c r="L3301">
        <v>201108</v>
      </c>
      <c r="N3301">
        <v>20230514</v>
      </c>
      <c r="O3301" t="s">
        <v>27</v>
      </c>
      <c r="T3301">
        <v>0</v>
      </c>
      <c r="U3301">
        <v>96061.51</v>
      </c>
      <c r="V3301">
        <v>104893</v>
      </c>
      <c r="W3301">
        <v>38000</v>
      </c>
      <c r="X3301">
        <v>38000</v>
      </c>
      <c r="Y3301">
        <v>0</v>
      </c>
      <c r="Z3301">
        <v>28220</v>
      </c>
      <c r="AB3301">
        <v>2983.84</v>
      </c>
      <c r="AC3301">
        <v>2.2999999999999998</v>
      </c>
      <c r="AD3301">
        <v>0</v>
      </c>
    </row>
    <row r="3302" spans="1:30">
      <c r="A3302">
        <v>1</v>
      </c>
      <c r="B3302" t="s">
        <v>57</v>
      </c>
      <c r="C3302" t="s">
        <v>58</v>
      </c>
      <c r="D3302" t="s">
        <v>59</v>
      </c>
      <c r="E3302" t="str">
        <f t="shared" si="153"/>
        <v>STA-Engr and Sciences at WVUIT</v>
      </c>
      <c r="F3302" t="s">
        <v>25</v>
      </c>
      <c r="G3302" t="s">
        <v>28</v>
      </c>
      <c r="H3302" t="s">
        <v>110</v>
      </c>
      <c r="I3302">
        <f t="shared" si="154"/>
        <v>1</v>
      </c>
      <c r="J3302">
        <f t="shared" si="155"/>
        <v>0</v>
      </c>
      <c r="K3302" s="1">
        <v>28335</v>
      </c>
      <c r="L3302">
        <v>201808</v>
      </c>
      <c r="N3302">
        <v>20230506</v>
      </c>
      <c r="O3302" t="s">
        <v>27</v>
      </c>
      <c r="P3302">
        <v>6555</v>
      </c>
      <c r="Q3302">
        <v>9340</v>
      </c>
      <c r="R3302">
        <v>6067</v>
      </c>
      <c r="S3302">
        <v>11828</v>
      </c>
      <c r="T3302">
        <v>0</v>
      </c>
      <c r="U3302">
        <v>49384</v>
      </c>
      <c r="V3302">
        <v>28335</v>
      </c>
      <c r="W3302">
        <v>28335</v>
      </c>
      <c r="X3302">
        <v>28335</v>
      </c>
      <c r="Y3302">
        <v>19854</v>
      </c>
      <c r="Z3302">
        <v>10345</v>
      </c>
      <c r="AB3302">
        <v>0</v>
      </c>
      <c r="AC3302">
        <v>3.08</v>
      </c>
      <c r="AD3302">
        <v>5604</v>
      </c>
    </row>
    <row r="3303" spans="1:30">
      <c r="A3303">
        <v>1</v>
      </c>
      <c r="B3303" t="s">
        <v>24</v>
      </c>
      <c r="C3303">
        <v>21</v>
      </c>
      <c r="D3303" t="s">
        <v>41</v>
      </c>
      <c r="E3303" t="str">
        <f t="shared" si="153"/>
        <v>SWA-Business and Economics</v>
      </c>
      <c r="F3303" t="s">
        <v>25</v>
      </c>
      <c r="G3303" t="s">
        <v>28</v>
      </c>
      <c r="H3303" t="s">
        <v>110</v>
      </c>
      <c r="I3303">
        <f t="shared" si="154"/>
        <v>0</v>
      </c>
      <c r="J3303">
        <f t="shared" si="155"/>
        <v>1</v>
      </c>
      <c r="K3303" s="1">
        <v>0</v>
      </c>
      <c r="L3303">
        <v>201908</v>
      </c>
      <c r="N3303">
        <v>20230514</v>
      </c>
      <c r="O3303" t="s">
        <v>27</v>
      </c>
      <c r="T3303">
        <v>0</v>
      </c>
      <c r="U3303">
        <v>41084</v>
      </c>
      <c r="V3303">
        <v>0</v>
      </c>
      <c r="W3303">
        <v>0</v>
      </c>
      <c r="X3303">
        <v>0</v>
      </c>
      <c r="Y3303">
        <v>2440</v>
      </c>
      <c r="Z3303">
        <v>0</v>
      </c>
      <c r="AB3303">
        <v>0</v>
      </c>
      <c r="AC3303">
        <v>2.98</v>
      </c>
      <c r="AD3303">
        <v>0</v>
      </c>
    </row>
    <row r="3304" spans="1:30">
      <c r="A3304">
        <v>1</v>
      </c>
      <c r="B3304" t="s">
        <v>24</v>
      </c>
      <c r="C3304">
        <v>49</v>
      </c>
      <c r="D3304" t="s">
        <v>39</v>
      </c>
      <c r="E3304" t="str">
        <f t="shared" si="153"/>
        <v>SWA-Reed College of Media</v>
      </c>
      <c r="F3304" t="s">
        <v>25</v>
      </c>
      <c r="G3304" t="s">
        <v>26</v>
      </c>
      <c r="H3304" t="s">
        <v>109</v>
      </c>
      <c r="I3304">
        <f t="shared" si="154"/>
        <v>1</v>
      </c>
      <c r="J3304">
        <f t="shared" si="155"/>
        <v>0</v>
      </c>
      <c r="K3304" s="1">
        <v>15000</v>
      </c>
      <c r="L3304">
        <v>201908</v>
      </c>
      <c r="N3304">
        <v>20230514</v>
      </c>
      <c r="O3304" t="s">
        <v>27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127830.58</v>
      </c>
      <c r="V3304">
        <v>15000</v>
      </c>
      <c r="W3304">
        <v>15000</v>
      </c>
      <c r="X3304">
        <v>15000</v>
      </c>
      <c r="Y3304">
        <v>0</v>
      </c>
      <c r="Z3304">
        <v>31880</v>
      </c>
      <c r="AB3304">
        <v>0</v>
      </c>
      <c r="AC3304">
        <v>3.45</v>
      </c>
      <c r="AD3304">
        <v>0</v>
      </c>
    </row>
    <row r="3305" spans="1:30">
      <c r="A3305">
        <v>1</v>
      </c>
      <c r="B3305" t="s">
        <v>24</v>
      </c>
      <c r="C3305">
        <v>14</v>
      </c>
      <c r="D3305" t="s">
        <v>36</v>
      </c>
      <c r="E3305" t="str">
        <f t="shared" si="153"/>
        <v>SWA-Arts and Sciences</v>
      </c>
      <c r="F3305" t="s">
        <v>25</v>
      </c>
      <c r="G3305" t="s">
        <v>26</v>
      </c>
      <c r="H3305" t="s">
        <v>109</v>
      </c>
      <c r="I3305">
        <f t="shared" si="154"/>
        <v>0</v>
      </c>
      <c r="J3305">
        <f t="shared" si="155"/>
        <v>1</v>
      </c>
      <c r="K3305" s="1">
        <v>0</v>
      </c>
      <c r="L3305">
        <v>201908</v>
      </c>
      <c r="N3305">
        <v>20230514</v>
      </c>
      <c r="O3305" t="s">
        <v>27</v>
      </c>
      <c r="S3305">
        <v>41104</v>
      </c>
      <c r="T3305">
        <v>0</v>
      </c>
      <c r="U3305">
        <v>131423.57</v>
      </c>
      <c r="V3305">
        <v>0</v>
      </c>
      <c r="W3305">
        <v>0</v>
      </c>
      <c r="X3305">
        <v>0</v>
      </c>
      <c r="Y3305">
        <v>38000</v>
      </c>
      <c r="Z3305">
        <v>0</v>
      </c>
      <c r="AB3305">
        <v>0</v>
      </c>
      <c r="AC3305">
        <v>3.52</v>
      </c>
      <c r="AD3305">
        <v>38000</v>
      </c>
    </row>
    <row r="3306" spans="1:30">
      <c r="A3306">
        <v>1</v>
      </c>
      <c r="B3306" t="s">
        <v>24</v>
      </c>
      <c r="C3306">
        <v>55</v>
      </c>
      <c r="D3306" t="s">
        <v>35</v>
      </c>
      <c r="E3306" t="str">
        <f t="shared" si="153"/>
        <v>SWA-College of Applied Human Sci</v>
      </c>
      <c r="F3306" t="s">
        <v>25</v>
      </c>
      <c r="G3306" t="s">
        <v>26</v>
      </c>
      <c r="H3306" t="s">
        <v>109</v>
      </c>
      <c r="I3306">
        <f t="shared" si="154"/>
        <v>0</v>
      </c>
      <c r="J3306">
        <f t="shared" si="155"/>
        <v>1</v>
      </c>
      <c r="K3306" s="1">
        <v>0</v>
      </c>
      <c r="L3306">
        <v>201908</v>
      </c>
      <c r="N3306">
        <v>20230514</v>
      </c>
      <c r="O3306" t="s">
        <v>27</v>
      </c>
      <c r="S3306">
        <v>59436</v>
      </c>
      <c r="T3306">
        <v>0</v>
      </c>
      <c r="U3306">
        <v>120728.73</v>
      </c>
      <c r="V3306">
        <v>0</v>
      </c>
      <c r="W3306">
        <v>0</v>
      </c>
      <c r="X3306">
        <v>0</v>
      </c>
      <c r="Y3306">
        <v>0</v>
      </c>
      <c r="Z3306">
        <v>0</v>
      </c>
      <c r="AB3306">
        <v>0</v>
      </c>
      <c r="AC3306">
        <v>3.56</v>
      </c>
      <c r="AD3306">
        <v>0</v>
      </c>
    </row>
    <row r="3307" spans="1:30">
      <c r="A3307">
        <v>1</v>
      </c>
      <c r="B3307" t="s">
        <v>24</v>
      </c>
      <c r="C3307">
        <v>83</v>
      </c>
      <c r="D3307" t="s">
        <v>38</v>
      </c>
      <c r="E3307" t="str">
        <f t="shared" si="153"/>
        <v>SWA-Medicine</v>
      </c>
      <c r="F3307" t="s">
        <v>31</v>
      </c>
      <c r="G3307" t="s">
        <v>26</v>
      </c>
      <c r="H3307" t="s">
        <v>112</v>
      </c>
      <c r="I3307">
        <f t="shared" si="154"/>
        <v>1</v>
      </c>
      <c r="J3307">
        <f t="shared" si="155"/>
        <v>0</v>
      </c>
      <c r="K3307" s="1">
        <v>354128</v>
      </c>
      <c r="L3307">
        <v>201808</v>
      </c>
      <c r="N3307">
        <v>20230514</v>
      </c>
      <c r="O3307" t="s">
        <v>27</v>
      </c>
      <c r="P3307">
        <v>17266</v>
      </c>
      <c r="Q3307">
        <v>16592</v>
      </c>
      <c r="R3307">
        <v>12073</v>
      </c>
      <c r="S3307">
        <v>10736</v>
      </c>
      <c r="T3307">
        <v>0</v>
      </c>
      <c r="U3307">
        <v>304346</v>
      </c>
      <c r="V3307">
        <v>369128</v>
      </c>
      <c r="W3307">
        <v>369128</v>
      </c>
      <c r="X3307">
        <v>369128</v>
      </c>
      <c r="Y3307">
        <v>3800</v>
      </c>
      <c r="Z3307">
        <v>0</v>
      </c>
      <c r="AB3307">
        <v>0</v>
      </c>
      <c r="AC3307">
        <v>0</v>
      </c>
      <c r="AD3307">
        <v>0</v>
      </c>
    </row>
    <row r="3308" spans="1:30">
      <c r="A3308">
        <v>1</v>
      </c>
      <c r="B3308" t="s">
        <v>24</v>
      </c>
      <c r="C3308">
        <v>21</v>
      </c>
      <c r="D3308" t="s">
        <v>41</v>
      </c>
      <c r="E3308" t="str">
        <f t="shared" si="153"/>
        <v>SWA-Business and Economics</v>
      </c>
      <c r="F3308" t="s">
        <v>25</v>
      </c>
      <c r="G3308" t="s">
        <v>28</v>
      </c>
      <c r="H3308" t="s">
        <v>110</v>
      </c>
      <c r="I3308">
        <f t="shared" si="154"/>
        <v>0</v>
      </c>
      <c r="J3308">
        <f t="shared" si="155"/>
        <v>1</v>
      </c>
      <c r="K3308" s="1">
        <v>0</v>
      </c>
      <c r="L3308">
        <v>201908</v>
      </c>
      <c r="N3308">
        <v>20230514</v>
      </c>
      <c r="O3308" t="s">
        <v>27</v>
      </c>
      <c r="R3308">
        <v>77637</v>
      </c>
      <c r="S3308">
        <v>73013</v>
      </c>
      <c r="T3308">
        <v>0</v>
      </c>
      <c r="U3308">
        <v>52524.39</v>
      </c>
      <c r="V3308">
        <v>0</v>
      </c>
      <c r="W3308">
        <v>0</v>
      </c>
      <c r="X3308">
        <v>0</v>
      </c>
      <c r="Y3308">
        <v>41250</v>
      </c>
      <c r="Z3308">
        <v>0</v>
      </c>
      <c r="AB3308">
        <v>0</v>
      </c>
      <c r="AC3308">
        <v>3.13</v>
      </c>
      <c r="AD3308">
        <v>22000</v>
      </c>
    </row>
    <row r="3309" spans="1:30">
      <c r="A3309">
        <v>1</v>
      </c>
      <c r="B3309" t="s">
        <v>24</v>
      </c>
      <c r="C3309">
        <v>30</v>
      </c>
      <c r="D3309" t="s">
        <v>40</v>
      </c>
      <c r="E3309" t="str">
        <f t="shared" si="153"/>
        <v>SWA-Engineering Mineral Resources</v>
      </c>
      <c r="F3309" t="s">
        <v>25</v>
      </c>
      <c r="G3309" t="s">
        <v>28</v>
      </c>
      <c r="H3309" t="s">
        <v>110</v>
      </c>
      <c r="I3309">
        <f t="shared" si="154"/>
        <v>0</v>
      </c>
      <c r="J3309">
        <f t="shared" si="155"/>
        <v>1</v>
      </c>
      <c r="K3309" s="1">
        <v>0</v>
      </c>
      <c r="L3309">
        <v>201808</v>
      </c>
      <c r="N3309">
        <v>20230514</v>
      </c>
      <c r="O3309" t="s">
        <v>27</v>
      </c>
      <c r="P3309">
        <v>20914</v>
      </c>
      <c r="Q3309">
        <v>16248</v>
      </c>
      <c r="R3309">
        <v>10982</v>
      </c>
      <c r="S3309">
        <v>11138</v>
      </c>
      <c r="T3309">
        <v>0</v>
      </c>
      <c r="U3309">
        <v>53085</v>
      </c>
      <c r="V3309">
        <v>0</v>
      </c>
      <c r="W3309">
        <v>0</v>
      </c>
      <c r="X3309">
        <v>0</v>
      </c>
      <c r="Y3309">
        <v>32000</v>
      </c>
      <c r="Z3309">
        <v>2700</v>
      </c>
      <c r="AB3309">
        <v>0</v>
      </c>
      <c r="AC3309">
        <v>3.21</v>
      </c>
      <c r="AD3309">
        <v>13000</v>
      </c>
    </row>
    <row r="3310" spans="1:30">
      <c r="A3310">
        <v>1</v>
      </c>
      <c r="B3310" t="s">
        <v>51</v>
      </c>
      <c r="C3310" t="s">
        <v>55</v>
      </c>
      <c r="D3310" t="s">
        <v>56</v>
      </c>
      <c r="E3310" t="str">
        <f t="shared" si="153"/>
        <v>SPA-Liberal Arts</v>
      </c>
      <c r="F3310" t="s">
        <v>54</v>
      </c>
      <c r="G3310" t="s">
        <v>26</v>
      </c>
      <c r="H3310" t="s">
        <v>116</v>
      </c>
      <c r="I3310">
        <f t="shared" si="154"/>
        <v>1</v>
      </c>
      <c r="J3310">
        <f t="shared" si="155"/>
        <v>0</v>
      </c>
      <c r="K3310" s="1">
        <v>13000</v>
      </c>
      <c r="L3310">
        <v>202108</v>
      </c>
      <c r="N3310">
        <v>20230506</v>
      </c>
      <c r="O3310" t="s">
        <v>27</v>
      </c>
      <c r="P3310">
        <v>4655</v>
      </c>
      <c r="Q3310">
        <v>3144</v>
      </c>
      <c r="T3310">
        <v>0</v>
      </c>
      <c r="U3310">
        <v>18109</v>
      </c>
      <c r="V3310">
        <v>13000</v>
      </c>
      <c r="W3310">
        <v>13000</v>
      </c>
      <c r="X3310">
        <v>13000</v>
      </c>
      <c r="Y3310">
        <v>2750</v>
      </c>
      <c r="Z3310">
        <v>6802</v>
      </c>
      <c r="AA3310">
        <v>1000</v>
      </c>
      <c r="AB3310">
        <v>0</v>
      </c>
      <c r="AC3310">
        <v>2.44</v>
      </c>
      <c r="AD3310">
        <v>1750</v>
      </c>
    </row>
    <row r="3311" spans="1:30">
      <c r="A3311">
        <v>1</v>
      </c>
      <c r="B3311" t="s">
        <v>51</v>
      </c>
      <c r="C3311" t="s">
        <v>60</v>
      </c>
      <c r="D3311" t="s">
        <v>61</v>
      </c>
      <c r="E3311" t="str">
        <f t="shared" si="153"/>
        <v>SPA-Applied Sciences</v>
      </c>
      <c r="F3311" t="s">
        <v>54</v>
      </c>
      <c r="G3311" t="s">
        <v>26</v>
      </c>
      <c r="H3311" t="s">
        <v>116</v>
      </c>
      <c r="I3311">
        <f t="shared" si="154"/>
        <v>1</v>
      </c>
      <c r="J3311">
        <f t="shared" si="155"/>
        <v>0</v>
      </c>
      <c r="K3311" s="1">
        <v>12000</v>
      </c>
      <c r="L3311">
        <v>202108</v>
      </c>
      <c r="N3311">
        <v>20230506</v>
      </c>
      <c r="O3311" t="s">
        <v>27</v>
      </c>
      <c r="P3311">
        <v>11432</v>
      </c>
      <c r="Q3311">
        <v>8029</v>
      </c>
      <c r="T3311">
        <v>0</v>
      </c>
      <c r="U3311">
        <v>15701</v>
      </c>
      <c r="V3311">
        <v>12000</v>
      </c>
      <c r="W3311">
        <v>12000</v>
      </c>
      <c r="X3311">
        <v>12000</v>
      </c>
      <c r="Y3311">
        <v>6000</v>
      </c>
      <c r="Z3311">
        <v>0</v>
      </c>
      <c r="AB3311">
        <v>0</v>
      </c>
      <c r="AC3311">
        <v>3.42</v>
      </c>
      <c r="AD3311">
        <v>6000</v>
      </c>
    </row>
    <row r="3312" spans="1:30">
      <c r="A3312">
        <v>1</v>
      </c>
      <c r="B3312" t="s">
        <v>51</v>
      </c>
      <c r="C3312" t="s">
        <v>60</v>
      </c>
      <c r="D3312" t="s">
        <v>61</v>
      </c>
      <c r="E3312" t="str">
        <f t="shared" si="153"/>
        <v>SPA-Applied Sciences</v>
      </c>
      <c r="F3312" t="s">
        <v>54</v>
      </c>
      <c r="G3312" t="s">
        <v>26</v>
      </c>
      <c r="H3312" t="s">
        <v>116</v>
      </c>
      <c r="I3312">
        <f t="shared" si="154"/>
        <v>0</v>
      </c>
      <c r="J3312">
        <f t="shared" si="155"/>
        <v>1</v>
      </c>
      <c r="K3312" s="1">
        <v>0</v>
      </c>
      <c r="L3312">
        <v>202108</v>
      </c>
      <c r="N3312">
        <v>20230506</v>
      </c>
      <c r="O3312" t="s">
        <v>27</v>
      </c>
      <c r="P3312">
        <v>800</v>
      </c>
      <c r="Q3312">
        <v>7981</v>
      </c>
      <c r="T3312">
        <v>0</v>
      </c>
      <c r="U3312">
        <v>46593</v>
      </c>
      <c r="V3312">
        <v>0</v>
      </c>
      <c r="W3312">
        <v>0</v>
      </c>
      <c r="X3312">
        <v>0</v>
      </c>
      <c r="Y3312">
        <v>18000</v>
      </c>
      <c r="Z3312">
        <v>6745</v>
      </c>
      <c r="AA3312">
        <v>5000</v>
      </c>
      <c r="AB3312">
        <v>931.27</v>
      </c>
      <c r="AC3312">
        <v>3.74</v>
      </c>
      <c r="AD3312">
        <v>13000</v>
      </c>
    </row>
    <row r="3313" spans="1:30">
      <c r="A3313">
        <v>1</v>
      </c>
      <c r="B3313" t="s">
        <v>51</v>
      </c>
      <c r="C3313" t="s">
        <v>60</v>
      </c>
      <c r="D3313" t="s">
        <v>61</v>
      </c>
      <c r="E3313" t="str">
        <f t="shared" si="153"/>
        <v>SPA-Applied Sciences</v>
      </c>
      <c r="F3313" t="s">
        <v>25</v>
      </c>
      <c r="G3313" t="s">
        <v>26</v>
      </c>
      <c r="H3313" t="s">
        <v>109</v>
      </c>
      <c r="I3313">
        <f t="shared" si="154"/>
        <v>1</v>
      </c>
      <c r="J3313">
        <f t="shared" si="155"/>
        <v>0</v>
      </c>
      <c r="K3313" s="1">
        <v>6479</v>
      </c>
      <c r="L3313">
        <v>202201</v>
      </c>
      <c r="N3313">
        <v>20230506</v>
      </c>
      <c r="O3313" t="s">
        <v>27</v>
      </c>
      <c r="P3313">
        <v>2878</v>
      </c>
      <c r="Q3313">
        <v>2412</v>
      </c>
      <c r="R3313">
        <v>3561</v>
      </c>
      <c r="T3313">
        <v>0</v>
      </c>
      <c r="U3313">
        <v>13728</v>
      </c>
      <c r="V3313">
        <v>6479</v>
      </c>
      <c r="W3313">
        <v>6479</v>
      </c>
      <c r="X3313">
        <v>6479</v>
      </c>
      <c r="Y3313">
        <v>3750</v>
      </c>
      <c r="Z3313">
        <v>6067</v>
      </c>
      <c r="AB3313">
        <v>0</v>
      </c>
      <c r="AC3313">
        <v>3.82</v>
      </c>
      <c r="AD3313">
        <v>3750</v>
      </c>
    </row>
    <row r="3314" spans="1:30">
      <c r="A3314">
        <v>1</v>
      </c>
      <c r="B3314" t="s">
        <v>24</v>
      </c>
      <c r="C3314">
        <v>14</v>
      </c>
      <c r="D3314" t="s">
        <v>36</v>
      </c>
      <c r="E3314" t="str">
        <f t="shared" si="153"/>
        <v>SWA-Arts and Sciences</v>
      </c>
      <c r="F3314" t="s">
        <v>25</v>
      </c>
      <c r="G3314" t="s">
        <v>28</v>
      </c>
      <c r="H3314" t="s">
        <v>110</v>
      </c>
      <c r="I3314">
        <f t="shared" si="154"/>
        <v>1</v>
      </c>
      <c r="J3314">
        <f t="shared" si="155"/>
        <v>0</v>
      </c>
      <c r="K3314" s="1">
        <v>19386</v>
      </c>
      <c r="L3314">
        <v>202008</v>
      </c>
      <c r="N3314">
        <v>20230514</v>
      </c>
      <c r="O3314" t="s">
        <v>27</v>
      </c>
      <c r="P3314">
        <v>100489</v>
      </c>
      <c r="Q3314">
        <v>135684</v>
      </c>
      <c r="R3314">
        <v>204120</v>
      </c>
      <c r="T3314">
        <v>0</v>
      </c>
      <c r="U3314">
        <v>79717</v>
      </c>
      <c r="V3314">
        <v>19386</v>
      </c>
      <c r="W3314">
        <v>19386</v>
      </c>
      <c r="X3314">
        <v>19386</v>
      </c>
      <c r="Y3314">
        <v>23000</v>
      </c>
      <c r="Z3314">
        <v>0</v>
      </c>
      <c r="AA3314">
        <v>15744</v>
      </c>
      <c r="AB3314">
        <v>0</v>
      </c>
      <c r="AC3314">
        <v>3.55</v>
      </c>
      <c r="AD3314">
        <v>7500</v>
      </c>
    </row>
    <row r="3315" spans="1:30">
      <c r="A3315">
        <v>1</v>
      </c>
      <c r="B3315" t="s">
        <v>57</v>
      </c>
      <c r="C3315" t="s">
        <v>58</v>
      </c>
      <c r="D3315" t="s">
        <v>59</v>
      </c>
      <c r="E3315" t="str">
        <f t="shared" si="153"/>
        <v>STA-Engr and Sciences at WVUIT</v>
      </c>
      <c r="F3315" t="s">
        <v>25</v>
      </c>
      <c r="G3315" t="s">
        <v>28</v>
      </c>
      <c r="H3315" t="s">
        <v>110</v>
      </c>
      <c r="I3315">
        <f t="shared" si="154"/>
        <v>1</v>
      </c>
      <c r="J3315">
        <f t="shared" si="155"/>
        <v>0</v>
      </c>
      <c r="K3315" s="1">
        <v>36061</v>
      </c>
      <c r="L3315">
        <v>201808</v>
      </c>
      <c r="N3315">
        <v>20230506</v>
      </c>
      <c r="O3315" t="s">
        <v>27</v>
      </c>
      <c r="P3315">
        <v>9263</v>
      </c>
      <c r="Q3315">
        <v>8610</v>
      </c>
      <c r="R3315">
        <v>7433</v>
      </c>
      <c r="S3315">
        <v>14636</v>
      </c>
      <c r="T3315">
        <v>0</v>
      </c>
      <c r="U3315">
        <v>49700.36</v>
      </c>
      <c r="V3315">
        <v>36061</v>
      </c>
      <c r="W3315">
        <v>36061</v>
      </c>
      <c r="X3315">
        <v>36061</v>
      </c>
      <c r="Y3315">
        <v>500</v>
      </c>
      <c r="Z3315">
        <v>9940</v>
      </c>
      <c r="AA3315">
        <v>500</v>
      </c>
      <c r="AB3315">
        <v>0</v>
      </c>
      <c r="AC3315">
        <v>2.96</v>
      </c>
      <c r="AD3315">
        <v>0</v>
      </c>
    </row>
    <row r="3316" spans="1:30">
      <c r="A3316">
        <v>1</v>
      </c>
      <c r="B3316" t="s">
        <v>57</v>
      </c>
      <c r="C3316" t="s">
        <v>58</v>
      </c>
      <c r="D3316" t="s">
        <v>59</v>
      </c>
      <c r="E3316" t="str">
        <f t="shared" si="153"/>
        <v>STA-Engr and Sciences at WVUIT</v>
      </c>
      <c r="F3316" t="s">
        <v>25</v>
      </c>
      <c r="G3316" t="s">
        <v>28</v>
      </c>
      <c r="H3316" t="s">
        <v>110</v>
      </c>
      <c r="I3316">
        <f t="shared" si="154"/>
        <v>0</v>
      </c>
      <c r="J3316">
        <f t="shared" si="155"/>
        <v>1</v>
      </c>
      <c r="K3316" s="1">
        <v>0</v>
      </c>
      <c r="L3316">
        <v>201908</v>
      </c>
      <c r="N3316">
        <v>20230506</v>
      </c>
      <c r="O3316" t="s">
        <v>29</v>
      </c>
      <c r="P3316">
        <v>0</v>
      </c>
      <c r="Q3316">
        <v>0</v>
      </c>
      <c r="R3316">
        <v>0</v>
      </c>
      <c r="T3316">
        <v>0</v>
      </c>
      <c r="U3316">
        <v>40363</v>
      </c>
      <c r="V3316">
        <v>0</v>
      </c>
      <c r="W3316">
        <v>0</v>
      </c>
      <c r="X3316">
        <v>0</v>
      </c>
      <c r="Y3316">
        <v>0</v>
      </c>
      <c r="Z3316">
        <v>26008</v>
      </c>
      <c r="AB3316">
        <v>6860</v>
      </c>
      <c r="AC3316">
        <v>3.5</v>
      </c>
      <c r="AD3316">
        <v>0</v>
      </c>
    </row>
    <row r="3317" spans="1:30">
      <c r="A3317">
        <v>1</v>
      </c>
      <c r="B3317" t="s">
        <v>57</v>
      </c>
      <c r="C3317" t="s">
        <v>62</v>
      </c>
      <c r="D3317" t="s">
        <v>63</v>
      </c>
      <c r="E3317" t="str">
        <f t="shared" si="153"/>
        <v>STA-Bus, Hum, Soc Sci at WVUIT</v>
      </c>
      <c r="F3317" t="s">
        <v>25</v>
      </c>
      <c r="G3317" t="s">
        <v>28</v>
      </c>
      <c r="H3317" t="s">
        <v>110</v>
      </c>
      <c r="I3317">
        <f t="shared" si="154"/>
        <v>0</v>
      </c>
      <c r="J3317">
        <f t="shared" si="155"/>
        <v>1</v>
      </c>
      <c r="K3317" s="1">
        <v>0</v>
      </c>
      <c r="L3317">
        <v>202005</v>
      </c>
      <c r="N3317">
        <v>20230506</v>
      </c>
      <c r="O3317" t="s">
        <v>27</v>
      </c>
      <c r="R3317">
        <v>22469</v>
      </c>
      <c r="S3317">
        <v>37507</v>
      </c>
      <c r="T3317">
        <v>0</v>
      </c>
      <c r="U3317">
        <v>35931.9</v>
      </c>
      <c r="V3317">
        <v>0</v>
      </c>
      <c r="W3317">
        <v>0</v>
      </c>
      <c r="X3317">
        <v>0</v>
      </c>
      <c r="Y3317">
        <v>200</v>
      </c>
      <c r="Z3317">
        <v>0</v>
      </c>
      <c r="AA3317">
        <v>200</v>
      </c>
      <c r="AB3317">
        <v>0</v>
      </c>
      <c r="AC3317">
        <v>3.32</v>
      </c>
      <c r="AD3317">
        <v>0</v>
      </c>
    </row>
    <row r="3318" spans="1:30">
      <c r="A3318">
        <v>1</v>
      </c>
      <c r="B3318" t="s">
        <v>57</v>
      </c>
      <c r="C3318" t="s">
        <v>58</v>
      </c>
      <c r="D3318" t="s">
        <v>59</v>
      </c>
      <c r="E3318" t="str">
        <f t="shared" si="153"/>
        <v>STA-Engr and Sciences at WVUIT</v>
      </c>
      <c r="F3318" t="s">
        <v>25</v>
      </c>
      <c r="G3318" t="s">
        <v>28</v>
      </c>
      <c r="H3318" t="s">
        <v>110</v>
      </c>
      <c r="I3318">
        <f t="shared" si="154"/>
        <v>0</v>
      </c>
      <c r="J3318">
        <f t="shared" si="155"/>
        <v>1</v>
      </c>
      <c r="K3318" s="1">
        <v>0</v>
      </c>
      <c r="L3318">
        <v>201708</v>
      </c>
      <c r="N3318">
        <v>20230506</v>
      </c>
      <c r="O3318" t="s">
        <v>27</v>
      </c>
      <c r="T3318">
        <v>0</v>
      </c>
      <c r="U3318">
        <v>55799.4</v>
      </c>
      <c r="V3318">
        <v>0</v>
      </c>
      <c r="W3318">
        <v>0</v>
      </c>
      <c r="X3318">
        <v>0</v>
      </c>
      <c r="Y3318">
        <v>0</v>
      </c>
      <c r="Z3318">
        <v>0</v>
      </c>
      <c r="AB3318">
        <v>0</v>
      </c>
      <c r="AC3318">
        <v>2.7</v>
      </c>
      <c r="AD3318">
        <v>0</v>
      </c>
    </row>
    <row r="3319" spans="1:30">
      <c r="A3319">
        <v>1</v>
      </c>
      <c r="B3319" t="s">
        <v>57</v>
      </c>
      <c r="C3319" t="s">
        <v>62</v>
      </c>
      <c r="D3319" t="s">
        <v>63</v>
      </c>
      <c r="E3319" t="str">
        <f t="shared" si="153"/>
        <v>STA-Bus, Hum, Soc Sci at WVUIT</v>
      </c>
      <c r="F3319" t="s">
        <v>25</v>
      </c>
      <c r="G3319" t="s">
        <v>28</v>
      </c>
      <c r="H3319" t="s">
        <v>110</v>
      </c>
      <c r="I3319">
        <f t="shared" si="154"/>
        <v>1</v>
      </c>
      <c r="J3319">
        <f t="shared" si="155"/>
        <v>0</v>
      </c>
      <c r="K3319" s="1">
        <v>37100</v>
      </c>
      <c r="L3319">
        <v>201908</v>
      </c>
      <c r="N3319">
        <v>20230506</v>
      </c>
      <c r="O3319" t="s">
        <v>27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35803.599999999999</v>
      </c>
      <c r="V3319">
        <v>37100</v>
      </c>
      <c r="W3319">
        <v>37100</v>
      </c>
      <c r="X3319">
        <v>37100</v>
      </c>
      <c r="Y3319">
        <v>3000</v>
      </c>
      <c r="Z3319">
        <v>36442</v>
      </c>
      <c r="AA3319">
        <v>3000</v>
      </c>
      <c r="AB3319">
        <v>0</v>
      </c>
      <c r="AC3319">
        <v>3.22</v>
      </c>
      <c r="AD3319">
        <v>0</v>
      </c>
    </row>
    <row r="3320" spans="1:30">
      <c r="A3320">
        <v>1</v>
      </c>
      <c r="B3320" t="s">
        <v>32</v>
      </c>
      <c r="C3320">
        <v>55</v>
      </c>
      <c r="D3320" t="s">
        <v>35</v>
      </c>
      <c r="E3320" t="str">
        <f t="shared" si="153"/>
        <v>SOA-College of Applied Human Sci</v>
      </c>
      <c r="F3320" t="s">
        <v>30</v>
      </c>
      <c r="G3320" t="s">
        <v>26</v>
      </c>
      <c r="H3320" t="s">
        <v>111</v>
      </c>
      <c r="I3320">
        <f t="shared" si="154"/>
        <v>0</v>
      </c>
      <c r="J3320">
        <f t="shared" si="155"/>
        <v>1</v>
      </c>
      <c r="K3320" s="1">
        <v>0</v>
      </c>
      <c r="L3320">
        <v>202201</v>
      </c>
      <c r="N3320">
        <v>20230514</v>
      </c>
      <c r="O3320" t="s">
        <v>27</v>
      </c>
      <c r="Q3320">
        <v>0</v>
      </c>
      <c r="R3320">
        <v>20</v>
      </c>
      <c r="S3320">
        <v>403</v>
      </c>
      <c r="T3320">
        <v>0</v>
      </c>
      <c r="U3320">
        <v>25059</v>
      </c>
      <c r="V3320">
        <v>0</v>
      </c>
      <c r="W3320">
        <v>0</v>
      </c>
      <c r="X3320">
        <v>0</v>
      </c>
      <c r="Y3320">
        <v>54992</v>
      </c>
      <c r="Z3320">
        <v>0</v>
      </c>
      <c r="AB3320">
        <v>0</v>
      </c>
      <c r="AC3320">
        <v>3.09</v>
      </c>
      <c r="AD3320">
        <v>54992</v>
      </c>
    </row>
    <row r="3321" spans="1:30">
      <c r="A3321">
        <v>1</v>
      </c>
      <c r="B3321" t="s">
        <v>24</v>
      </c>
      <c r="C3321">
        <v>55</v>
      </c>
      <c r="D3321" t="s">
        <v>35</v>
      </c>
      <c r="E3321" t="str">
        <f t="shared" si="153"/>
        <v>SWA-College of Applied Human Sci</v>
      </c>
      <c r="F3321" t="s">
        <v>25</v>
      </c>
      <c r="G3321" t="s">
        <v>28</v>
      </c>
      <c r="H3321" t="s">
        <v>110</v>
      </c>
      <c r="I3321">
        <f t="shared" si="154"/>
        <v>0</v>
      </c>
      <c r="J3321">
        <f t="shared" si="155"/>
        <v>1</v>
      </c>
      <c r="K3321" s="1">
        <v>0</v>
      </c>
      <c r="L3321">
        <v>201905</v>
      </c>
      <c r="N3321">
        <v>20230514</v>
      </c>
      <c r="O3321" t="s">
        <v>27</v>
      </c>
      <c r="P3321">
        <v>0</v>
      </c>
      <c r="Q3321">
        <v>27111</v>
      </c>
      <c r="R3321">
        <v>40072</v>
      </c>
      <c r="S3321">
        <v>33406</v>
      </c>
      <c r="T3321">
        <v>0</v>
      </c>
      <c r="U3321">
        <v>51402.39</v>
      </c>
      <c r="V3321">
        <v>0</v>
      </c>
      <c r="W3321">
        <v>0</v>
      </c>
      <c r="X3321">
        <v>0</v>
      </c>
      <c r="Y3321">
        <v>10000</v>
      </c>
      <c r="Z3321">
        <v>0</v>
      </c>
      <c r="AB3321">
        <v>0</v>
      </c>
      <c r="AC3321">
        <v>3.6</v>
      </c>
      <c r="AD3321">
        <v>10000</v>
      </c>
    </row>
    <row r="3322" spans="1:30">
      <c r="A3322">
        <v>1</v>
      </c>
      <c r="B3322" t="s">
        <v>24</v>
      </c>
      <c r="C3322">
        <v>49</v>
      </c>
      <c r="D3322" t="s">
        <v>39</v>
      </c>
      <c r="E3322" t="str">
        <f t="shared" si="153"/>
        <v>SWA-Reed College of Media</v>
      </c>
      <c r="F3322" t="s">
        <v>25</v>
      </c>
      <c r="G3322" t="s">
        <v>28</v>
      </c>
      <c r="H3322" t="s">
        <v>110</v>
      </c>
      <c r="I3322">
        <f t="shared" si="154"/>
        <v>1</v>
      </c>
      <c r="J3322">
        <f t="shared" si="155"/>
        <v>0</v>
      </c>
      <c r="K3322" s="1">
        <v>19500</v>
      </c>
      <c r="L3322">
        <v>202008</v>
      </c>
      <c r="N3322">
        <v>20230514</v>
      </c>
      <c r="O3322" t="s">
        <v>27</v>
      </c>
      <c r="P3322">
        <v>6990</v>
      </c>
      <c r="Q3322">
        <v>6762</v>
      </c>
      <c r="R3322">
        <v>6775</v>
      </c>
      <c r="S3322">
        <v>5484</v>
      </c>
      <c r="T3322">
        <v>0</v>
      </c>
      <c r="U3322">
        <v>30420</v>
      </c>
      <c r="V3322">
        <v>37500</v>
      </c>
      <c r="W3322">
        <v>19500</v>
      </c>
      <c r="X3322">
        <v>19500</v>
      </c>
      <c r="Y3322">
        <v>0</v>
      </c>
      <c r="Z3322">
        <v>8900</v>
      </c>
      <c r="AB3322">
        <v>0</v>
      </c>
      <c r="AC3322">
        <v>3.6</v>
      </c>
      <c r="AD3322">
        <v>0</v>
      </c>
    </row>
    <row r="3323" spans="1:30">
      <c r="A3323">
        <v>1</v>
      </c>
      <c r="B3323" t="s">
        <v>24</v>
      </c>
      <c r="C3323">
        <v>80</v>
      </c>
      <c r="D3323" t="s">
        <v>44</v>
      </c>
      <c r="E3323" t="str">
        <f t="shared" si="153"/>
        <v>SWA-Dentistry</v>
      </c>
      <c r="F3323" t="s">
        <v>25</v>
      </c>
      <c r="G3323" t="s">
        <v>26</v>
      </c>
      <c r="H3323" t="s">
        <v>109</v>
      </c>
      <c r="I3323">
        <f t="shared" si="154"/>
        <v>1</v>
      </c>
      <c r="J3323">
        <f t="shared" si="155"/>
        <v>0</v>
      </c>
      <c r="K3323" s="1">
        <v>21500</v>
      </c>
      <c r="L3323">
        <v>202001</v>
      </c>
      <c r="N3323">
        <v>20230514</v>
      </c>
      <c r="O3323" t="s">
        <v>27</v>
      </c>
      <c r="P3323">
        <v>71856</v>
      </c>
      <c r="Q3323">
        <v>59615</v>
      </c>
      <c r="R3323">
        <v>52234</v>
      </c>
      <c r="S3323">
        <v>35986</v>
      </c>
      <c r="T3323">
        <v>0</v>
      </c>
      <c r="U3323">
        <v>152372.87</v>
      </c>
      <c r="V3323">
        <v>21500</v>
      </c>
      <c r="W3323">
        <v>21500</v>
      </c>
      <c r="X3323">
        <v>21500</v>
      </c>
      <c r="Y3323">
        <v>47750</v>
      </c>
      <c r="Z3323">
        <v>0</v>
      </c>
      <c r="AB3323">
        <v>0</v>
      </c>
      <c r="AC3323">
        <v>3.17</v>
      </c>
      <c r="AD3323">
        <v>47750</v>
      </c>
    </row>
    <row r="3324" spans="1:30">
      <c r="A3324">
        <v>1</v>
      </c>
      <c r="B3324" t="s">
        <v>24</v>
      </c>
      <c r="C3324">
        <v>14</v>
      </c>
      <c r="D3324" t="s">
        <v>36</v>
      </c>
      <c r="E3324" t="str">
        <f t="shared" si="153"/>
        <v>SWA-Arts and Sciences</v>
      </c>
      <c r="F3324" t="s">
        <v>25</v>
      </c>
      <c r="G3324" t="s">
        <v>28</v>
      </c>
      <c r="H3324" t="s">
        <v>110</v>
      </c>
      <c r="I3324">
        <f t="shared" si="154"/>
        <v>1</v>
      </c>
      <c r="J3324">
        <f t="shared" si="155"/>
        <v>0</v>
      </c>
      <c r="K3324" s="1">
        <v>11000</v>
      </c>
      <c r="L3324">
        <v>201908</v>
      </c>
      <c r="N3324">
        <v>20230514</v>
      </c>
      <c r="O3324" t="s">
        <v>27</v>
      </c>
      <c r="P3324">
        <v>5872</v>
      </c>
      <c r="S3324">
        <v>59109</v>
      </c>
      <c r="T3324">
        <v>0</v>
      </c>
      <c r="U3324">
        <v>42399</v>
      </c>
      <c r="V3324">
        <v>11000</v>
      </c>
      <c r="W3324">
        <v>11000</v>
      </c>
      <c r="X3324">
        <v>11000</v>
      </c>
      <c r="Y3324">
        <v>29250</v>
      </c>
      <c r="Z3324">
        <v>4245</v>
      </c>
      <c r="AB3324">
        <v>0</v>
      </c>
      <c r="AC3324">
        <v>3.17</v>
      </c>
      <c r="AD3324">
        <v>10000</v>
      </c>
    </row>
    <row r="3325" spans="1:30">
      <c r="A3325">
        <v>1</v>
      </c>
      <c r="B3325" t="s">
        <v>24</v>
      </c>
      <c r="C3325">
        <v>83</v>
      </c>
      <c r="D3325" t="s">
        <v>38</v>
      </c>
      <c r="E3325" t="str">
        <f t="shared" si="153"/>
        <v>SWA-Medicine</v>
      </c>
      <c r="F3325" t="s">
        <v>25</v>
      </c>
      <c r="G3325" t="s">
        <v>28</v>
      </c>
      <c r="H3325" t="s">
        <v>110</v>
      </c>
      <c r="I3325">
        <f t="shared" si="154"/>
        <v>0</v>
      </c>
      <c r="J3325">
        <f t="shared" si="155"/>
        <v>1</v>
      </c>
      <c r="K3325" s="1">
        <v>0</v>
      </c>
      <c r="L3325">
        <v>201908</v>
      </c>
      <c r="N3325">
        <v>20230514</v>
      </c>
      <c r="O3325" t="s">
        <v>27</v>
      </c>
      <c r="S3325">
        <v>245811</v>
      </c>
      <c r="T3325">
        <v>0</v>
      </c>
      <c r="U3325">
        <v>51758.37</v>
      </c>
      <c r="V3325">
        <v>0</v>
      </c>
      <c r="W3325">
        <v>0</v>
      </c>
      <c r="X3325">
        <v>0</v>
      </c>
      <c r="Y3325">
        <v>33250</v>
      </c>
      <c r="Z3325">
        <v>0</v>
      </c>
      <c r="AB3325">
        <v>0</v>
      </c>
      <c r="AC3325">
        <v>3.67</v>
      </c>
      <c r="AD3325">
        <v>14000</v>
      </c>
    </row>
    <row r="3326" spans="1:30">
      <c r="A3326">
        <v>1</v>
      </c>
      <c r="B3326" t="s">
        <v>24</v>
      </c>
      <c r="C3326">
        <v>84</v>
      </c>
      <c r="D3326" t="s">
        <v>42</v>
      </c>
      <c r="E3326" t="str">
        <f t="shared" si="153"/>
        <v>SWA-Public Health</v>
      </c>
      <c r="F3326" t="s">
        <v>25</v>
      </c>
      <c r="G3326" t="s">
        <v>28</v>
      </c>
      <c r="H3326" t="s">
        <v>110</v>
      </c>
      <c r="I3326">
        <f t="shared" si="154"/>
        <v>1</v>
      </c>
      <c r="J3326">
        <f t="shared" si="155"/>
        <v>0</v>
      </c>
      <c r="K3326" s="1">
        <v>23456</v>
      </c>
      <c r="L3326">
        <v>201908</v>
      </c>
      <c r="N3326">
        <v>20230514</v>
      </c>
      <c r="O3326" t="s">
        <v>27</v>
      </c>
      <c r="P3326">
        <v>3172</v>
      </c>
      <c r="Q3326">
        <v>15205</v>
      </c>
      <c r="R3326">
        <v>13910</v>
      </c>
      <c r="S3326">
        <v>12834</v>
      </c>
      <c r="T3326">
        <v>0</v>
      </c>
      <c r="U3326">
        <v>52232.95</v>
      </c>
      <c r="V3326">
        <v>63790</v>
      </c>
      <c r="W3326">
        <v>23456</v>
      </c>
      <c r="X3326">
        <v>23456</v>
      </c>
      <c r="Y3326">
        <v>9213</v>
      </c>
      <c r="Z3326">
        <v>6945</v>
      </c>
      <c r="AB3326">
        <v>0</v>
      </c>
      <c r="AC3326">
        <v>3.47</v>
      </c>
      <c r="AD3326">
        <v>6000</v>
      </c>
    </row>
    <row r="3327" spans="1:30">
      <c r="A3327">
        <v>1</v>
      </c>
      <c r="B3327" t="s">
        <v>24</v>
      </c>
      <c r="C3327">
        <v>30</v>
      </c>
      <c r="D3327" t="s">
        <v>40</v>
      </c>
      <c r="E3327" t="str">
        <f t="shared" si="153"/>
        <v>SWA-Engineering Mineral Resources</v>
      </c>
      <c r="F3327" t="s">
        <v>25</v>
      </c>
      <c r="G3327" t="s">
        <v>28</v>
      </c>
      <c r="H3327" t="s">
        <v>110</v>
      </c>
      <c r="I3327">
        <f t="shared" si="154"/>
        <v>1</v>
      </c>
      <c r="J3327">
        <f t="shared" si="155"/>
        <v>0</v>
      </c>
      <c r="K3327" s="1">
        <v>44621</v>
      </c>
      <c r="L3327">
        <v>201801</v>
      </c>
      <c r="N3327">
        <v>20230514</v>
      </c>
      <c r="O3327" t="s">
        <v>27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69398.66</v>
      </c>
      <c r="V3327">
        <v>44621</v>
      </c>
      <c r="W3327">
        <v>44621</v>
      </c>
      <c r="X3327">
        <v>44621</v>
      </c>
      <c r="Y3327">
        <v>10000</v>
      </c>
      <c r="Z3327">
        <v>45137</v>
      </c>
      <c r="AB3327">
        <v>4276.12</v>
      </c>
      <c r="AC3327">
        <v>3</v>
      </c>
      <c r="AD3327">
        <v>10000</v>
      </c>
    </row>
    <row r="3328" spans="1:30">
      <c r="A3328">
        <v>1</v>
      </c>
      <c r="B3328" t="s">
        <v>24</v>
      </c>
      <c r="C3328">
        <v>55</v>
      </c>
      <c r="D3328" t="s">
        <v>35</v>
      </c>
      <c r="E3328" t="str">
        <f t="shared" si="153"/>
        <v>SWA-College of Applied Human Sci</v>
      </c>
      <c r="F3328" t="s">
        <v>30</v>
      </c>
      <c r="G3328" t="s">
        <v>26</v>
      </c>
      <c r="H3328" t="s">
        <v>111</v>
      </c>
      <c r="I3328">
        <f t="shared" si="154"/>
        <v>1</v>
      </c>
      <c r="J3328">
        <f t="shared" si="155"/>
        <v>0</v>
      </c>
      <c r="K3328" s="1">
        <v>7500</v>
      </c>
      <c r="L3328">
        <v>202208</v>
      </c>
      <c r="N3328">
        <v>20230514</v>
      </c>
      <c r="O3328" t="s">
        <v>27</v>
      </c>
      <c r="P3328">
        <v>0</v>
      </c>
      <c r="T3328">
        <v>0</v>
      </c>
      <c r="U3328">
        <v>28812</v>
      </c>
      <c r="V3328">
        <v>7500</v>
      </c>
      <c r="W3328">
        <v>7500</v>
      </c>
      <c r="X3328">
        <v>7500</v>
      </c>
      <c r="Y3328">
        <v>900</v>
      </c>
      <c r="Z3328">
        <v>0</v>
      </c>
      <c r="AA3328">
        <v>26082</v>
      </c>
      <c r="AB3328">
        <v>0</v>
      </c>
      <c r="AC3328">
        <v>4</v>
      </c>
      <c r="AD3328">
        <v>0</v>
      </c>
    </row>
    <row r="3329" spans="1:30">
      <c r="A3329">
        <v>1</v>
      </c>
      <c r="B3329" t="s">
        <v>24</v>
      </c>
      <c r="C3329">
        <v>14</v>
      </c>
      <c r="D3329" t="s">
        <v>36</v>
      </c>
      <c r="E3329" t="str">
        <f t="shared" si="153"/>
        <v>SWA-Arts and Sciences</v>
      </c>
      <c r="F3329" t="s">
        <v>25</v>
      </c>
      <c r="G3329" t="s">
        <v>26</v>
      </c>
      <c r="H3329" t="s">
        <v>109</v>
      </c>
      <c r="I3329">
        <f t="shared" si="154"/>
        <v>0</v>
      </c>
      <c r="J3329">
        <f t="shared" si="155"/>
        <v>1</v>
      </c>
      <c r="K3329" s="1">
        <v>0</v>
      </c>
      <c r="L3329">
        <v>201908</v>
      </c>
      <c r="N3329">
        <v>20230514</v>
      </c>
      <c r="O3329" t="s">
        <v>27</v>
      </c>
      <c r="T3329">
        <v>0</v>
      </c>
      <c r="U3329">
        <v>117072.35</v>
      </c>
      <c r="V3329">
        <v>0</v>
      </c>
      <c r="W3329">
        <v>0</v>
      </c>
      <c r="X3329">
        <v>0</v>
      </c>
      <c r="Y3329">
        <v>142292.5</v>
      </c>
      <c r="Z3329">
        <v>0</v>
      </c>
      <c r="AB3329">
        <v>0</v>
      </c>
      <c r="AC3329">
        <v>3.88</v>
      </c>
      <c r="AD3329">
        <v>142292.5</v>
      </c>
    </row>
    <row r="3330" spans="1:30">
      <c r="A3330">
        <v>1</v>
      </c>
      <c r="B3330" t="s">
        <v>24</v>
      </c>
      <c r="C3330">
        <v>80</v>
      </c>
      <c r="D3330" t="s">
        <v>44</v>
      </c>
      <c r="E3330" t="str">
        <f t="shared" si="153"/>
        <v>SWA-Dentistry</v>
      </c>
      <c r="F3330" t="s">
        <v>31</v>
      </c>
      <c r="G3330" t="s">
        <v>26</v>
      </c>
      <c r="H3330" t="s">
        <v>112</v>
      </c>
      <c r="I3330">
        <f t="shared" si="154"/>
        <v>1</v>
      </c>
      <c r="J3330">
        <f t="shared" si="155"/>
        <v>0</v>
      </c>
      <c r="K3330" s="1">
        <v>297789</v>
      </c>
      <c r="L3330">
        <v>201908</v>
      </c>
      <c r="N3330">
        <v>20230514</v>
      </c>
      <c r="O3330" t="s">
        <v>27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352492</v>
      </c>
      <c r="V3330">
        <v>342757</v>
      </c>
      <c r="W3330">
        <v>342757</v>
      </c>
      <c r="X3330">
        <v>342757</v>
      </c>
      <c r="Y3330">
        <v>750</v>
      </c>
      <c r="Z3330">
        <v>0</v>
      </c>
      <c r="AB3330">
        <v>0</v>
      </c>
      <c r="AC3330">
        <v>3.13</v>
      </c>
      <c r="AD3330">
        <v>0</v>
      </c>
    </row>
    <row r="3331" spans="1:30">
      <c r="A3331">
        <v>1</v>
      </c>
      <c r="B3331" t="s">
        <v>24</v>
      </c>
      <c r="C3331">
        <v>30</v>
      </c>
      <c r="D3331" t="s">
        <v>40</v>
      </c>
      <c r="E3331" t="str">
        <f t="shared" ref="E3331:E3394" si="156">B3331&amp; "-" &amp; D3331</f>
        <v>SWA-Engineering Mineral Resources</v>
      </c>
      <c r="F3331" t="s">
        <v>25</v>
      </c>
      <c r="G3331" t="s">
        <v>26</v>
      </c>
      <c r="H3331" t="s">
        <v>109</v>
      </c>
      <c r="I3331">
        <f t="shared" ref="I3331:I3394" si="157">IF(K3331&gt;0,1,0)</f>
        <v>0</v>
      </c>
      <c r="J3331">
        <f t="shared" ref="J3331:J3394" si="158">IF(K3331=0,1,0)</f>
        <v>1</v>
      </c>
      <c r="K3331" s="1">
        <v>0</v>
      </c>
      <c r="L3331">
        <v>201908</v>
      </c>
      <c r="N3331">
        <v>20230514</v>
      </c>
      <c r="O3331" t="s">
        <v>27</v>
      </c>
      <c r="S3331">
        <v>42396</v>
      </c>
      <c r="T3331">
        <v>0</v>
      </c>
      <c r="U3331">
        <v>152456.6</v>
      </c>
      <c r="V3331">
        <v>0</v>
      </c>
      <c r="W3331">
        <v>0</v>
      </c>
      <c r="X3331">
        <v>0</v>
      </c>
      <c r="Y3331">
        <v>72000</v>
      </c>
      <c r="Z3331">
        <v>0</v>
      </c>
      <c r="AB3331">
        <v>0</v>
      </c>
      <c r="AC3331">
        <v>3.73</v>
      </c>
      <c r="AD3331">
        <v>72000</v>
      </c>
    </row>
    <row r="3332" spans="1:30">
      <c r="A3332">
        <v>1</v>
      </c>
      <c r="B3332" t="s">
        <v>24</v>
      </c>
      <c r="C3332">
        <v>7</v>
      </c>
      <c r="D3332" t="s">
        <v>43</v>
      </c>
      <c r="E3332" t="str">
        <f t="shared" si="156"/>
        <v>SWA-Agriculture Natural Res &amp; Dsg</v>
      </c>
      <c r="F3332" t="s">
        <v>25</v>
      </c>
      <c r="G3332" t="s">
        <v>26</v>
      </c>
      <c r="H3332" t="s">
        <v>109</v>
      </c>
      <c r="I3332">
        <f t="shared" si="157"/>
        <v>1</v>
      </c>
      <c r="J3332">
        <f t="shared" si="158"/>
        <v>0</v>
      </c>
      <c r="K3332" s="1">
        <v>26000</v>
      </c>
      <c r="L3332">
        <v>201908</v>
      </c>
      <c r="N3332">
        <v>20230514</v>
      </c>
      <c r="O3332" t="s">
        <v>29</v>
      </c>
      <c r="P3332">
        <v>5237</v>
      </c>
      <c r="Q3332">
        <v>3758</v>
      </c>
      <c r="R3332">
        <v>4682</v>
      </c>
      <c r="S3332">
        <v>0</v>
      </c>
      <c r="T3332">
        <v>0</v>
      </c>
      <c r="U3332">
        <v>148093.93</v>
      </c>
      <c r="V3332">
        <v>183861</v>
      </c>
      <c r="W3332">
        <v>183861</v>
      </c>
      <c r="X3332">
        <v>183861</v>
      </c>
      <c r="Y3332">
        <v>95</v>
      </c>
      <c r="Z3332">
        <v>16755</v>
      </c>
      <c r="AB3332">
        <v>0</v>
      </c>
      <c r="AC3332">
        <v>3.03</v>
      </c>
      <c r="AD3332">
        <v>95</v>
      </c>
    </row>
    <row r="3333" spans="1:30">
      <c r="A3333">
        <v>1</v>
      </c>
      <c r="B3333" t="s">
        <v>24</v>
      </c>
      <c r="C3333">
        <v>21</v>
      </c>
      <c r="D3333" t="s">
        <v>41</v>
      </c>
      <c r="E3333" t="str">
        <f t="shared" si="156"/>
        <v>SWA-Business and Economics</v>
      </c>
      <c r="F3333" t="s">
        <v>25</v>
      </c>
      <c r="G3333" t="s">
        <v>28</v>
      </c>
      <c r="H3333" t="s">
        <v>110</v>
      </c>
      <c r="I3333">
        <f t="shared" si="157"/>
        <v>0</v>
      </c>
      <c r="J3333">
        <f t="shared" si="158"/>
        <v>1</v>
      </c>
      <c r="K3333" s="1">
        <v>0</v>
      </c>
      <c r="L3333">
        <v>201908</v>
      </c>
      <c r="N3333">
        <v>20230514</v>
      </c>
      <c r="O3333" t="s">
        <v>27</v>
      </c>
      <c r="P3333">
        <v>84752</v>
      </c>
      <c r="Q3333">
        <v>52454</v>
      </c>
      <c r="R3333">
        <v>103303</v>
      </c>
      <c r="S3333">
        <v>58506</v>
      </c>
      <c r="T3333">
        <v>0</v>
      </c>
      <c r="U3333">
        <v>53711.16</v>
      </c>
      <c r="V3333">
        <v>0</v>
      </c>
      <c r="W3333">
        <v>0</v>
      </c>
      <c r="X3333">
        <v>0</v>
      </c>
      <c r="Y3333">
        <v>29250</v>
      </c>
      <c r="Z3333">
        <v>0</v>
      </c>
      <c r="AB3333">
        <v>0</v>
      </c>
      <c r="AC3333">
        <v>3.68</v>
      </c>
      <c r="AD3333">
        <v>10000</v>
      </c>
    </row>
    <row r="3334" spans="1:30">
      <c r="A3334">
        <v>1</v>
      </c>
      <c r="B3334" t="s">
        <v>24</v>
      </c>
      <c r="C3334">
        <v>21</v>
      </c>
      <c r="D3334" t="s">
        <v>41</v>
      </c>
      <c r="E3334" t="str">
        <f t="shared" si="156"/>
        <v>SWA-Business and Economics</v>
      </c>
      <c r="F3334" t="s">
        <v>30</v>
      </c>
      <c r="G3334" t="s">
        <v>26</v>
      </c>
      <c r="H3334" t="s">
        <v>111</v>
      </c>
      <c r="I3334">
        <f t="shared" si="157"/>
        <v>0</v>
      </c>
      <c r="J3334">
        <f t="shared" si="158"/>
        <v>1</v>
      </c>
      <c r="K3334" s="1">
        <v>0</v>
      </c>
      <c r="L3334">
        <v>202205</v>
      </c>
      <c r="N3334">
        <v>20230514</v>
      </c>
      <c r="O3334" t="s">
        <v>27</v>
      </c>
      <c r="R3334">
        <v>32882</v>
      </c>
      <c r="S3334">
        <v>34524</v>
      </c>
      <c r="T3334">
        <v>1</v>
      </c>
      <c r="U3334">
        <v>56780.82</v>
      </c>
      <c r="V3334">
        <v>49900</v>
      </c>
      <c r="W3334">
        <v>49900</v>
      </c>
      <c r="X3334">
        <v>49900</v>
      </c>
      <c r="Y3334">
        <v>0</v>
      </c>
      <c r="Z3334">
        <v>0</v>
      </c>
      <c r="AB3334">
        <v>0</v>
      </c>
      <c r="AC3334">
        <v>3.05</v>
      </c>
      <c r="AD3334">
        <v>0</v>
      </c>
    </row>
    <row r="3335" spans="1:30">
      <c r="A3335">
        <v>1</v>
      </c>
      <c r="B3335" t="s">
        <v>32</v>
      </c>
      <c r="C3335">
        <v>30</v>
      </c>
      <c r="D3335" t="s">
        <v>40</v>
      </c>
      <c r="E3335" t="str">
        <f t="shared" si="156"/>
        <v>SOA-Engineering Mineral Resources</v>
      </c>
      <c r="F3335" t="s">
        <v>30</v>
      </c>
      <c r="G3335" t="s">
        <v>26</v>
      </c>
      <c r="H3335" t="s">
        <v>111</v>
      </c>
      <c r="I3335">
        <f t="shared" si="157"/>
        <v>0</v>
      </c>
      <c r="J3335">
        <f t="shared" si="158"/>
        <v>1</v>
      </c>
      <c r="K3335" s="1">
        <v>0</v>
      </c>
      <c r="L3335">
        <v>202108</v>
      </c>
      <c r="N3335">
        <v>20230514</v>
      </c>
      <c r="O3335" t="s">
        <v>27</v>
      </c>
      <c r="P3335">
        <v>28625</v>
      </c>
      <c r="Q3335">
        <v>20611</v>
      </c>
      <c r="T3335">
        <v>0</v>
      </c>
      <c r="U3335">
        <v>22698</v>
      </c>
      <c r="V3335">
        <v>0</v>
      </c>
      <c r="W3335">
        <v>0</v>
      </c>
      <c r="X3335">
        <v>0</v>
      </c>
      <c r="Y3335">
        <v>0</v>
      </c>
      <c r="Z3335">
        <v>0</v>
      </c>
      <c r="AB3335">
        <v>0</v>
      </c>
      <c r="AC3335">
        <v>4</v>
      </c>
      <c r="AD3335">
        <v>0</v>
      </c>
    </row>
    <row r="3336" spans="1:30">
      <c r="A3336">
        <v>1</v>
      </c>
      <c r="B3336" t="s">
        <v>24</v>
      </c>
      <c r="C3336">
        <v>7</v>
      </c>
      <c r="D3336" t="s">
        <v>43</v>
      </c>
      <c r="E3336" t="str">
        <f t="shared" si="156"/>
        <v>SWA-Agriculture Natural Res &amp; Dsg</v>
      </c>
      <c r="F3336" t="s">
        <v>25</v>
      </c>
      <c r="G3336" t="s">
        <v>28</v>
      </c>
      <c r="H3336" t="s">
        <v>110</v>
      </c>
      <c r="I3336">
        <f t="shared" si="157"/>
        <v>1</v>
      </c>
      <c r="J3336">
        <f t="shared" si="158"/>
        <v>0</v>
      </c>
      <c r="K3336" s="1">
        <v>3250</v>
      </c>
      <c r="L3336">
        <v>202008</v>
      </c>
      <c r="N3336">
        <v>20230514</v>
      </c>
      <c r="O3336" t="s">
        <v>27</v>
      </c>
      <c r="P3336">
        <v>13908</v>
      </c>
      <c r="Q3336">
        <v>22676</v>
      </c>
      <c r="R3336">
        <v>26483</v>
      </c>
      <c r="T3336">
        <v>0</v>
      </c>
      <c r="U3336">
        <v>41917</v>
      </c>
      <c r="V3336">
        <v>3250</v>
      </c>
      <c r="W3336">
        <v>3250</v>
      </c>
      <c r="X3336">
        <v>3250</v>
      </c>
      <c r="Y3336">
        <v>12000</v>
      </c>
      <c r="Z3336">
        <v>0</v>
      </c>
      <c r="AB3336">
        <v>0</v>
      </c>
      <c r="AC3336">
        <v>3.05</v>
      </c>
      <c r="AD3336">
        <v>12000</v>
      </c>
    </row>
    <row r="3337" spans="1:30">
      <c r="A3337">
        <v>1</v>
      </c>
      <c r="B3337" t="s">
        <v>24</v>
      </c>
      <c r="C3337">
        <v>30</v>
      </c>
      <c r="D3337" t="s">
        <v>40</v>
      </c>
      <c r="E3337" t="str">
        <f t="shared" si="156"/>
        <v>SWA-Engineering Mineral Resources</v>
      </c>
      <c r="F3337" t="s">
        <v>25</v>
      </c>
      <c r="G3337" t="s">
        <v>26</v>
      </c>
      <c r="H3337" t="s">
        <v>109</v>
      </c>
      <c r="I3337">
        <f t="shared" si="157"/>
        <v>1</v>
      </c>
      <c r="J3337">
        <f t="shared" si="158"/>
        <v>0</v>
      </c>
      <c r="K3337" s="1">
        <v>26348</v>
      </c>
      <c r="L3337">
        <v>201908</v>
      </c>
      <c r="N3337">
        <v>20230514</v>
      </c>
      <c r="O3337" t="s">
        <v>27</v>
      </c>
      <c r="P3337">
        <v>26821</v>
      </c>
      <c r="Q3337">
        <v>32880</v>
      </c>
      <c r="R3337">
        <v>35514</v>
      </c>
      <c r="S3337">
        <v>24133</v>
      </c>
      <c r="T3337">
        <v>0</v>
      </c>
      <c r="U3337">
        <v>131383.71</v>
      </c>
      <c r="V3337">
        <v>38348</v>
      </c>
      <c r="W3337">
        <v>38348</v>
      </c>
      <c r="X3337">
        <v>38348</v>
      </c>
      <c r="Y3337">
        <v>52400</v>
      </c>
      <c r="Z3337">
        <v>0</v>
      </c>
      <c r="AB3337">
        <v>0</v>
      </c>
      <c r="AC3337">
        <v>3.55</v>
      </c>
      <c r="AD3337">
        <v>52400</v>
      </c>
    </row>
    <row r="3338" spans="1:30">
      <c r="A3338">
        <v>1</v>
      </c>
      <c r="B3338" t="s">
        <v>24</v>
      </c>
      <c r="C3338">
        <v>21</v>
      </c>
      <c r="D3338" t="s">
        <v>41</v>
      </c>
      <c r="E3338" t="str">
        <f t="shared" si="156"/>
        <v>SWA-Business and Economics</v>
      </c>
      <c r="F3338" t="s">
        <v>25</v>
      </c>
      <c r="G3338" t="s">
        <v>26</v>
      </c>
      <c r="H3338" t="s">
        <v>109</v>
      </c>
      <c r="I3338">
        <f t="shared" si="157"/>
        <v>1</v>
      </c>
      <c r="J3338">
        <f t="shared" si="158"/>
        <v>0</v>
      </c>
      <c r="K3338" s="1">
        <v>31000</v>
      </c>
      <c r="L3338">
        <v>201808</v>
      </c>
      <c r="N3338">
        <v>20230514</v>
      </c>
      <c r="O3338" t="s">
        <v>27</v>
      </c>
      <c r="P3338">
        <v>46710</v>
      </c>
      <c r="Q3338">
        <v>33912</v>
      </c>
      <c r="R3338">
        <v>43959</v>
      </c>
      <c r="S3338">
        <v>52905</v>
      </c>
      <c r="T3338">
        <v>0</v>
      </c>
      <c r="U3338">
        <v>157495.47</v>
      </c>
      <c r="V3338">
        <v>152674</v>
      </c>
      <c r="W3338">
        <v>31000</v>
      </c>
      <c r="X3338">
        <v>31000</v>
      </c>
      <c r="Y3338">
        <v>8000</v>
      </c>
      <c r="Z3338">
        <v>100</v>
      </c>
      <c r="AB3338">
        <v>0</v>
      </c>
      <c r="AC3338">
        <v>2.66</v>
      </c>
      <c r="AD3338">
        <v>8000</v>
      </c>
    </row>
    <row r="3339" spans="1:30">
      <c r="A3339">
        <v>1</v>
      </c>
      <c r="B3339" t="s">
        <v>24</v>
      </c>
      <c r="C3339">
        <v>89</v>
      </c>
      <c r="D3339" t="s">
        <v>46</v>
      </c>
      <c r="E3339" t="str">
        <f t="shared" si="156"/>
        <v>SWA-Pharmacy</v>
      </c>
      <c r="F3339" t="s">
        <v>31</v>
      </c>
      <c r="G3339" t="s">
        <v>28</v>
      </c>
      <c r="H3339" t="s">
        <v>113</v>
      </c>
      <c r="I3339">
        <f t="shared" si="157"/>
        <v>1</v>
      </c>
      <c r="J3339">
        <f t="shared" si="158"/>
        <v>0</v>
      </c>
      <c r="K3339" s="1">
        <v>74167</v>
      </c>
      <c r="L3339">
        <v>201908</v>
      </c>
      <c r="N3339">
        <v>20230514</v>
      </c>
      <c r="O3339" t="s">
        <v>29</v>
      </c>
      <c r="P3339">
        <v>479</v>
      </c>
      <c r="Q3339">
        <v>0</v>
      </c>
      <c r="R3339">
        <v>53498</v>
      </c>
      <c r="S3339">
        <v>23265</v>
      </c>
      <c r="T3339">
        <v>0</v>
      </c>
      <c r="U3339">
        <v>92355</v>
      </c>
      <c r="V3339">
        <v>81340</v>
      </c>
      <c r="W3339">
        <v>81340</v>
      </c>
      <c r="X3339">
        <v>81340</v>
      </c>
      <c r="Y3339">
        <v>6750</v>
      </c>
      <c r="Z3339">
        <v>0</v>
      </c>
      <c r="AB3339">
        <v>0</v>
      </c>
      <c r="AC3339">
        <v>3.3</v>
      </c>
      <c r="AD3339">
        <v>0</v>
      </c>
    </row>
    <row r="3340" spans="1:30">
      <c r="A3340">
        <v>1</v>
      </c>
      <c r="B3340" t="s">
        <v>24</v>
      </c>
      <c r="C3340">
        <v>25</v>
      </c>
      <c r="D3340" t="s">
        <v>37</v>
      </c>
      <c r="E3340" t="str">
        <f t="shared" si="156"/>
        <v>SWA-Creative Arts</v>
      </c>
      <c r="F3340" t="s">
        <v>25</v>
      </c>
      <c r="G3340" t="s">
        <v>28</v>
      </c>
      <c r="H3340" t="s">
        <v>110</v>
      </c>
      <c r="I3340">
        <f t="shared" si="157"/>
        <v>1</v>
      </c>
      <c r="J3340">
        <f t="shared" si="158"/>
        <v>0</v>
      </c>
      <c r="K3340" s="1">
        <v>19659</v>
      </c>
      <c r="L3340">
        <v>201908</v>
      </c>
      <c r="N3340">
        <v>20230514</v>
      </c>
      <c r="O3340" t="s">
        <v>29</v>
      </c>
      <c r="P3340">
        <v>29418</v>
      </c>
      <c r="Q3340">
        <v>72473</v>
      </c>
      <c r="R3340">
        <v>0</v>
      </c>
      <c r="S3340">
        <v>0</v>
      </c>
      <c r="T3340">
        <v>0</v>
      </c>
      <c r="U3340">
        <v>52708.29</v>
      </c>
      <c r="V3340">
        <v>25154</v>
      </c>
      <c r="W3340">
        <v>22659</v>
      </c>
      <c r="X3340">
        <v>19659</v>
      </c>
      <c r="Y3340">
        <v>10700</v>
      </c>
      <c r="Z3340">
        <v>19240</v>
      </c>
      <c r="AB3340">
        <v>0</v>
      </c>
      <c r="AC3340">
        <v>3.4</v>
      </c>
      <c r="AD3340">
        <v>2500</v>
      </c>
    </row>
    <row r="3341" spans="1:30">
      <c r="A3341">
        <v>1</v>
      </c>
      <c r="B3341" t="s">
        <v>24</v>
      </c>
      <c r="C3341">
        <v>83</v>
      </c>
      <c r="D3341" t="s">
        <v>38</v>
      </c>
      <c r="E3341" t="str">
        <f t="shared" si="156"/>
        <v>SWA-Medicine</v>
      </c>
      <c r="F3341" t="s">
        <v>25</v>
      </c>
      <c r="G3341" t="s">
        <v>26</v>
      </c>
      <c r="H3341" t="s">
        <v>109</v>
      </c>
      <c r="I3341">
        <f t="shared" si="157"/>
        <v>1</v>
      </c>
      <c r="J3341">
        <f t="shared" si="158"/>
        <v>0</v>
      </c>
      <c r="K3341" s="1">
        <v>25000</v>
      </c>
      <c r="L3341">
        <v>201908</v>
      </c>
      <c r="N3341">
        <v>20230514</v>
      </c>
      <c r="O3341" t="s">
        <v>27</v>
      </c>
      <c r="P3341">
        <v>31575</v>
      </c>
      <c r="Q3341">
        <v>29115</v>
      </c>
      <c r="R3341">
        <v>64540</v>
      </c>
      <c r="S3341">
        <v>53086</v>
      </c>
      <c r="T3341">
        <v>0</v>
      </c>
      <c r="U3341">
        <v>128609.51</v>
      </c>
      <c r="V3341">
        <v>101589</v>
      </c>
      <c r="W3341">
        <v>25000</v>
      </c>
      <c r="X3341">
        <v>25000</v>
      </c>
      <c r="Y3341">
        <v>50000</v>
      </c>
      <c r="Z3341">
        <v>0</v>
      </c>
      <c r="AB3341">
        <v>0</v>
      </c>
      <c r="AC3341">
        <v>3.72</v>
      </c>
      <c r="AD3341">
        <v>50000</v>
      </c>
    </row>
    <row r="3342" spans="1:30">
      <c r="A3342">
        <v>1</v>
      </c>
      <c r="B3342" t="s">
        <v>24</v>
      </c>
      <c r="C3342">
        <v>21</v>
      </c>
      <c r="D3342" t="s">
        <v>41</v>
      </c>
      <c r="E3342" t="str">
        <f t="shared" si="156"/>
        <v>SWA-Business and Economics</v>
      </c>
      <c r="F3342" t="s">
        <v>25</v>
      </c>
      <c r="G3342" t="s">
        <v>26</v>
      </c>
      <c r="H3342" t="s">
        <v>109</v>
      </c>
      <c r="I3342">
        <f t="shared" si="157"/>
        <v>0</v>
      </c>
      <c r="J3342">
        <f t="shared" si="158"/>
        <v>1</v>
      </c>
      <c r="K3342" s="1">
        <v>0</v>
      </c>
      <c r="L3342">
        <v>201908</v>
      </c>
      <c r="N3342">
        <v>20230514</v>
      </c>
      <c r="O3342" t="s">
        <v>27</v>
      </c>
      <c r="S3342">
        <v>69746</v>
      </c>
      <c r="T3342">
        <v>0</v>
      </c>
      <c r="U3342">
        <v>117560.63</v>
      </c>
      <c r="V3342">
        <v>50000</v>
      </c>
      <c r="W3342">
        <v>50000</v>
      </c>
      <c r="X3342">
        <v>50000</v>
      </c>
      <c r="Y3342">
        <v>48500</v>
      </c>
      <c r="Z3342">
        <v>0</v>
      </c>
      <c r="AB3342">
        <v>0</v>
      </c>
      <c r="AC3342">
        <v>3.97</v>
      </c>
      <c r="AD3342">
        <v>48500</v>
      </c>
    </row>
    <row r="3343" spans="1:30">
      <c r="A3343">
        <v>1</v>
      </c>
      <c r="B3343" t="s">
        <v>24</v>
      </c>
      <c r="C3343">
        <v>14</v>
      </c>
      <c r="D3343" t="s">
        <v>36</v>
      </c>
      <c r="E3343" t="str">
        <f t="shared" si="156"/>
        <v>SWA-Arts and Sciences</v>
      </c>
      <c r="F3343" t="s">
        <v>25</v>
      </c>
      <c r="G3343" t="s">
        <v>26</v>
      </c>
      <c r="H3343" t="s">
        <v>109</v>
      </c>
      <c r="I3343">
        <f t="shared" si="157"/>
        <v>0</v>
      </c>
      <c r="J3343">
        <f t="shared" si="158"/>
        <v>1</v>
      </c>
      <c r="K3343" s="1">
        <v>0</v>
      </c>
      <c r="L3343">
        <v>202008</v>
      </c>
      <c r="N3343">
        <v>20230514</v>
      </c>
      <c r="O3343" t="s">
        <v>27</v>
      </c>
      <c r="R3343">
        <v>59910</v>
      </c>
      <c r="T3343">
        <v>0</v>
      </c>
      <c r="U3343">
        <v>114963</v>
      </c>
      <c r="V3343">
        <v>0</v>
      </c>
      <c r="W3343">
        <v>0</v>
      </c>
      <c r="X3343">
        <v>0</v>
      </c>
      <c r="Y3343">
        <v>15000</v>
      </c>
      <c r="Z3343">
        <v>0</v>
      </c>
      <c r="AB3343">
        <v>0</v>
      </c>
      <c r="AC3343">
        <v>3.31</v>
      </c>
      <c r="AD3343">
        <v>15000</v>
      </c>
    </row>
    <row r="3344" spans="1:30">
      <c r="A3344">
        <v>1</v>
      </c>
      <c r="B3344" t="s">
        <v>24</v>
      </c>
      <c r="C3344">
        <v>83</v>
      </c>
      <c r="D3344" t="s">
        <v>38</v>
      </c>
      <c r="E3344" t="str">
        <f t="shared" si="156"/>
        <v>SWA-Medicine</v>
      </c>
      <c r="F3344" t="s">
        <v>25</v>
      </c>
      <c r="G3344" t="s">
        <v>28</v>
      </c>
      <c r="H3344" t="s">
        <v>110</v>
      </c>
      <c r="I3344">
        <f t="shared" si="157"/>
        <v>0</v>
      </c>
      <c r="J3344">
        <f t="shared" si="158"/>
        <v>1</v>
      </c>
      <c r="K3344" s="1">
        <v>0</v>
      </c>
      <c r="L3344">
        <v>202108</v>
      </c>
      <c r="N3344">
        <v>20230514</v>
      </c>
      <c r="O3344" t="s">
        <v>29</v>
      </c>
      <c r="P3344">
        <v>306</v>
      </c>
      <c r="Q3344">
        <v>60</v>
      </c>
      <c r="R3344">
        <v>0</v>
      </c>
      <c r="S3344">
        <v>0</v>
      </c>
      <c r="T3344">
        <v>0</v>
      </c>
      <c r="U3344">
        <v>28531</v>
      </c>
      <c r="V3344">
        <v>0</v>
      </c>
      <c r="W3344">
        <v>0</v>
      </c>
      <c r="X3344">
        <v>0</v>
      </c>
      <c r="Y3344">
        <v>1000</v>
      </c>
      <c r="Z3344">
        <v>21877</v>
      </c>
      <c r="AB3344">
        <v>3727.48</v>
      </c>
      <c r="AC3344">
        <v>3.85</v>
      </c>
      <c r="AD3344">
        <v>500</v>
      </c>
    </row>
    <row r="3345" spans="1:30">
      <c r="A3345">
        <v>1</v>
      </c>
      <c r="B3345" t="s">
        <v>24</v>
      </c>
      <c r="C3345">
        <v>7</v>
      </c>
      <c r="D3345" t="s">
        <v>43</v>
      </c>
      <c r="E3345" t="str">
        <f t="shared" si="156"/>
        <v>SWA-Agriculture Natural Res &amp; Dsg</v>
      </c>
      <c r="F3345" t="s">
        <v>25</v>
      </c>
      <c r="G3345" t="s">
        <v>26</v>
      </c>
      <c r="H3345" t="s">
        <v>109</v>
      </c>
      <c r="I3345">
        <f t="shared" si="157"/>
        <v>1</v>
      </c>
      <c r="J3345">
        <f t="shared" si="158"/>
        <v>0</v>
      </c>
      <c r="K3345" s="1">
        <v>14000</v>
      </c>
      <c r="L3345">
        <v>202108</v>
      </c>
      <c r="N3345">
        <v>20230514</v>
      </c>
      <c r="O3345" t="s">
        <v>27</v>
      </c>
      <c r="P3345">
        <v>3843</v>
      </c>
      <c r="Q3345">
        <v>2147</v>
      </c>
      <c r="T3345">
        <v>0</v>
      </c>
      <c r="U3345">
        <v>20964</v>
      </c>
      <c r="V3345">
        <v>14000</v>
      </c>
      <c r="W3345">
        <v>14000</v>
      </c>
      <c r="X3345">
        <v>14000</v>
      </c>
      <c r="Y3345">
        <v>6000</v>
      </c>
      <c r="Z3345">
        <v>7390</v>
      </c>
      <c r="AB3345">
        <v>2050</v>
      </c>
      <c r="AC3345">
        <v>3.83</v>
      </c>
      <c r="AD3345">
        <v>6000</v>
      </c>
    </row>
    <row r="3346" spans="1:30">
      <c r="A3346">
        <v>1</v>
      </c>
      <c r="B3346" t="s">
        <v>24</v>
      </c>
      <c r="C3346">
        <v>14</v>
      </c>
      <c r="D3346" t="s">
        <v>36</v>
      </c>
      <c r="E3346" t="str">
        <f t="shared" si="156"/>
        <v>SWA-Arts and Sciences</v>
      </c>
      <c r="F3346" t="s">
        <v>25</v>
      </c>
      <c r="G3346" t="s">
        <v>28</v>
      </c>
      <c r="H3346" t="s">
        <v>110</v>
      </c>
      <c r="I3346">
        <f t="shared" si="157"/>
        <v>1</v>
      </c>
      <c r="J3346">
        <f t="shared" si="158"/>
        <v>0</v>
      </c>
      <c r="K3346" s="1">
        <v>12500</v>
      </c>
      <c r="L3346">
        <v>201908</v>
      </c>
      <c r="N3346">
        <v>20230514</v>
      </c>
      <c r="O3346" t="s">
        <v>27</v>
      </c>
      <c r="P3346">
        <v>5940</v>
      </c>
      <c r="Q3346">
        <v>7801</v>
      </c>
      <c r="R3346">
        <v>44501</v>
      </c>
      <c r="S3346">
        <v>41706</v>
      </c>
      <c r="T3346">
        <v>0</v>
      </c>
      <c r="U3346">
        <v>52442.16</v>
      </c>
      <c r="V3346">
        <v>12500</v>
      </c>
      <c r="W3346">
        <v>12500</v>
      </c>
      <c r="X3346">
        <v>12500</v>
      </c>
      <c r="Y3346">
        <v>42022</v>
      </c>
      <c r="Z3346">
        <v>3945</v>
      </c>
      <c r="AB3346">
        <v>0</v>
      </c>
      <c r="AC3346">
        <v>3.85</v>
      </c>
      <c r="AD3346">
        <v>10000</v>
      </c>
    </row>
    <row r="3347" spans="1:30">
      <c r="A3347">
        <v>1</v>
      </c>
      <c r="B3347" t="s">
        <v>24</v>
      </c>
      <c r="C3347">
        <v>55</v>
      </c>
      <c r="D3347" t="s">
        <v>35</v>
      </c>
      <c r="E3347" t="str">
        <f t="shared" si="156"/>
        <v>SWA-College of Applied Human Sci</v>
      </c>
      <c r="F3347" t="s">
        <v>25</v>
      </c>
      <c r="G3347" t="s">
        <v>26</v>
      </c>
      <c r="H3347" t="s">
        <v>109</v>
      </c>
      <c r="I3347">
        <f t="shared" si="157"/>
        <v>0</v>
      </c>
      <c r="J3347">
        <f t="shared" si="158"/>
        <v>1</v>
      </c>
      <c r="K3347" s="1">
        <v>0</v>
      </c>
      <c r="L3347">
        <v>202208</v>
      </c>
      <c r="N3347">
        <v>20230514</v>
      </c>
      <c r="O3347" t="s">
        <v>27</v>
      </c>
      <c r="P3347">
        <v>26580</v>
      </c>
      <c r="T3347">
        <v>0</v>
      </c>
      <c r="U3347">
        <v>36139</v>
      </c>
      <c r="V3347">
        <v>0</v>
      </c>
      <c r="W3347">
        <v>0</v>
      </c>
      <c r="X3347">
        <v>0</v>
      </c>
      <c r="Y3347">
        <v>11000</v>
      </c>
      <c r="Z3347">
        <v>0</v>
      </c>
      <c r="AB3347">
        <v>0</v>
      </c>
      <c r="AC3347">
        <v>3.78</v>
      </c>
      <c r="AD3347">
        <v>11000</v>
      </c>
    </row>
    <row r="3348" spans="1:30">
      <c r="A3348">
        <v>1</v>
      </c>
      <c r="B3348" t="s">
        <v>32</v>
      </c>
      <c r="C3348">
        <v>49</v>
      </c>
      <c r="D3348" t="s">
        <v>39</v>
      </c>
      <c r="E3348" t="str">
        <f t="shared" si="156"/>
        <v>SOA-Reed College of Media</v>
      </c>
      <c r="F3348" t="s">
        <v>30</v>
      </c>
      <c r="G3348" t="s">
        <v>26</v>
      </c>
      <c r="H3348" t="s">
        <v>111</v>
      </c>
      <c r="I3348">
        <f t="shared" si="157"/>
        <v>1</v>
      </c>
      <c r="J3348">
        <f t="shared" si="158"/>
        <v>0</v>
      </c>
      <c r="K3348" s="1">
        <v>64071</v>
      </c>
      <c r="L3348">
        <v>202005</v>
      </c>
      <c r="N3348">
        <v>20230514</v>
      </c>
      <c r="O3348" t="s">
        <v>27</v>
      </c>
      <c r="P3348">
        <v>17019</v>
      </c>
      <c r="Q3348">
        <v>27086</v>
      </c>
      <c r="R3348">
        <v>14194</v>
      </c>
      <c r="S3348">
        <v>14501</v>
      </c>
      <c r="T3348">
        <v>0</v>
      </c>
      <c r="U3348">
        <v>28905</v>
      </c>
      <c r="V3348">
        <v>64071</v>
      </c>
      <c r="W3348">
        <v>64071</v>
      </c>
      <c r="X3348">
        <v>64071</v>
      </c>
      <c r="Y3348">
        <v>0</v>
      </c>
      <c r="Z3348">
        <v>0</v>
      </c>
      <c r="AB3348">
        <v>0</v>
      </c>
      <c r="AC3348">
        <v>3.63</v>
      </c>
      <c r="AD3348">
        <v>0</v>
      </c>
    </row>
    <row r="3349" spans="1:30">
      <c r="A3349">
        <v>1</v>
      </c>
      <c r="B3349" t="s">
        <v>24</v>
      </c>
      <c r="C3349">
        <v>83</v>
      </c>
      <c r="D3349" t="s">
        <v>38</v>
      </c>
      <c r="E3349" t="str">
        <f t="shared" si="156"/>
        <v>SWA-Medicine</v>
      </c>
      <c r="F3349" t="s">
        <v>30</v>
      </c>
      <c r="G3349" t="s">
        <v>26</v>
      </c>
      <c r="H3349" t="s">
        <v>111</v>
      </c>
      <c r="I3349">
        <f t="shared" si="157"/>
        <v>1</v>
      </c>
      <c r="J3349">
        <f t="shared" si="158"/>
        <v>0</v>
      </c>
      <c r="K3349" s="1">
        <v>61500</v>
      </c>
      <c r="L3349">
        <v>202101</v>
      </c>
      <c r="N3349">
        <v>20230514</v>
      </c>
      <c r="O3349" t="s">
        <v>27</v>
      </c>
      <c r="P3349">
        <v>0</v>
      </c>
      <c r="Q3349">
        <v>0</v>
      </c>
      <c r="R3349">
        <v>0</v>
      </c>
      <c r="T3349">
        <v>0</v>
      </c>
      <c r="U3349">
        <v>126783</v>
      </c>
      <c r="V3349">
        <v>61500</v>
      </c>
      <c r="W3349">
        <v>61500</v>
      </c>
      <c r="X3349">
        <v>61500</v>
      </c>
      <c r="Y3349">
        <v>0</v>
      </c>
      <c r="Z3349">
        <v>0</v>
      </c>
      <c r="AB3349">
        <v>0</v>
      </c>
      <c r="AC3349">
        <v>3.79</v>
      </c>
      <c r="AD3349">
        <v>0</v>
      </c>
    </row>
    <row r="3350" spans="1:30">
      <c r="A3350">
        <v>1</v>
      </c>
      <c r="B3350" t="s">
        <v>32</v>
      </c>
      <c r="C3350">
        <v>21</v>
      </c>
      <c r="D3350" t="s">
        <v>41</v>
      </c>
      <c r="E3350" t="str">
        <f t="shared" si="156"/>
        <v>SOA-Business and Economics</v>
      </c>
      <c r="F3350" t="s">
        <v>30</v>
      </c>
      <c r="G3350" t="s">
        <v>28</v>
      </c>
      <c r="H3350" t="s">
        <v>114</v>
      </c>
      <c r="I3350">
        <f t="shared" si="157"/>
        <v>1</v>
      </c>
      <c r="J3350">
        <f t="shared" si="158"/>
        <v>0</v>
      </c>
      <c r="K3350" s="1">
        <v>51268</v>
      </c>
      <c r="L3350">
        <v>202201</v>
      </c>
      <c r="N3350">
        <v>20230514</v>
      </c>
      <c r="O3350" t="s">
        <v>27</v>
      </c>
      <c r="P3350">
        <v>0</v>
      </c>
      <c r="Q3350">
        <v>0</v>
      </c>
      <c r="T3350">
        <v>0</v>
      </c>
      <c r="U3350">
        <v>24600</v>
      </c>
      <c r="V3350">
        <v>51268</v>
      </c>
      <c r="W3350">
        <v>51268</v>
      </c>
      <c r="X3350">
        <v>51268</v>
      </c>
      <c r="Y3350">
        <v>0</v>
      </c>
      <c r="Z3350">
        <v>0</v>
      </c>
      <c r="AB3350">
        <v>455.4</v>
      </c>
      <c r="AC3350">
        <v>4</v>
      </c>
      <c r="AD3350">
        <v>0</v>
      </c>
    </row>
    <row r="3351" spans="1:30">
      <c r="A3351">
        <v>1</v>
      </c>
      <c r="B3351" t="s">
        <v>24</v>
      </c>
      <c r="C3351">
        <v>49</v>
      </c>
      <c r="D3351" t="s">
        <v>39</v>
      </c>
      <c r="E3351" t="str">
        <f t="shared" si="156"/>
        <v>SWA-Reed College of Media</v>
      </c>
      <c r="F3351" t="s">
        <v>25</v>
      </c>
      <c r="G3351" t="s">
        <v>28</v>
      </c>
      <c r="H3351" t="s">
        <v>110</v>
      </c>
      <c r="I3351">
        <f t="shared" si="157"/>
        <v>1</v>
      </c>
      <c r="J3351">
        <f t="shared" si="158"/>
        <v>0</v>
      </c>
      <c r="K3351" s="1">
        <v>5511</v>
      </c>
      <c r="L3351">
        <v>201908</v>
      </c>
      <c r="N3351">
        <v>20230514</v>
      </c>
      <c r="O3351" t="s">
        <v>29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49043.75</v>
      </c>
      <c r="V3351">
        <v>17936</v>
      </c>
      <c r="W3351">
        <v>17936</v>
      </c>
      <c r="X3351">
        <v>17936</v>
      </c>
      <c r="Y3351">
        <v>10500</v>
      </c>
      <c r="Z3351">
        <v>28860</v>
      </c>
      <c r="AB3351">
        <v>936.33</v>
      </c>
      <c r="AC3351">
        <v>3.11</v>
      </c>
      <c r="AD3351">
        <v>10500</v>
      </c>
    </row>
    <row r="3352" spans="1:30">
      <c r="A3352">
        <v>1</v>
      </c>
      <c r="B3352" t="s">
        <v>24</v>
      </c>
      <c r="C3352">
        <v>14</v>
      </c>
      <c r="D3352" t="s">
        <v>36</v>
      </c>
      <c r="E3352" t="str">
        <f t="shared" si="156"/>
        <v>SWA-Arts and Sciences</v>
      </c>
      <c r="F3352" t="s">
        <v>25</v>
      </c>
      <c r="G3352" t="s">
        <v>28</v>
      </c>
      <c r="H3352" t="s">
        <v>110</v>
      </c>
      <c r="I3352">
        <f t="shared" si="157"/>
        <v>1</v>
      </c>
      <c r="J3352">
        <f t="shared" si="158"/>
        <v>0</v>
      </c>
      <c r="K3352" s="1">
        <v>5500</v>
      </c>
      <c r="L3352">
        <v>201908</v>
      </c>
      <c r="N3352">
        <v>20230514</v>
      </c>
      <c r="O3352" t="s">
        <v>27</v>
      </c>
      <c r="S3352">
        <v>158823</v>
      </c>
      <c r="T3352">
        <v>0</v>
      </c>
      <c r="U3352">
        <v>63567.17</v>
      </c>
      <c r="V3352">
        <v>5500</v>
      </c>
      <c r="W3352">
        <v>5500</v>
      </c>
      <c r="X3352">
        <v>5500</v>
      </c>
      <c r="Y3352">
        <v>6000</v>
      </c>
      <c r="Z3352">
        <v>0</v>
      </c>
      <c r="AB3352">
        <v>0</v>
      </c>
      <c r="AC3352">
        <v>3.19</v>
      </c>
      <c r="AD3352">
        <v>6000</v>
      </c>
    </row>
    <row r="3353" spans="1:30">
      <c r="A3353">
        <v>1</v>
      </c>
      <c r="B3353" t="s">
        <v>24</v>
      </c>
      <c r="C3353">
        <v>30</v>
      </c>
      <c r="D3353" t="s">
        <v>40</v>
      </c>
      <c r="E3353" t="str">
        <f t="shared" si="156"/>
        <v>SWA-Engineering Mineral Resources</v>
      </c>
      <c r="F3353" t="s">
        <v>25</v>
      </c>
      <c r="G3353" t="s">
        <v>28</v>
      </c>
      <c r="H3353" t="s">
        <v>110</v>
      </c>
      <c r="I3353">
        <f t="shared" si="157"/>
        <v>1</v>
      </c>
      <c r="J3353">
        <f t="shared" si="158"/>
        <v>0</v>
      </c>
      <c r="K3353" s="1">
        <v>5500</v>
      </c>
      <c r="L3353">
        <v>201908</v>
      </c>
      <c r="N3353">
        <v>20230514</v>
      </c>
      <c r="O3353" t="s">
        <v>27</v>
      </c>
      <c r="P3353">
        <v>18385</v>
      </c>
      <c r="Q3353">
        <v>43091</v>
      </c>
      <c r="R3353">
        <v>20544</v>
      </c>
      <c r="S3353">
        <v>19304</v>
      </c>
      <c r="T3353">
        <v>0</v>
      </c>
      <c r="U3353">
        <v>70190.58</v>
      </c>
      <c r="V3353">
        <v>5500</v>
      </c>
      <c r="W3353">
        <v>5500</v>
      </c>
      <c r="X3353">
        <v>5500</v>
      </c>
      <c r="Y3353">
        <v>34500</v>
      </c>
      <c r="Z3353">
        <v>0</v>
      </c>
      <c r="AB3353">
        <v>0</v>
      </c>
      <c r="AC3353">
        <v>3.37</v>
      </c>
      <c r="AD3353">
        <v>29500</v>
      </c>
    </row>
    <row r="3354" spans="1:30">
      <c r="A3354">
        <v>1</v>
      </c>
      <c r="B3354" t="s">
        <v>32</v>
      </c>
      <c r="C3354">
        <v>55</v>
      </c>
      <c r="D3354" t="s">
        <v>35</v>
      </c>
      <c r="E3354" t="str">
        <f t="shared" si="156"/>
        <v>SOA-College of Applied Human Sci</v>
      </c>
      <c r="F3354" t="s">
        <v>30</v>
      </c>
      <c r="G3354" t="s">
        <v>28</v>
      </c>
      <c r="H3354" t="s">
        <v>114</v>
      </c>
      <c r="I3354">
        <f t="shared" si="157"/>
        <v>0</v>
      </c>
      <c r="J3354">
        <f t="shared" si="158"/>
        <v>1</v>
      </c>
      <c r="K3354" s="1">
        <v>0</v>
      </c>
      <c r="L3354">
        <v>202105</v>
      </c>
      <c r="N3354">
        <v>20230514</v>
      </c>
      <c r="O3354" t="s">
        <v>27</v>
      </c>
      <c r="T3354">
        <v>0</v>
      </c>
      <c r="U3354">
        <v>19649.41</v>
      </c>
      <c r="V3354">
        <v>0</v>
      </c>
      <c r="W3354">
        <v>0</v>
      </c>
      <c r="X3354">
        <v>0</v>
      </c>
      <c r="Y3354">
        <v>13586</v>
      </c>
      <c r="Z3354">
        <v>0</v>
      </c>
      <c r="AB3354">
        <v>0</v>
      </c>
      <c r="AC3354">
        <v>4</v>
      </c>
      <c r="AD3354">
        <v>0</v>
      </c>
    </row>
    <row r="3355" spans="1:30">
      <c r="A3355">
        <v>1</v>
      </c>
      <c r="B3355" t="s">
        <v>24</v>
      </c>
      <c r="C3355">
        <v>12</v>
      </c>
      <c r="D3355" t="s">
        <v>45</v>
      </c>
      <c r="E3355" t="str">
        <f t="shared" si="156"/>
        <v>SWA-Intercollegiate Programs</v>
      </c>
      <c r="F3355" t="s">
        <v>25</v>
      </c>
      <c r="G3355" t="s">
        <v>28</v>
      </c>
      <c r="H3355" t="s">
        <v>110</v>
      </c>
      <c r="I3355">
        <f t="shared" si="157"/>
        <v>0</v>
      </c>
      <c r="J3355">
        <f t="shared" si="158"/>
        <v>1</v>
      </c>
      <c r="K3355" s="1">
        <v>0</v>
      </c>
      <c r="L3355">
        <v>201908</v>
      </c>
      <c r="N3355">
        <v>20230514</v>
      </c>
      <c r="O3355" t="s">
        <v>29</v>
      </c>
      <c r="P3355">
        <v>20036</v>
      </c>
      <c r="Q3355">
        <v>21670</v>
      </c>
      <c r="R3355">
        <v>34091</v>
      </c>
      <c r="S3355">
        <v>21319</v>
      </c>
      <c r="T3355">
        <v>0</v>
      </c>
      <c r="U3355">
        <v>50414.07</v>
      </c>
      <c r="V3355">
        <v>0</v>
      </c>
      <c r="W3355">
        <v>0</v>
      </c>
      <c r="X3355">
        <v>0</v>
      </c>
      <c r="Y3355">
        <v>33250</v>
      </c>
      <c r="Z3355">
        <v>0</v>
      </c>
      <c r="AB3355">
        <v>0</v>
      </c>
      <c r="AC3355">
        <v>3.75</v>
      </c>
      <c r="AD3355">
        <v>14000</v>
      </c>
    </row>
    <row r="3356" spans="1:30">
      <c r="A3356">
        <v>1</v>
      </c>
      <c r="B3356" t="s">
        <v>32</v>
      </c>
      <c r="C3356">
        <v>21</v>
      </c>
      <c r="D3356" t="s">
        <v>41</v>
      </c>
      <c r="E3356" t="str">
        <f t="shared" si="156"/>
        <v>SOA-Business and Economics</v>
      </c>
      <c r="F3356" t="s">
        <v>30</v>
      </c>
      <c r="G3356" t="s">
        <v>26</v>
      </c>
      <c r="H3356" t="s">
        <v>111</v>
      </c>
      <c r="I3356">
        <f t="shared" si="157"/>
        <v>1</v>
      </c>
      <c r="J3356">
        <f t="shared" si="158"/>
        <v>0</v>
      </c>
      <c r="K3356" s="1">
        <v>31500</v>
      </c>
      <c r="L3356">
        <v>202201</v>
      </c>
      <c r="N3356">
        <v>20230514</v>
      </c>
      <c r="O3356" t="s">
        <v>27</v>
      </c>
      <c r="P3356">
        <v>0</v>
      </c>
      <c r="Q3356">
        <v>0</v>
      </c>
      <c r="R3356">
        <v>7516</v>
      </c>
      <c r="S3356">
        <v>25458</v>
      </c>
      <c r="T3356">
        <v>0</v>
      </c>
      <c r="U3356">
        <v>32800</v>
      </c>
      <c r="V3356">
        <v>41300</v>
      </c>
      <c r="W3356">
        <v>41300</v>
      </c>
      <c r="X3356">
        <v>41300</v>
      </c>
      <c r="Y3356">
        <v>0</v>
      </c>
      <c r="Z3356">
        <v>0</v>
      </c>
      <c r="AB3356">
        <v>0</v>
      </c>
      <c r="AC3356">
        <v>3.5</v>
      </c>
      <c r="AD3356">
        <v>0</v>
      </c>
    </row>
    <row r="3357" spans="1:30">
      <c r="A3357">
        <v>1</v>
      </c>
      <c r="B3357" t="s">
        <v>24</v>
      </c>
      <c r="C3357">
        <v>83</v>
      </c>
      <c r="D3357" t="s">
        <v>38</v>
      </c>
      <c r="E3357" t="str">
        <f t="shared" si="156"/>
        <v>SWA-Medicine</v>
      </c>
      <c r="F3357" t="s">
        <v>25</v>
      </c>
      <c r="G3357" t="s">
        <v>28</v>
      </c>
      <c r="H3357" t="s">
        <v>110</v>
      </c>
      <c r="I3357">
        <f t="shared" si="157"/>
        <v>0</v>
      </c>
      <c r="J3357">
        <f t="shared" si="158"/>
        <v>1</v>
      </c>
      <c r="K3357" s="1">
        <v>0</v>
      </c>
      <c r="L3357">
        <v>201908</v>
      </c>
      <c r="N3357">
        <v>20230514</v>
      </c>
      <c r="O3357" t="s">
        <v>27</v>
      </c>
      <c r="P3357">
        <v>142739</v>
      </c>
      <c r="Q3357">
        <v>30868</v>
      </c>
      <c r="R3357">
        <v>30829</v>
      </c>
      <c r="S3357">
        <v>30056</v>
      </c>
      <c r="T3357">
        <v>0</v>
      </c>
      <c r="U3357">
        <v>40762</v>
      </c>
      <c r="V3357">
        <v>0</v>
      </c>
      <c r="W3357">
        <v>0</v>
      </c>
      <c r="X3357">
        <v>0</v>
      </c>
      <c r="Y3357">
        <v>30250</v>
      </c>
      <c r="Z3357">
        <v>0</v>
      </c>
      <c r="AB3357">
        <v>0</v>
      </c>
      <c r="AC3357">
        <v>3.61</v>
      </c>
      <c r="AD3357">
        <v>10000</v>
      </c>
    </row>
    <row r="3358" spans="1:30">
      <c r="A3358">
        <v>1</v>
      </c>
      <c r="B3358" t="s">
        <v>24</v>
      </c>
      <c r="C3358">
        <v>14</v>
      </c>
      <c r="D3358" t="s">
        <v>36</v>
      </c>
      <c r="E3358" t="str">
        <f t="shared" si="156"/>
        <v>SWA-Arts and Sciences</v>
      </c>
      <c r="F3358" t="s">
        <v>25</v>
      </c>
      <c r="G3358" t="s">
        <v>28</v>
      </c>
      <c r="H3358" t="s">
        <v>110</v>
      </c>
      <c r="I3358">
        <f t="shared" si="157"/>
        <v>0</v>
      </c>
      <c r="J3358">
        <f t="shared" si="158"/>
        <v>1</v>
      </c>
      <c r="K3358" s="1">
        <v>0</v>
      </c>
      <c r="L3358">
        <v>202108</v>
      </c>
      <c r="N3358">
        <v>20230514</v>
      </c>
      <c r="O3358" t="s">
        <v>27</v>
      </c>
      <c r="P3358">
        <v>14671</v>
      </c>
      <c r="Q3358">
        <v>19047</v>
      </c>
      <c r="R3358">
        <v>12632</v>
      </c>
      <c r="S3358">
        <v>11897</v>
      </c>
      <c r="T3358">
        <v>0</v>
      </c>
      <c r="U3358">
        <v>21353</v>
      </c>
      <c r="V3358">
        <v>0</v>
      </c>
      <c r="W3358">
        <v>0</v>
      </c>
      <c r="X3358">
        <v>0</v>
      </c>
      <c r="Y3358">
        <v>16750</v>
      </c>
      <c r="Z3358">
        <v>0</v>
      </c>
      <c r="AB3358">
        <v>0</v>
      </c>
      <c r="AC3358">
        <v>3.18</v>
      </c>
      <c r="AD3358">
        <v>7000</v>
      </c>
    </row>
    <row r="3359" spans="1:30">
      <c r="A3359">
        <v>1</v>
      </c>
      <c r="B3359" t="s">
        <v>24</v>
      </c>
      <c r="C3359">
        <v>83</v>
      </c>
      <c r="D3359" t="s">
        <v>38</v>
      </c>
      <c r="E3359" t="str">
        <f t="shared" si="156"/>
        <v>SWA-Medicine</v>
      </c>
      <c r="F3359" t="s">
        <v>31</v>
      </c>
      <c r="G3359" t="s">
        <v>26</v>
      </c>
      <c r="H3359" t="s">
        <v>112</v>
      </c>
      <c r="I3359">
        <f t="shared" si="157"/>
        <v>0</v>
      </c>
      <c r="J3359">
        <f t="shared" si="158"/>
        <v>1</v>
      </c>
      <c r="K3359" s="1">
        <v>0</v>
      </c>
      <c r="L3359">
        <v>202005</v>
      </c>
      <c r="N3359">
        <v>20230514</v>
      </c>
      <c r="O3359" t="s">
        <v>27</v>
      </c>
      <c r="T3359">
        <v>0</v>
      </c>
      <c r="U3359">
        <v>66961</v>
      </c>
      <c r="V3359">
        <v>0</v>
      </c>
      <c r="W3359">
        <v>0</v>
      </c>
      <c r="X3359">
        <v>0</v>
      </c>
      <c r="Y3359">
        <v>3200</v>
      </c>
      <c r="Z3359">
        <v>0</v>
      </c>
      <c r="AB3359">
        <v>0</v>
      </c>
      <c r="AC3359">
        <v>4</v>
      </c>
      <c r="AD3359">
        <v>0</v>
      </c>
    </row>
    <row r="3360" spans="1:30">
      <c r="A3360">
        <v>1</v>
      </c>
      <c r="B3360" t="s">
        <v>24</v>
      </c>
      <c r="C3360">
        <v>14</v>
      </c>
      <c r="D3360" t="s">
        <v>36</v>
      </c>
      <c r="E3360" t="str">
        <f t="shared" si="156"/>
        <v>SWA-Arts and Sciences</v>
      </c>
      <c r="F3360" t="s">
        <v>25</v>
      </c>
      <c r="G3360" t="s">
        <v>28</v>
      </c>
      <c r="H3360" t="s">
        <v>110</v>
      </c>
      <c r="I3360">
        <f t="shared" si="157"/>
        <v>1</v>
      </c>
      <c r="J3360">
        <f t="shared" si="158"/>
        <v>0</v>
      </c>
      <c r="K3360" s="1">
        <v>10493</v>
      </c>
      <c r="L3360">
        <v>201908</v>
      </c>
      <c r="N3360">
        <v>20230514</v>
      </c>
      <c r="O3360" t="s">
        <v>27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61660.45</v>
      </c>
      <c r="V3360">
        <v>10493</v>
      </c>
      <c r="W3360">
        <v>10493</v>
      </c>
      <c r="X3360">
        <v>10493</v>
      </c>
      <c r="Y3360">
        <v>45950</v>
      </c>
      <c r="Z3360">
        <v>39692</v>
      </c>
      <c r="AB3360">
        <v>0</v>
      </c>
      <c r="AC3360">
        <v>3.16</v>
      </c>
      <c r="AD3360">
        <v>20000</v>
      </c>
    </row>
    <row r="3361" spans="1:30">
      <c r="A3361">
        <v>1</v>
      </c>
      <c r="B3361" t="s">
        <v>24</v>
      </c>
      <c r="C3361">
        <v>14</v>
      </c>
      <c r="D3361" t="s">
        <v>36</v>
      </c>
      <c r="E3361" t="str">
        <f t="shared" si="156"/>
        <v>SWA-Arts and Sciences</v>
      </c>
      <c r="F3361" t="s">
        <v>30</v>
      </c>
      <c r="G3361" t="s">
        <v>26</v>
      </c>
      <c r="H3361" t="s">
        <v>111</v>
      </c>
      <c r="I3361">
        <f t="shared" si="157"/>
        <v>0</v>
      </c>
      <c r="J3361">
        <f t="shared" si="158"/>
        <v>1</v>
      </c>
      <c r="K3361" s="1">
        <v>0</v>
      </c>
      <c r="L3361">
        <v>202008</v>
      </c>
      <c r="N3361">
        <v>20230514</v>
      </c>
      <c r="O3361" t="s">
        <v>27</v>
      </c>
      <c r="T3361">
        <v>0</v>
      </c>
      <c r="U3361">
        <v>97299.67</v>
      </c>
      <c r="V3361">
        <v>0</v>
      </c>
      <c r="W3361">
        <v>0</v>
      </c>
      <c r="X3361">
        <v>0</v>
      </c>
      <c r="Y3361">
        <v>125</v>
      </c>
      <c r="Z3361">
        <v>0</v>
      </c>
      <c r="AA3361">
        <v>86070</v>
      </c>
      <c r="AB3361">
        <v>0</v>
      </c>
      <c r="AC3361">
        <v>3.88</v>
      </c>
      <c r="AD3361">
        <v>125</v>
      </c>
    </row>
    <row r="3362" spans="1:30">
      <c r="A3362">
        <v>1</v>
      </c>
      <c r="B3362" t="s">
        <v>24</v>
      </c>
      <c r="C3362">
        <v>14</v>
      </c>
      <c r="D3362" t="s">
        <v>36</v>
      </c>
      <c r="E3362" t="str">
        <f t="shared" si="156"/>
        <v>SWA-Arts and Sciences</v>
      </c>
      <c r="F3362" t="s">
        <v>25</v>
      </c>
      <c r="G3362" t="s">
        <v>26</v>
      </c>
      <c r="H3362" t="s">
        <v>109</v>
      </c>
      <c r="I3362">
        <f t="shared" si="157"/>
        <v>1</v>
      </c>
      <c r="J3362">
        <f t="shared" si="158"/>
        <v>0</v>
      </c>
      <c r="K3362" s="1">
        <v>21500</v>
      </c>
      <c r="L3362">
        <v>201908</v>
      </c>
      <c r="N3362">
        <v>20230514</v>
      </c>
      <c r="O3362" t="s">
        <v>27</v>
      </c>
      <c r="P3362">
        <v>52695</v>
      </c>
      <c r="Q3362">
        <v>53079</v>
      </c>
      <c r="R3362">
        <v>36750</v>
      </c>
      <c r="S3362">
        <v>30868</v>
      </c>
      <c r="T3362">
        <v>0</v>
      </c>
      <c r="U3362">
        <v>129722.71</v>
      </c>
      <c r="V3362">
        <v>107000</v>
      </c>
      <c r="W3362">
        <v>107000</v>
      </c>
      <c r="X3362">
        <v>107000</v>
      </c>
      <c r="Y3362">
        <v>44000</v>
      </c>
      <c r="Z3362">
        <v>0</v>
      </c>
      <c r="AB3362">
        <v>0</v>
      </c>
      <c r="AC3362">
        <v>3.11</v>
      </c>
      <c r="AD3362">
        <v>44000</v>
      </c>
    </row>
    <row r="3363" spans="1:30">
      <c r="A3363">
        <v>1</v>
      </c>
      <c r="B3363" t="s">
        <v>24</v>
      </c>
      <c r="C3363">
        <v>7</v>
      </c>
      <c r="D3363" t="s">
        <v>43</v>
      </c>
      <c r="E3363" t="str">
        <f t="shared" si="156"/>
        <v>SWA-Agriculture Natural Res &amp; Dsg</v>
      </c>
      <c r="F3363" t="s">
        <v>30</v>
      </c>
      <c r="G3363" t="s">
        <v>28</v>
      </c>
      <c r="H3363" t="s">
        <v>114</v>
      </c>
      <c r="I3363">
        <f t="shared" si="157"/>
        <v>0</v>
      </c>
      <c r="J3363">
        <f t="shared" si="158"/>
        <v>1</v>
      </c>
      <c r="K3363" s="1">
        <v>0</v>
      </c>
      <c r="L3363">
        <v>202108</v>
      </c>
      <c r="N3363">
        <v>20230514</v>
      </c>
      <c r="O3363" t="s">
        <v>27</v>
      </c>
      <c r="R3363">
        <v>3334</v>
      </c>
      <c r="S3363">
        <v>3948</v>
      </c>
      <c r="T3363">
        <v>0</v>
      </c>
      <c r="U3363">
        <v>23154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18216</v>
      </c>
      <c r="AB3363">
        <v>0</v>
      </c>
      <c r="AC3363">
        <v>3.64</v>
      </c>
      <c r="AD3363">
        <v>0</v>
      </c>
    </row>
    <row r="3364" spans="1:30">
      <c r="A3364">
        <v>1</v>
      </c>
      <c r="B3364" t="s">
        <v>24</v>
      </c>
      <c r="C3364">
        <v>30</v>
      </c>
      <c r="D3364" t="s">
        <v>40</v>
      </c>
      <c r="E3364" t="str">
        <f t="shared" si="156"/>
        <v>SWA-Engineering Mineral Resources</v>
      </c>
      <c r="F3364" t="s">
        <v>31</v>
      </c>
      <c r="G3364" t="s">
        <v>26</v>
      </c>
      <c r="H3364" t="s">
        <v>112</v>
      </c>
      <c r="I3364">
        <f t="shared" si="157"/>
        <v>0</v>
      </c>
      <c r="J3364">
        <f t="shared" si="158"/>
        <v>1</v>
      </c>
      <c r="K3364" s="1">
        <v>0</v>
      </c>
      <c r="L3364">
        <v>201905</v>
      </c>
      <c r="N3364">
        <v>20230514</v>
      </c>
      <c r="O3364" t="s">
        <v>27</v>
      </c>
      <c r="T3364">
        <v>0</v>
      </c>
      <c r="U3364">
        <v>133937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117486</v>
      </c>
      <c r="AB3364">
        <v>0</v>
      </c>
      <c r="AC3364">
        <v>3.94</v>
      </c>
      <c r="AD3364">
        <v>0</v>
      </c>
    </row>
    <row r="3365" spans="1:30">
      <c r="A3365">
        <v>1</v>
      </c>
      <c r="B3365" t="s">
        <v>24</v>
      </c>
      <c r="C3365">
        <v>21</v>
      </c>
      <c r="D3365" t="s">
        <v>41</v>
      </c>
      <c r="E3365" t="str">
        <f t="shared" si="156"/>
        <v>SWA-Business and Economics</v>
      </c>
      <c r="F3365" t="s">
        <v>25</v>
      </c>
      <c r="G3365" t="s">
        <v>26</v>
      </c>
      <c r="H3365" t="s">
        <v>109</v>
      </c>
      <c r="I3365">
        <f t="shared" si="157"/>
        <v>0</v>
      </c>
      <c r="J3365">
        <f t="shared" si="158"/>
        <v>1</v>
      </c>
      <c r="K3365" s="1">
        <v>0</v>
      </c>
      <c r="L3365">
        <v>201908</v>
      </c>
      <c r="N3365">
        <v>20230514</v>
      </c>
      <c r="O3365" t="s">
        <v>29</v>
      </c>
      <c r="P3365">
        <v>3430</v>
      </c>
      <c r="Q3365">
        <v>24458</v>
      </c>
      <c r="R3365">
        <v>2281</v>
      </c>
      <c r="S3365">
        <v>973</v>
      </c>
      <c r="T3365">
        <v>0</v>
      </c>
      <c r="U3365">
        <v>50988.1</v>
      </c>
      <c r="V3365">
        <v>3395</v>
      </c>
      <c r="W3365">
        <v>3395</v>
      </c>
      <c r="X3365">
        <v>3395</v>
      </c>
      <c r="Y3365">
        <v>3000</v>
      </c>
      <c r="Z3365">
        <v>12785</v>
      </c>
      <c r="AB3365">
        <v>0</v>
      </c>
      <c r="AC3365">
        <v>3.09</v>
      </c>
      <c r="AD3365">
        <v>3000</v>
      </c>
    </row>
    <row r="3366" spans="1:30">
      <c r="A3366">
        <v>1</v>
      </c>
      <c r="B3366" t="s">
        <v>32</v>
      </c>
      <c r="C3366">
        <v>55</v>
      </c>
      <c r="D3366" t="s">
        <v>35</v>
      </c>
      <c r="E3366" t="str">
        <f t="shared" si="156"/>
        <v>SOA-College of Applied Human Sci</v>
      </c>
      <c r="F3366" t="s">
        <v>30</v>
      </c>
      <c r="G3366" t="s">
        <v>26</v>
      </c>
      <c r="H3366" t="s">
        <v>111</v>
      </c>
      <c r="I3366">
        <f t="shared" si="157"/>
        <v>1</v>
      </c>
      <c r="J3366">
        <f t="shared" si="158"/>
        <v>0</v>
      </c>
      <c r="K3366" s="1">
        <v>45314</v>
      </c>
      <c r="L3366">
        <v>202108</v>
      </c>
      <c r="N3366">
        <v>20230514</v>
      </c>
      <c r="O3366" t="s">
        <v>29</v>
      </c>
      <c r="P3366">
        <v>2453</v>
      </c>
      <c r="Q3366">
        <v>7435</v>
      </c>
      <c r="R3366">
        <v>875</v>
      </c>
      <c r="S3366">
        <v>1128</v>
      </c>
      <c r="T3366">
        <v>0</v>
      </c>
      <c r="U3366">
        <v>19438.439999999999</v>
      </c>
      <c r="V3366">
        <v>45314</v>
      </c>
      <c r="W3366">
        <v>45314</v>
      </c>
      <c r="X3366">
        <v>45314</v>
      </c>
      <c r="Y3366">
        <v>0</v>
      </c>
      <c r="Z3366">
        <v>0</v>
      </c>
      <c r="AA3366">
        <v>1539</v>
      </c>
      <c r="AB3366">
        <v>0</v>
      </c>
      <c r="AC3366">
        <v>4</v>
      </c>
      <c r="AD3366">
        <v>0</v>
      </c>
    </row>
    <row r="3367" spans="1:30">
      <c r="A3367">
        <v>1</v>
      </c>
      <c r="B3367" t="s">
        <v>24</v>
      </c>
      <c r="C3367">
        <v>55</v>
      </c>
      <c r="D3367" t="s">
        <v>35</v>
      </c>
      <c r="E3367" t="str">
        <f t="shared" si="156"/>
        <v>SWA-College of Applied Human Sci</v>
      </c>
      <c r="F3367" t="s">
        <v>25</v>
      </c>
      <c r="G3367" t="s">
        <v>26</v>
      </c>
      <c r="H3367" t="s">
        <v>109</v>
      </c>
      <c r="I3367">
        <f t="shared" si="157"/>
        <v>1</v>
      </c>
      <c r="J3367">
        <f t="shared" si="158"/>
        <v>0</v>
      </c>
      <c r="K3367" s="1">
        <v>30000</v>
      </c>
      <c r="L3367">
        <v>201908</v>
      </c>
      <c r="N3367">
        <v>20230514</v>
      </c>
      <c r="O3367" t="s">
        <v>27</v>
      </c>
      <c r="P3367">
        <v>10451</v>
      </c>
      <c r="Q3367">
        <v>6714</v>
      </c>
      <c r="R3367">
        <v>4337</v>
      </c>
      <c r="S3367">
        <v>3438</v>
      </c>
      <c r="T3367">
        <v>0</v>
      </c>
      <c r="U3367">
        <v>120368.17</v>
      </c>
      <c r="V3367">
        <v>151004</v>
      </c>
      <c r="W3367">
        <v>151004</v>
      </c>
      <c r="X3367">
        <v>151004</v>
      </c>
      <c r="Y3367">
        <v>0</v>
      </c>
      <c r="Z3367">
        <v>7044</v>
      </c>
      <c r="AB3367">
        <v>0</v>
      </c>
      <c r="AC3367">
        <v>3.42</v>
      </c>
      <c r="AD3367">
        <v>0</v>
      </c>
    </row>
    <row r="3368" spans="1:30">
      <c r="A3368">
        <v>1</v>
      </c>
      <c r="B3368" t="s">
        <v>24</v>
      </c>
      <c r="C3368">
        <v>14</v>
      </c>
      <c r="D3368" t="s">
        <v>36</v>
      </c>
      <c r="E3368" t="str">
        <f t="shared" si="156"/>
        <v>SWA-Arts and Sciences</v>
      </c>
      <c r="F3368" t="s">
        <v>25</v>
      </c>
      <c r="G3368" t="s">
        <v>26</v>
      </c>
      <c r="H3368" t="s">
        <v>109</v>
      </c>
      <c r="I3368">
        <f t="shared" si="157"/>
        <v>1</v>
      </c>
      <c r="J3368">
        <f t="shared" si="158"/>
        <v>0</v>
      </c>
      <c r="K3368" s="1">
        <v>26000</v>
      </c>
      <c r="L3368">
        <v>201908</v>
      </c>
      <c r="N3368">
        <v>20230514</v>
      </c>
      <c r="O3368" t="s">
        <v>27</v>
      </c>
      <c r="P3368">
        <v>13625</v>
      </c>
      <c r="Q3368">
        <v>15519</v>
      </c>
      <c r="R3368">
        <v>5518</v>
      </c>
      <c r="S3368">
        <v>6996</v>
      </c>
      <c r="T3368">
        <v>0</v>
      </c>
      <c r="U3368">
        <v>137385.45000000001</v>
      </c>
      <c r="V3368">
        <v>120500</v>
      </c>
      <c r="W3368">
        <v>26000</v>
      </c>
      <c r="X3368">
        <v>26000</v>
      </c>
      <c r="Y3368">
        <v>0</v>
      </c>
      <c r="Z3368">
        <v>2473</v>
      </c>
      <c r="AB3368">
        <v>0</v>
      </c>
      <c r="AC3368">
        <v>2.75</v>
      </c>
      <c r="AD3368">
        <v>0</v>
      </c>
    </row>
    <row r="3369" spans="1:30">
      <c r="A3369">
        <v>1</v>
      </c>
      <c r="B3369" t="s">
        <v>24</v>
      </c>
      <c r="C3369">
        <v>25</v>
      </c>
      <c r="D3369" t="s">
        <v>37</v>
      </c>
      <c r="E3369" t="str">
        <f t="shared" si="156"/>
        <v>SWA-Creative Arts</v>
      </c>
      <c r="F3369" t="s">
        <v>25</v>
      </c>
      <c r="G3369" t="s">
        <v>26</v>
      </c>
      <c r="H3369" t="s">
        <v>109</v>
      </c>
      <c r="I3369">
        <f t="shared" si="157"/>
        <v>1</v>
      </c>
      <c r="J3369">
        <f t="shared" si="158"/>
        <v>0</v>
      </c>
      <c r="K3369" s="1">
        <v>26400</v>
      </c>
      <c r="L3369">
        <v>201908</v>
      </c>
      <c r="N3369">
        <v>20230514</v>
      </c>
      <c r="O3369" t="s">
        <v>27</v>
      </c>
      <c r="P3369">
        <v>12340</v>
      </c>
      <c r="Q3369">
        <v>20171</v>
      </c>
      <c r="R3369">
        <v>29584</v>
      </c>
      <c r="S3369">
        <v>17918</v>
      </c>
      <c r="T3369">
        <v>0</v>
      </c>
      <c r="U3369">
        <v>132674.53</v>
      </c>
      <c r="V3369">
        <v>38511</v>
      </c>
      <c r="W3369">
        <v>38511</v>
      </c>
      <c r="X3369">
        <v>38511</v>
      </c>
      <c r="Y3369">
        <v>111000</v>
      </c>
      <c r="Z3369">
        <v>600</v>
      </c>
      <c r="AB3369">
        <v>0</v>
      </c>
      <c r="AC3369">
        <v>4</v>
      </c>
      <c r="AD3369">
        <v>110000</v>
      </c>
    </row>
    <row r="3370" spans="1:30">
      <c r="A3370">
        <v>1</v>
      </c>
      <c r="B3370" t="s">
        <v>24</v>
      </c>
      <c r="C3370">
        <v>21</v>
      </c>
      <c r="D3370" t="s">
        <v>41</v>
      </c>
      <c r="E3370" t="str">
        <f t="shared" si="156"/>
        <v>SWA-Business and Economics</v>
      </c>
      <c r="F3370" t="s">
        <v>25</v>
      </c>
      <c r="G3370" t="s">
        <v>26</v>
      </c>
      <c r="H3370" t="s">
        <v>109</v>
      </c>
      <c r="I3370">
        <f t="shared" si="157"/>
        <v>1</v>
      </c>
      <c r="J3370">
        <f t="shared" si="158"/>
        <v>0</v>
      </c>
      <c r="K3370" s="1">
        <v>5500</v>
      </c>
      <c r="L3370">
        <v>201908</v>
      </c>
      <c r="N3370">
        <v>20230514</v>
      </c>
      <c r="O3370" t="s">
        <v>27</v>
      </c>
      <c r="Q3370">
        <v>142160</v>
      </c>
      <c r="R3370">
        <v>147275</v>
      </c>
      <c r="S3370">
        <v>31541</v>
      </c>
      <c r="T3370">
        <v>0</v>
      </c>
      <c r="U3370">
        <v>119964.29</v>
      </c>
      <c r="V3370">
        <v>5500</v>
      </c>
      <c r="W3370">
        <v>5500</v>
      </c>
      <c r="X3370">
        <v>5500</v>
      </c>
      <c r="Y3370">
        <v>33000</v>
      </c>
      <c r="Z3370">
        <v>0</v>
      </c>
      <c r="AB3370">
        <v>0</v>
      </c>
      <c r="AC3370">
        <v>4</v>
      </c>
      <c r="AD3370">
        <v>33000</v>
      </c>
    </row>
    <row r="3371" spans="1:30">
      <c r="A3371">
        <v>1</v>
      </c>
      <c r="B3371" t="s">
        <v>24</v>
      </c>
      <c r="C3371">
        <v>30</v>
      </c>
      <c r="D3371" t="s">
        <v>40</v>
      </c>
      <c r="E3371" t="str">
        <f t="shared" si="156"/>
        <v>SWA-Engineering Mineral Resources</v>
      </c>
      <c r="F3371" t="s">
        <v>25</v>
      </c>
      <c r="G3371" t="s">
        <v>26</v>
      </c>
      <c r="H3371" t="s">
        <v>109</v>
      </c>
      <c r="I3371">
        <f t="shared" si="157"/>
        <v>0</v>
      </c>
      <c r="J3371">
        <f t="shared" si="158"/>
        <v>1</v>
      </c>
      <c r="K3371" s="1">
        <v>0</v>
      </c>
      <c r="L3371">
        <v>201708</v>
      </c>
      <c r="N3371">
        <v>20230514</v>
      </c>
      <c r="O3371" t="s">
        <v>27</v>
      </c>
      <c r="T3371">
        <v>0</v>
      </c>
      <c r="U3371">
        <v>208553</v>
      </c>
      <c r="V3371">
        <v>0</v>
      </c>
      <c r="W3371">
        <v>0</v>
      </c>
      <c r="X3371">
        <v>0</v>
      </c>
      <c r="Y3371">
        <v>0</v>
      </c>
      <c r="Z3371">
        <v>0</v>
      </c>
      <c r="AB3371">
        <v>0</v>
      </c>
      <c r="AC3371">
        <v>2.73</v>
      </c>
      <c r="AD3371">
        <v>0</v>
      </c>
    </row>
    <row r="3372" spans="1:30">
      <c r="A3372">
        <v>1</v>
      </c>
      <c r="B3372" t="s">
        <v>24</v>
      </c>
      <c r="C3372">
        <v>83</v>
      </c>
      <c r="D3372" t="s">
        <v>38</v>
      </c>
      <c r="E3372" t="str">
        <f t="shared" si="156"/>
        <v>SWA-Medicine</v>
      </c>
      <c r="F3372" t="s">
        <v>25</v>
      </c>
      <c r="G3372" t="s">
        <v>26</v>
      </c>
      <c r="H3372" t="s">
        <v>109</v>
      </c>
      <c r="I3372">
        <f t="shared" si="157"/>
        <v>0</v>
      </c>
      <c r="J3372">
        <f t="shared" si="158"/>
        <v>1</v>
      </c>
      <c r="K3372" s="1">
        <v>0</v>
      </c>
      <c r="L3372">
        <v>202108</v>
      </c>
      <c r="N3372">
        <v>20230514</v>
      </c>
      <c r="O3372" t="s">
        <v>27</v>
      </c>
      <c r="P3372">
        <v>44840</v>
      </c>
      <c r="Q3372">
        <v>23947</v>
      </c>
      <c r="R3372">
        <v>19657</v>
      </c>
      <c r="S3372">
        <v>52795</v>
      </c>
      <c r="T3372">
        <v>0</v>
      </c>
      <c r="U3372">
        <v>77853</v>
      </c>
      <c r="V3372">
        <v>64109</v>
      </c>
      <c r="W3372">
        <v>64109</v>
      </c>
      <c r="X3372">
        <v>64109</v>
      </c>
      <c r="Y3372">
        <v>19000</v>
      </c>
      <c r="Z3372">
        <v>0</v>
      </c>
      <c r="AB3372">
        <v>0</v>
      </c>
      <c r="AC3372">
        <v>3.22</v>
      </c>
      <c r="AD3372">
        <v>19000</v>
      </c>
    </row>
    <row r="3373" spans="1:30">
      <c r="A3373">
        <v>1</v>
      </c>
      <c r="B3373" t="s">
        <v>24</v>
      </c>
      <c r="C3373">
        <v>55</v>
      </c>
      <c r="D3373" t="s">
        <v>35</v>
      </c>
      <c r="E3373" t="str">
        <f t="shared" si="156"/>
        <v>SWA-College of Applied Human Sci</v>
      </c>
      <c r="F3373" t="s">
        <v>25</v>
      </c>
      <c r="G3373" t="s">
        <v>28</v>
      </c>
      <c r="H3373" t="s">
        <v>110</v>
      </c>
      <c r="I3373">
        <f t="shared" si="157"/>
        <v>0</v>
      </c>
      <c r="J3373">
        <f t="shared" si="158"/>
        <v>1</v>
      </c>
      <c r="K3373" s="1">
        <v>0</v>
      </c>
      <c r="L3373">
        <v>201908</v>
      </c>
      <c r="N3373">
        <v>20230514</v>
      </c>
      <c r="O3373" t="s">
        <v>27</v>
      </c>
      <c r="Q3373">
        <v>45202</v>
      </c>
      <c r="R3373">
        <v>22860</v>
      </c>
      <c r="S3373">
        <v>20587</v>
      </c>
      <c r="T3373">
        <v>0</v>
      </c>
      <c r="U3373">
        <v>43222</v>
      </c>
      <c r="V3373">
        <v>0</v>
      </c>
      <c r="W3373">
        <v>0</v>
      </c>
      <c r="X3373">
        <v>0</v>
      </c>
      <c r="Y3373">
        <v>16750</v>
      </c>
      <c r="Z3373">
        <v>0</v>
      </c>
      <c r="AB3373">
        <v>0</v>
      </c>
      <c r="AC3373">
        <v>2.92</v>
      </c>
      <c r="AD3373">
        <v>2500</v>
      </c>
    </row>
    <row r="3374" spans="1:30">
      <c r="A3374">
        <v>1</v>
      </c>
      <c r="B3374" t="s">
        <v>24</v>
      </c>
      <c r="C3374">
        <v>14</v>
      </c>
      <c r="D3374" t="s">
        <v>36</v>
      </c>
      <c r="E3374" t="str">
        <f t="shared" si="156"/>
        <v>SWA-Arts and Sciences</v>
      </c>
      <c r="F3374" t="s">
        <v>25</v>
      </c>
      <c r="G3374" t="s">
        <v>26</v>
      </c>
      <c r="H3374" t="s">
        <v>109</v>
      </c>
      <c r="I3374">
        <f t="shared" si="157"/>
        <v>1</v>
      </c>
      <c r="J3374">
        <f t="shared" si="158"/>
        <v>0</v>
      </c>
      <c r="K3374" s="1">
        <v>18250</v>
      </c>
      <c r="L3374">
        <v>202101</v>
      </c>
      <c r="N3374">
        <v>20230514</v>
      </c>
      <c r="O3374" t="s">
        <v>27</v>
      </c>
      <c r="P3374">
        <v>7424</v>
      </c>
      <c r="Q3374">
        <v>0</v>
      </c>
      <c r="R3374">
        <v>80</v>
      </c>
      <c r="T3374">
        <v>0</v>
      </c>
      <c r="U3374">
        <v>78132.899999999994</v>
      </c>
      <c r="V3374">
        <v>32110</v>
      </c>
      <c r="W3374">
        <v>32110</v>
      </c>
      <c r="X3374">
        <v>32110</v>
      </c>
      <c r="Y3374">
        <v>28000</v>
      </c>
      <c r="Z3374">
        <v>11954</v>
      </c>
      <c r="AB3374">
        <v>0</v>
      </c>
      <c r="AC3374">
        <v>3.63</v>
      </c>
      <c r="AD3374">
        <v>27500</v>
      </c>
    </row>
    <row r="3375" spans="1:30">
      <c r="A3375">
        <v>1</v>
      </c>
      <c r="B3375" t="s">
        <v>24</v>
      </c>
      <c r="C3375">
        <v>55</v>
      </c>
      <c r="D3375" t="s">
        <v>35</v>
      </c>
      <c r="E3375" t="str">
        <f t="shared" si="156"/>
        <v>SWA-College of Applied Human Sci</v>
      </c>
      <c r="F3375" t="s">
        <v>25</v>
      </c>
      <c r="G3375" t="s">
        <v>26</v>
      </c>
      <c r="H3375" t="s">
        <v>109</v>
      </c>
      <c r="I3375">
        <f t="shared" si="157"/>
        <v>1</v>
      </c>
      <c r="J3375">
        <f t="shared" si="158"/>
        <v>0</v>
      </c>
      <c r="K3375" s="1">
        <v>26000</v>
      </c>
      <c r="L3375">
        <v>201908</v>
      </c>
      <c r="N3375">
        <v>20230514</v>
      </c>
      <c r="O3375" t="s">
        <v>27</v>
      </c>
      <c r="P3375">
        <v>5328</v>
      </c>
      <c r="Q3375">
        <v>4586</v>
      </c>
      <c r="R3375">
        <v>5221</v>
      </c>
      <c r="S3375">
        <v>5092</v>
      </c>
      <c r="T3375">
        <v>0</v>
      </c>
      <c r="U3375">
        <v>116264.58</v>
      </c>
      <c r="V3375">
        <v>99443</v>
      </c>
      <c r="W3375">
        <v>26000</v>
      </c>
      <c r="X3375">
        <v>26000</v>
      </c>
      <c r="Y3375">
        <v>48000</v>
      </c>
      <c r="Z3375">
        <v>5730</v>
      </c>
      <c r="AB3375">
        <v>2962.5</v>
      </c>
      <c r="AC3375">
        <v>2.96</v>
      </c>
      <c r="AD3375">
        <v>48000</v>
      </c>
    </row>
    <row r="3376" spans="1:30">
      <c r="A3376">
        <v>1</v>
      </c>
      <c r="B3376" t="s">
        <v>24</v>
      </c>
      <c r="C3376">
        <v>14</v>
      </c>
      <c r="D3376" t="s">
        <v>36</v>
      </c>
      <c r="E3376" t="str">
        <f t="shared" si="156"/>
        <v>SWA-Arts and Sciences</v>
      </c>
      <c r="F3376" t="s">
        <v>30</v>
      </c>
      <c r="G3376" t="s">
        <v>28</v>
      </c>
      <c r="H3376" t="s">
        <v>114</v>
      </c>
      <c r="I3376">
        <f t="shared" si="157"/>
        <v>1</v>
      </c>
      <c r="J3376">
        <f t="shared" si="158"/>
        <v>0</v>
      </c>
      <c r="K3376" s="1">
        <v>9000</v>
      </c>
      <c r="L3376">
        <v>202108</v>
      </c>
      <c r="N3376">
        <v>20230514</v>
      </c>
      <c r="O3376" t="s">
        <v>27</v>
      </c>
      <c r="P3376">
        <v>0</v>
      </c>
      <c r="Q3376">
        <v>2086</v>
      </c>
      <c r="T3376">
        <v>0</v>
      </c>
      <c r="U3376">
        <v>28613.599999999999</v>
      </c>
      <c r="V3376">
        <v>9000</v>
      </c>
      <c r="W3376">
        <v>9000</v>
      </c>
      <c r="X3376">
        <v>9000</v>
      </c>
      <c r="Y3376">
        <v>10000</v>
      </c>
      <c r="Z3376">
        <v>0</v>
      </c>
      <c r="AA3376">
        <v>13725</v>
      </c>
      <c r="AB3376">
        <v>0</v>
      </c>
      <c r="AC3376">
        <v>4</v>
      </c>
      <c r="AD3376">
        <v>0</v>
      </c>
    </row>
    <row r="3377" spans="1:30">
      <c r="A3377">
        <v>1</v>
      </c>
      <c r="B3377" t="s">
        <v>24</v>
      </c>
      <c r="C3377">
        <v>55</v>
      </c>
      <c r="D3377" t="s">
        <v>35</v>
      </c>
      <c r="E3377" t="str">
        <f t="shared" si="156"/>
        <v>SWA-College of Applied Human Sci</v>
      </c>
      <c r="F3377" t="s">
        <v>25</v>
      </c>
      <c r="G3377" t="s">
        <v>26</v>
      </c>
      <c r="H3377" t="s">
        <v>109</v>
      </c>
      <c r="I3377">
        <f t="shared" si="157"/>
        <v>0</v>
      </c>
      <c r="J3377">
        <f t="shared" si="158"/>
        <v>1</v>
      </c>
      <c r="K3377" s="1">
        <v>0</v>
      </c>
      <c r="L3377">
        <v>202008</v>
      </c>
      <c r="N3377">
        <v>20230514</v>
      </c>
      <c r="O3377" t="s">
        <v>27</v>
      </c>
      <c r="T3377">
        <v>0</v>
      </c>
      <c r="U3377">
        <v>81416</v>
      </c>
      <c r="V3377">
        <v>0</v>
      </c>
      <c r="W3377">
        <v>0</v>
      </c>
      <c r="X3377">
        <v>0</v>
      </c>
      <c r="Y3377">
        <v>0</v>
      </c>
      <c r="Z3377">
        <v>0</v>
      </c>
      <c r="AB3377">
        <v>0</v>
      </c>
      <c r="AC3377">
        <v>3.07</v>
      </c>
      <c r="AD3377">
        <v>0</v>
      </c>
    </row>
    <row r="3378" spans="1:30">
      <c r="A3378">
        <v>1</v>
      </c>
      <c r="B3378" t="s">
        <v>24</v>
      </c>
      <c r="C3378">
        <v>49</v>
      </c>
      <c r="D3378" t="s">
        <v>39</v>
      </c>
      <c r="E3378" t="str">
        <f t="shared" si="156"/>
        <v>SWA-Reed College of Media</v>
      </c>
      <c r="F3378" t="s">
        <v>25</v>
      </c>
      <c r="G3378" t="s">
        <v>26</v>
      </c>
      <c r="H3378" t="s">
        <v>109</v>
      </c>
      <c r="I3378">
        <f t="shared" si="157"/>
        <v>1</v>
      </c>
      <c r="J3378">
        <f t="shared" si="158"/>
        <v>0</v>
      </c>
      <c r="K3378" s="1">
        <v>25000</v>
      </c>
      <c r="L3378">
        <v>201908</v>
      </c>
      <c r="N3378">
        <v>20230514</v>
      </c>
      <c r="O3378" t="s">
        <v>27</v>
      </c>
      <c r="P3378">
        <v>30205</v>
      </c>
      <c r="Q3378">
        <v>22421</v>
      </c>
      <c r="R3378">
        <v>29201</v>
      </c>
      <c r="S3378">
        <v>61077</v>
      </c>
      <c r="T3378">
        <v>0</v>
      </c>
      <c r="U3378">
        <v>117387.92</v>
      </c>
      <c r="V3378">
        <v>166853</v>
      </c>
      <c r="W3378">
        <v>25000</v>
      </c>
      <c r="X3378">
        <v>25000</v>
      </c>
      <c r="Y3378">
        <v>0</v>
      </c>
      <c r="Z3378">
        <v>0</v>
      </c>
      <c r="AB3378">
        <v>0</v>
      </c>
      <c r="AC3378">
        <v>3.37</v>
      </c>
      <c r="AD3378">
        <v>0</v>
      </c>
    </row>
    <row r="3379" spans="1:30">
      <c r="A3379">
        <v>1</v>
      </c>
      <c r="B3379" t="s">
        <v>24</v>
      </c>
      <c r="C3379">
        <v>21</v>
      </c>
      <c r="D3379" t="s">
        <v>41</v>
      </c>
      <c r="E3379" t="str">
        <f t="shared" si="156"/>
        <v>SWA-Business and Economics</v>
      </c>
      <c r="F3379" t="s">
        <v>25</v>
      </c>
      <c r="G3379" t="s">
        <v>26</v>
      </c>
      <c r="H3379" t="s">
        <v>109</v>
      </c>
      <c r="I3379">
        <f t="shared" si="157"/>
        <v>0</v>
      </c>
      <c r="J3379">
        <f t="shared" si="158"/>
        <v>1</v>
      </c>
      <c r="K3379" s="1">
        <v>0</v>
      </c>
      <c r="L3379">
        <v>202001</v>
      </c>
      <c r="N3379">
        <v>20230514</v>
      </c>
      <c r="O3379" t="s">
        <v>27</v>
      </c>
      <c r="T3379">
        <v>0</v>
      </c>
      <c r="U3379">
        <v>103402.35</v>
      </c>
      <c r="V3379">
        <v>0</v>
      </c>
      <c r="W3379">
        <v>0</v>
      </c>
      <c r="X3379">
        <v>0</v>
      </c>
      <c r="Y3379">
        <v>21500</v>
      </c>
      <c r="Z3379">
        <v>0</v>
      </c>
      <c r="AB3379">
        <v>0</v>
      </c>
      <c r="AC3379">
        <v>3.49</v>
      </c>
      <c r="AD3379">
        <v>20000</v>
      </c>
    </row>
    <row r="3380" spans="1:30">
      <c r="A3380">
        <v>1</v>
      </c>
      <c r="B3380" t="s">
        <v>24</v>
      </c>
      <c r="C3380">
        <v>55</v>
      </c>
      <c r="D3380" t="s">
        <v>35</v>
      </c>
      <c r="E3380" t="str">
        <f t="shared" si="156"/>
        <v>SWA-College of Applied Human Sci</v>
      </c>
      <c r="F3380" t="s">
        <v>30</v>
      </c>
      <c r="G3380" t="s">
        <v>28</v>
      </c>
      <c r="H3380" t="s">
        <v>114</v>
      </c>
      <c r="I3380">
        <f t="shared" si="157"/>
        <v>0</v>
      </c>
      <c r="J3380">
        <f t="shared" si="158"/>
        <v>1</v>
      </c>
      <c r="K3380" s="1">
        <v>0</v>
      </c>
      <c r="L3380">
        <v>201701</v>
      </c>
      <c r="N3380">
        <v>20230514</v>
      </c>
      <c r="O3380" t="s">
        <v>27</v>
      </c>
      <c r="T3380">
        <v>0</v>
      </c>
      <c r="U3380">
        <v>19047.75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4020</v>
      </c>
      <c r="AB3380">
        <v>0</v>
      </c>
      <c r="AC3380">
        <v>4</v>
      </c>
      <c r="AD3380">
        <v>0</v>
      </c>
    </row>
    <row r="3381" spans="1:30">
      <c r="A3381">
        <v>1</v>
      </c>
      <c r="B3381" t="s">
        <v>24</v>
      </c>
      <c r="C3381">
        <v>14</v>
      </c>
      <c r="D3381" t="s">
        <v>36</v>
      </c>
      <c r="E3381" t="str">
        <f t="shared" si="156"/>
        <v>SWA-Arts and Sciences</v>
      </c>
      <c r="F3381" t="s">
        <v>25</v>
      </c>
      <c r="G3381" t="s">
        <v>28</v>
      </c>
      <c r="H3381" t="s">
        <v>110</v>
      </c>
      <c r="I3381">
        <f t="shared" si="157"/>
        <v>1</v>
      </c>
      <c r="J3381">
        <f t="shared" si="158"/>
        <v>0</v>
      </c>
      <c r="K3381" s="1">
        <v>27000</v>
      </c>
      <c r="L3381">
        <v>201908</v>
      </c>
      <c r="N3381">
        <v>20230514</v>
      </c>
      <c r="O3381" t="s">
        <v>27</v>
      </c>
      <c r="P3381">
        <v>13697</v>
      </c>
      <c r="Q3381">
        <v>9644</v>
      </c>
      <c r="R3381">
        <v>8629</v>
      </c>
      <c r="S3381">
        <v>9726</v>
      </c>
      <c r="T3381">
        <v>0</v>
      </c>
      <c r="U3381">
        <v>54218.02</v>
      </c>
      <c r="V3381">
        <v>27000</v>
      </c>
      <c r="W3381">
        <v>27000</v>
      </c>
      <c r="X3381">
        <v>27000</v>
      </c>
      <c r="Y3381">
        <v>12000</v>
      </c>
      <c r="Z3381">
        <v>8100</v>
      </c>
      <c r="AB3381">
        <v>3683.75</v>
      </c>
      <c r="AC3381">
        <v>2.5</v>
      </c>
      <c r="AD3381">
        <v>2500</v>
      </c>
    </row>
    <row r="3382" spans="1:30">
      <c r="A3382">
        <v>1</v>
      </c>
      <c r="B3382" t="s">
        <v>24</v>
      </c>
      <c r="C3382">
        <v>83</v>
      </c>
      <c r="D3382" t="s">
        <v>38</v>
      </c>
      <c r="E3382" t="str">
        <f t="shared" si="156"/>
        <v>SWA-Medicine</v>
      </c>
      <c r="F3382" t="s">
        <v>25</v>
      </c>
      <c r="G3382" t="s">
        <v>26</v>
      </c>
      <c r="H3382" t="s">
        <v>109</v>
      </c>
      <c r="I3382">
        <f t="shared" si="157"/>
        <v>1</v>
      </c>
      <c r="J3382">
        <f t="shared" si="158"/>
        <v>0</v>
      </c>
      <c r="K3382" s="1">
        <v>11000</v>
      </c>
      <c r="L3382">
        <v>201908</v>
      </c>
      <c r="N3382">
        <v>20230514</v>
      </c>
      <c r="O3382" t="s">
        <v>27</v>
      </c>
      <c r="P3382">
        <v>43991</v>
      </c>
      <c r="Q3382">
        <v>42640</v>
      </c>
      <c r="R3382">
        <v>39168</v>
      </c>
      <c r="S3382">
        <v>35736</v>
      </c>
      <c r="T3382">
        <v>0</v>
      </c>
      <c r="U3382">
        <v>136293.16</v>
      </c>
      <c r="V3382">
        <v>49600</v>
      </c>
      <c r="W3382">
        <v>11000</v>
      </c>
      <c r="X3382">
        <v>11000</v>
      </c>
      <c r="Y3382">
        <v>39135</v>
      </c>
      <c r="Z3382">
        <v>0</v>
      </c>
      <c r="AB3382">
        <v>0</v>
      </c>
      <c r="AC3382">
        <v>3.02</v>
      </c>
      <c r="AD3382">
        <v>38000</v>
      </c>
    </row>
    <row r="3383" spans="1:30">
      <c r="A3383">
        <v>1</v>
      </c>
      <c r="B3383" t="s">
        <v>24</v>
      </c>
      <c r="C3383">
        <v>89</v>
      </c>
      <c r="D3383" t="s">
        <v>46</v>
      </c>
      <c r="E3383" t="str">
        <f t="shared" si="156"/>
        <v>SWA-Pharmacy</v>
      </c>
      <c r="F3383" t="s">
        <v>31</v>
      </c>
      <c r="G3383" t="s">
        <v>28</v>
      </c>
      <c r="H3383" t="s">
        <v>113</v>
      </c>
      <c r="I3383">
        <f t="shared" si="157"/>
        <v>1</v>
      </c>
      <c r="J3383">
        <f t="shared" si="158"/>
        <v>0</v>
      </c>
      <c r="K3383" s="1">
        <v>43000</v>
      </c>
      <c r="L3383">
        <v>201908</v>
      </c>
      <c r="N3383">
        <v>20230514</v>
      </c>
      <c r="O3383" t="s">
        <v>27</v>
      </c>
      <c r="P3383">
        <v>0</v>
      </c>
      <c r="Q3383">
        <v>647</v>
      </c>
      <c r="R3383">
        <v>31948</v>
      </c>
      <c r="S3383">
        <v>57405</v>
      </c>
      <c r="T3383">
        <v>0</v>
      </c>
      <c r="U3383">
        <v>92380</v>
      </c>
      <c r="V3383">
        <v>62300</v>
      </c>
      <c r="W3383">
        <v>62300</v>
      </c>
      <c r="X3383">
        <v>62300</v>
      </c>
      <c r="Y3383">
        <v>21500</v>
      </c>
      <c r="Z3383">
        <v>0</v>
      </c>
      <c r="AB3383">
        <v>0</v>
      </c>
      <c r="AC3383">
        <v>3.08</v>
      </c>
      <c r="AD3383">
        <v>12000</v>
      </c>
    </row>
    <row r="3384" spans="1:30">
      <c r="A3384">
        <v>1</v>
      </c>
      <c r="B3384" t="s">
        <v>24</v>
      </c>
      <c r="C3384">
        <v>83</v>
      </c>
      <c r="D3384" t="s">
        <v>38</v>
      </c>
      <c r="E3384" t="str">
        <f t="shared" si="156"/>
        <v>SWA-Medicine</v>
      </c>
      <c r="F3384" t="s">
        <v>31</v>
      </c>
      <c r="G3384" t="s">
        <v>26</v>
      </c>
      <c r="H3384" t="s">
        <v>112</v>
      </c>
      <c r="I3384">
        <f t="shared" si="157"/>
        <v>1</v>
      </c>
      <c r="J3384">
        <f t="shared" si="158"/>
        <v>0</v>
      </c>
      <c r="K3384" s="1">
        <v>234918</v>
      </c>
      <c r="L3384">
        <v>201908</v>
      </c>
      <c r="N3384">
        <v>20230514</v>
      </c>
      <c r="O3384" t="s">
        <v>27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259553.11</v>
      </c>
      <c r="V3384">
        <v>288548</v>
      </c>
      <c r="W3384">
        <v>288548</v>
      </c>
      <c r="X3384">
        <v>234918</v>
      </c>
      <c r="Y3384">
        <v>32500</v>
      </c>
      <c r="Z3384">
        <v>0</v>
      </c>
      <c r="AB3384">
        <v>0</v>
      </c>
      <c r="AC3384">
        <v>0</v>
      </c>
      <c r="AD3384">
        <v>30000</v>
      </c>
    </row>
    <row r="3385" spans="1:30">
      <c r="A3385">
        <v>1</v>
      </c>
      <c r="B3385" t="s">
        <v>24</v>
      </c>
      <c r="C3385">
        <v>25</v>
      </c>
      <c r="D3385" t="s">
        <v>37</v>
      </c>
      <c r="E3385" t="str">
        <f t="shared" si="156"/>
        <v>SWA-Creative Arts</v>
      </c>
      <c r="F3385" t="s">
        <v>25</v>
      </c>
      <c r="G3385" t="s">
        <v>26</v>
      </c>
      <c r="H3385" t="s">
        <v>109</v>
      </c>
      <c r="I3385">
        <f t="shared" si="157"/>
        <v>1</v>
      </c>
      <c r="J3385">
        <f t="shared" si="158"/>
        <v>0</v>
      </c>
      <c r="K3385" s="1">
        <v>20750</v>
      </c>
      <c r="L3385">
        <v>201908</v>
      </c>
      <c r="N3385">
        <v>20230514</v>
      </c>
      <c r="O3385" t="s">
        <v>27</v>
      </c>
      <c r="P3385">
        <v>1664</v>
      </c>
      <c r="Q3385">
        <v>1909</v>
      </c>
      <c r="R3385">
        <v>2684</v>
      </c>
      <c r="S3385">
        <v>7011</v>
      </c>
      <c r="T3385">
        <v>0</v>
      </c>
      <c r="U3385">
        <v>125819.77</v>
      </c>
      <c r="V3385">
        <v>20750</v>
      </c>
      <c r="W3385">
        <v>20750</v>
      </c>
      <c r="X3385">
        <v>20750</v>
      </c>
      <c r="Y3385">
        <v>77100</v>
      </c>
      <c r="Z3385">
        <v>15590</v>
      </c>
      <c r="AB3385">
        <v>9830.2999999999993</v>
      </c>
      <c r="AC3385">
        <v>3.3</v>
      </c>
      <c r="AD3385">
        <v>77000</v>
      </c>
    </row>
    <row r="3386" spans="1:30">
      <c r="A3386">
        <v>1</v>
      </c>
      <c r="B3386" t="s">
        <v>24</v>
      </c>
      <c r="C3386">
        <v>80</v>
      </c>
      <c r="D3386" t="s">
        <v>44</v>
      </c>
      <c r="E3386" t="str">
        <f t="shared" si="156"/>
        <v>SWA-Dentistry</v>
      </c>
      <c r="F3386" t="s">
        <v>25</v>
      </c>
      <c r="G3386" t="s">
        <v>28</v>
      </c>
      <c r="H3386" t="s">
        <v>110</v>
      </c>
      <c r="I3386">
        <f t="shared" si="157"/>
        <v>1</v>
      </c>
      <c r="J3386">
        <f t="shared" si="158"/>
        <v>0</v>
      </c>
      <c r="K3386" s="1">
        <v>20500</v>
      </c>
      <c r="L3386">
        <v>202008</v>
      </c>
      <c r="N3386">
        <v>20230514</v>
      </c>
      <c r="O3386" t="s">
        <v>27</v>
      </c>
      <c r="P3386">
        <v>14141</v>
      </c>
      <c r="Q3386">
        <v>12626</v>
      </c>
      <c r="R3386">
        <v>13220</v>
      </c>
      <c r="S3386">
        <v>10562</v>
      </c>
      <c r="T3386">
        <v>0</v>
      </c>
      <c r="U3386">
        <v>55212</v>
      </c>
      <c r="V3386">
        <v>54600</v>
      </c>
      <c r="W3386">
        <v>54600</v>
      </c>
      <c r="X3386">
        <v>54600</v>
      </c>
      <c r="Y3386">
        <v>19000</v>
      </c>
      <c r="Z3386">
        <v>0</v>
      </c>
      <c r="AB3386">
        <v>0</v>
      </c>
      <c r="AC3386">
        <v>3.32</v>
      </c>
      <c r="AD3386">
        <v>4500</v>
      </c>
    </row>
    <row r="3387" spans="1:30">
      <c r="A3387">
        <v>1</v>
      </c>
      <c r="B3387" t="s">
        <v>24</v>
      </c>
      <c r="C3387">
        <v>21</v>
      </c>
      <c r="D3387" t="s">
        <v>41</v>
      </c>
      <c r="E3387" t="str">
        <f t="shared" si="156"/>
        <v>SWA-Business and Economics</v>
      </c>
      <c r="F3387" t="s">
        <v>25</v>
      </c>
      <c r="G3387" t="s">
        <v>28</v>
      </c>
      <c r="H3387" t="s">
        <v>110</v>
      </c>
      <c r="I3387">
        <f t="shared" si="157"/>
        <v>1</v>
      </c>
      <c r="J3387">
        <f t="shared" si="158"/>
        <v>0</v>
      </c>
      <c r="K3387" s="1">
        <v>23565</v>
      </c>
      <c r="L3387">
        <v>201908</v>
      </c>
      <c r="N3387">
        <v>20230514</v>
      </c>
      <c r="O3387" t="s">
        <v>27</v>
      </c>
      <c r="P3387">
        <v>2753</v>
      </c>
      <c r="Q3387">
        <v>4010</v>
      </c>
      <c r="R3387">
        <v>8631</v>
      </c>
      <c r="S3387">
        <v>9187</v>
      </c>
      <c r="T3387">
        <v>0</v>
      </c>
      <c r="U3387">
        <v>50295.57</v>
      </c>
      <c r="V3387">
        <v>23565</v>
      </c>
      <c r="W3387">
        <v>23565</v>
      </c>
      <c r="X3387">
        <v>23565</v>
      </c>
      <c r="Y3387">
        <v>41250</v>
      </c>
      <c r="Z3387">
        <v>17890</v>
      </c>
      <c r="AB3387">
        <v>0</v>
      </c>
      <c r="AC3387">
        <v>3.78</v>
      </c>
      <c r="AD3387">
        <v>22000</v>
      </c>
    </row>
    <row r="3388" spans="1:30">
      <c r="A3388">
        <v>1</v>
      </c>
      <c r="B3388" t="s">
        <v>51</v>
      </c>
      <c r="C3388" t="s">
        <v>55</v>
      </c>
      <c r="D3388" t="s">
        <v>56</v>
      </c>
      <c r="E3388" t="str">
        <f t="shared" si="156"/>
        <v>SPA-Liberal Arts</v>
      </c>
      <c r="F3388" t="s">
        <v>54</v>
      </c>
      <c r="G3388" t="s">
        <v>28</v>
      </c>
      <c r="H3388" t="s">
        <v>115</v>
      </c>
      <c r="I3388">
        <f t="shared" si="157"/>
        <v>1</v>
      </c>
      <c r="J3388">
        <f t="shared" si="158"/>
        <v>0</v>
      </c>
      <c r="K3388" s="1">
        <v>5500</v>
      </c>
      <c r="L3388">
        <v>202108</v>
      </c>
      <c r="N3388">
        <v>20230506</v>
      </c>
      <c r="O3388" t="s">
        <v>27</v>
      </c>
      <c r="P3388">
        <v>4935</v>
      </c>
      <c r="Q3388">
        <v>4818</v>
      </c>
      <c r="T3388">
        <v>0</v>
      </c>
      <c r="U3388">
        <v>19435.060000000001</v>
      </c>
      <c r="V3388">
        <v>8606</v>
      </c>
      <c r="W3388">
        <v>5500</v>
      </c>
      <c r="X3388">
        <v>5500</v>
      </c>
      <c r="Y3388">
        <v>4600</v>
      </c>
      <c r="Z3388">
        <v>6590</v>
      </c>
      <c r="AA3388">
        <v>3000</v>
      </c>
      <c r="AB3388">
        <v>0</v>
      </c>
      <c r="AC3388">
        <v>3.03</v>
      </c>
      <c r="AD3388">
        <v>1600</v>
      </c>
    </row>
    <row r="3389" spans="1:30">
      <c r="A3389">
        <v>1</v>
      </c>
      <c r="B3389" t="s">
        <v>24</v>
      </c>
      <c r="C3389">
        <v>14</v>
      </c>
      <c r="D3389" t="s">
        <v>36</v>
      </c>
      <c r="E3389" t="str">
        <f t="shared" si="156"/>
        <v>SWA-Arts and Sciences</v>
      </c>
      <c r="F3389" t="s">
        <v>30</v>
      </c>
      <c r="G3389" t="s">
        <v>26</v>
      </c>
      <c r="H3389" t="s">
        <v>111</v>
      </c>
      <c r="I3389">
        <f t="shared" si="157"/>
        <v>0</v>
      </c>
      <c r="J3389">
        <f t="shared" si="158"/>
        <v>1</v>
      </c>
      <c r="K3389" s="1">
        <v>0</v>
      </c>
      <c r="L3389">
        <v>202108</v>
      </c>
      <c r="N3389">
        <v>20230514</v>
      </c>
      <c r="O3389" t="s">
        <v>27</v>
      </c>
      <c r="Q3389">
        <v>4774</v>
      </c>
      <c r="R3389">
        <v>26647</v>
      </c>
      <c r="S3389">
        <v>40201</v>
      </c>
      <c r="T3389">
        <v>0</v>
      </c>
      <c r="U3389">
        <v>61949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55629</v>
      </c>
      <c r="AB3389">
        <v>0</v>
      </c>
      <c r="AC3389">
        <v>3.66</v>
      </c>
      <c r="AD3389">
        <v>0</v>
      </c>
    </row>
    <row r="3390" spans="1:30">
      <c r="A3390">
        <v>1</v>
      </c>
      <c r="B3390" t="s">
        <v>24</v>
      </c>
      <c r="C3390">
        <v>30</v>
      </c>
      <c r="D3390" t="s">
        <v>40</v>
      </c>
      <c r="E3390" t="str">
        <f t="shared" si="156"/>
        <v>SWA-Engineering Mineral Resources</v>
      </c>
      <c r="F3390" t="s">
        <v>25</v>
      </c>
      <c r="G3390" t="s">
        <v>26</v>
      </c>
      <c r="H3390" t="s">
        <v>109</v>
      </c>
      <c r="I3390">
        <f t="shared" si="157"/>
        <v>0</v>
      </c>
      <c r="J3390">
        <f t="shared" si="158"/>
        <v>1</v>
      </c>
      <c r="K3390" s="1">
        <v>0</v>
      </c>
      <c r="L3390">
        <v>201901</v>
      </c>
      <c r="N3390">
        <v>20230514</v>
      </c>
      <c r="O3390" t="s">
        <v>27</v>
      </c>
      <c r="T3390">
        <v>0</v>
      </c>
      <c r="U3390">
        <v>150179</v>
      </c>
      <c r="V3390">
        <v>0</v>
      </c>
      <c r="W3390">
        <v>0</v>
      </c>
      <c r="X3390">
        <v>0</v>
      </c>
      <c r="Y3390">
        <v>3500</v>
      </c>
      <c r="Z3390">
        <v>0</v>
      </c>
      <c r="AB3390">
        <v>0</v>
      </c>
      <c r="AC3390">
        <v>3.49</v>
      </c>
      <c r="AD3390">
        <v>3500</v>
      </c>
    </row>
    <row r="3391" spans="1:30">
      <c r="A3391">
        <v>1</v>
      </c>
      <c r="B3391" t="s">
        <v>24</v>
      </c>
      <c r="C3391">
        <v>14</v>
      </c>
      <c r="D3391" t="s">
        <v>36</v>
      </c>
      <c r="E3391" t="str">
        <f t="shared" si="156"/>
        <v>SWA-Arts and Sciences</v>
      </c>
      <c r="F3391" t="s">
        <v>25</v>
      </c>
      <c r="G3391" t="s">
        <v>28</v>
      </c>
      <c r="H3391" t="s">
        <v>110</v>
      </c>
      <c r="I3391">
        <f t="shared" si="157"/>
        <v>0</v>
      </c>
      <c r="J3391">
        <f t="shared" si="158"/>
        <v>1</v>
      </c>
      <c r="K3391" s="1">
        <v>0</v>
      </c>
      <c r="L3391">
        <v>202008</v>
      </c>
      <c r="N3391">
        <v>20230514</v>
      </c>
      <c r="O3391" t="s">
        <v>27</v>
      </c>
      <c r="P3391">
        <v>2815</v>
      </c>
      <c r="Q3391">
        <v>3058</v>
      </c>
      <c r="R3391">
        <v>3478</v>
      </c>
      <c r="S3391">
        <v>0</v>
      </c>
      <c r="T3391">
        <v>0</v>
      </c>
      <c r="U3391">
        <v>30223</v>
      </c>
      <c r="V3391">
        <v>0</v>
      </c>
      <c r="W3391">
        <v>0</v>
      </c>
      <c r="X3391">
        <v>0</v>
      </c>
      <c r="Y3391">
        <v>31039</v>
      </c>
      <c r="Z3391">
        <v>12751</v>
      </c>
      <c r="AB3391">
        <v>0</v>
      </c>
      <c r="AC3391">
        <v>3.66</v>
      </c>
      <c r="AD3391">
        <v>11500</v>
      </c>
    </row>
    <row r="3392" spans="1:30">
      <c r="A3392">
        <v>1</v>
      </c>
      <c r="B3392" t="s">
        <v>24</v>
      </c>
      <c r="C3392">
        <v>30</v>
      </c>
      <c r="D3392" t="s">
        <v>40</v>
      </c>
      <c r="E3392" t="str">
        <f t="shared" si="156"/>
        <v>SWA-Engineering Mineral Resources</v>
      </c>
      <c r="F3392" t="s">
        <v>31</v>
      </c>
      <c r="G3392" t="s">
        <v>26</v>
      </c>
      <c r="H3392" t="s">
        <v>112</v>
      </c>
      <c r="I3392">
        <f t="shared" si="157"/>
        <v>0</v>
      </c>
      <c r="J3392">
        <f t="shared" si="158"/>
        <v>1</v>
      </c>
      <c r="K3392" s="1">
        <v>0</v>
      </c>
      <c r="L3392">
        <v>201908</v>
      </c>
      <c r="N3392">
        <v>20230514</v>
      </c>
      <c r="O3392" t="s">
        <v>27</v>
      </c>
      <c r="T3392">
        <v>0</v>
      </c>
      <c r="U3392">
        <v>133864</v>
      </c>
      <c r="V3392">
        <v>0</v>
      </c>
      <c r="W3392">
        <v>0</v>
      </c>
      <c r="X3392">
        <v>0</v>
      </c>
      <c r="Y3392">
        <v>1750</v>
      </c>
      <c r="Z3392">
        <v>0</v>
      </c>
      <c r="AA3392">
        <v>117810</v>
      </c>
      <c r="AB3392">
        <v>0</v>
      </c>
      <c r="AC3392">
        <v>4</v>
      </c>
      <c r="AD3392">
        <v>750</v>
      </c>
    </row>
    <row r="3393" spans="1:30">
      <c r="A3393">
        <v>1</v>
      </c>
      <c r="B3393" t="s">
        <v>24</v>
      </c>
      <c r="C3393">
        <v>14</v>
      </c>
      <c r="D3393" t="s">
        <v>36</v>
      </c>
      <c r="E3393" t="str">
        <f t="shared" si="156"/>
        <v>SWA-Arts and Sciences</v>
      </c>
      <c r="F3393" t="s">
        <v>25</v>
      </c>
      <c r="G3393" t="s">
        <v>26</v>
      </c>
      <c r="H3393" t="s">
        <v>109</v>
      </c>
      <c r="I3393">
        <f t="shared" si="157"/>
        <v>1</v>
      </c>
      <c r="J3393">
        <f t="shared" si="158"/>
        <v>0</v>
      </c>
      <c r="K3393" s="1">
        <v>22463</v>
      </c>
      <c r="L3393">
        <v>201908</v>
      </c>
      <c r="N3393">
        <v>20230514</v>
      </c>
      <c r="O3393" t="s">
        <v>27</v>
      </c>
      <c r="P3393">
        <v>25463</v>
      </c>
      <c r="Q3393">
        <v>40868</v>
      </c>
      <c r="R3393">
        <v>51350</v>
      </c>
      <c r="S3393">
        <v>46783</v>
      </c>
      <c r="T3393">
        <v>0</v>
      </c>
      <c r="U3393">
        <v>111508.75</v>
      </c>
      <c r="V3393">
        <v>75837</v>
      </c>
      <c r="W3393">
        <v>22463</v>
      </c>
      <c r="X3393">
        <v>22463</v>
      </c>
      <c r="Y3393">
        <v>50000</v>
      </c>
      <c r="Z3393">
        <v>0</v>
      </c>
      <c r="AB3393">
        <v>0</v>
      </c>
      <c r="AC3393">
        <v>3.31</v>
      </c>
      <c r="AD3393">
        <v>50000</v>
      </c>
    </row>
    <row r="3394" spans="1:30">
      <c r="A3394">
        <v>1</v>
      </c>
      <c r="B3394" t="s">
        <v>24</v>
      </c>
      <c r="C3394">
        <v>21</v>
      </c>
      <c r="D3394" t="s">
        <v>41</v>
      </c>
      <c r="E3394" t="str">
        <f t="shared" si="156"/>
        <v>SWA-Business and Economics</v>
      </c>
      <c r="F3394" t="s">
        <v>25</v>
      </c>
      <c r="G3394" t="s">
        <v>26</v>
      </c>
      <c r="H3394" t="s">
        <v>109</v>
      </c>
      <c r="I3394">
        <f t="shared" si="157"/>
        <v>1</v>
      </c>
      <c r="J3394">
        <f t="shared" si="158"/>
        <v>0</v>
      </c>
      <c r="K3394" s="1">
        <v>5500</v>
      </c>
      <c r="L3394">
        <v>201908</v>
      </c>
      <c r="N3394">
        <v>20230514</v>
      </c>
      <c r="O3394" t="s">
        <v>27</v>
      </c>
      <c r="S3394">
        <v>40013</v>
      </c>
      <c r="T3394">
        <v>0</v>
      </c>
      <c r="U3394">
        <v>120354.21</v>
      </c>
      <c r="V3394">
        <v>12500</v>
      </c>
      <c r="W3394">
        <v>12500</v>
      </c>
      <c r="X3394">
        <v>12500</v>
      </c>
      <c r="Y3394">
        <v>58000</v>
      </c>
      <c r="Z3394">
        <v>0</v>
      </c>
      <c r="AB3394">
        <v>0</v>
      </c>
      <c r="AC3394">
        <v>3.87</v>
      </c>
      <c r="AD3394">
        <v>58000</v>
      </c>
    </row>
    <row r="3395" spans="1:30">
      <c r="A3395">
        <v>1</v>
      </c>
      <c r="B3395" t="s">
        <v>24</v>
      </c>
      <c r="C3395">
        <v>14</v>
      </c>
      <c r="D3395" t="s">
        <v>36</v>
      </c>
      <c r="E3395" t="str">
        <f t="shared" ref="E3395:E3458" si="159">B3395&amp; "-" &amp; D3395</f>
        <v>SWA-Arts and Sciences</v>
      </c>
      <c r="F3395" t="s">
        <v>25</v>
      </c>
      <c r="G3395" t="s">
        <v>26</v>
      </c>
      <c r="H3395" t="s">
        <v>109</v>
      </c>
      <c r="I3395">
        <f t="shared" ref="I3395:I3458" si="160">IF(K3395&gt;0,1,0)</f>
        <v>1</v>
      </c>
      <c r="J3395">
        <f t="shared" ref="J3395:J3458" si="161">IF(K3395=0,1,0)</f>
        <v>0</v>
      </c>
      <c r="K3395" s="1">
        <v>15000</v>
      </c>
      <c r="L3395">
        <v>202108</v>
      </c>
      <c r="N3395">
        <v>20230514</v>
      </c>
      <c r="O3395" t="s">
        <v>27</v>
      </c>
      <c r="P3395">
        <v>0</v>
      </c>
      <c r="Q3395">
        <v>70</v>
      </c>
      <c r="T3395">
        <v>0</v>
      </c>
      <c r="U3395">
        <v>55427</v>
      </c>
      <c r="V3395">
        <v>57920</v>
      </c>
      <c r="W3395">
        <v>57920</v>
      </c>
      <c r="X3395">
        <v>57920</v>
      </c>
      <c r="Y3395">
        <v>0</v>
      </c>
      <c r="Z3395">
        <v>16390</v>
      </c>
      <c r="AB3395">
        <v>3211</v>
      </c>
      <c r="AC3395">
        <v>3.1</v>
      </c>
      <c r="AD3395">
        <v>0</v>
      </c>
    </row>
    <row r="3396" spans="1:30">
      <c r="A3396">
        <v>1</v>
      </c>
      <c r="B3396" t="s">
        <v>24</v>
      </c>
      <c r="C3396">
        <v>7</v>
      </c>
      <c r="D3396" t="s">
        <v>43</v>
      </c>
      <c r="E3396" t="str">
        <f t="shared" si="159"/>
        <v>SWA-Agriculture Natural Res &amp; Dsg</v>
      </c>
      <c r="F3396" t="s">
        <v>30</v>
      </c>
      <c r="G3396" t="s">
        <v>28</v>
      </c>
      <c r="H3396" t="s">
        <v>114</v>
      </c>
      <c r="I3396">
        <f t="shared" si="160"/>
        <v>1</v>
      </c>
      <c r="J3396">
        <f t="shared" si="161"/>
        <v>0</v>
      </c>
      <c r="K3396" s="1">
        <v>11443</v>
      </c>
      <c r="L3396">
        <v>202101</v>
      </c>
      <c r="N3396">
        <v>20230514</v>
      </c>
      <c r="O3396" t="s">
        <v>27</v>
      </c>
      <c r="P3396">
        <v>46530</v>
      </c>
      <c r="Q3396">
        <v>17019</v>
      </c>
      <c r="R3396">
        <v>20764</v>
      </c>
      <c r="S3396">
        <v>16326</v>
      </c>
      <c r="T3396">
        <v>0</v>
      </c>
      <c r="U3396">
        <v>25355</v>
      </c>
      <c r="V3396">
        <v>11443</v>
      </c>
      <c r="W3396">
        <v>11443</v>
      </c>
      <c r="X3396">
        <v>11443</v>
      </c>
      <c r="Y3396">
        <v>0</v>
      </c>
      <c r="Z3396">
        <v>0</v>
      </c>
      <c r="AA3396">
        <v>20010</v>
      </c>
      <c r="AB3396">
        <v>0</v>
      </c>
      <c r="AC3396">
        <v>3.76</v>
      </c>
      <c r="AD3396">
        <v>0</v>
      </c>
    </row>
    <row r="3397" spans="1:30">
      <c r="A3397">
        <v>1</v>
      </c>
      <c r="B3397" t="s">
        <v>24</v>
      </c>
      <c r="C3397">
        <v>21</v>
      </c>
      <c r="D3397" t="s">
        <v>41</v>
      </c>
      <c r="E3397" t="str">
        <f t="shared" si="159"/>
        <v>SWA-Business and Economics</v>
      </c>
      <c r="F3397" t="s">
        <v>25</v>
      </c>
      <c r="G3397" t="s">
        <v>26</v>
      </c>
      <c r="H3397" t="s">
        <v>109</v>
      </c>
      <c r="I3397">
        <f t="shared" si="160"/>
        <v>0</v>
      </c>
      <c r="J3397">
        <f t="shared" si="161"/>
        <v>1</v>
      </c>
      <c r="K3397" s="1">
        <v>0</v>
      </c>
      <c r="L3397">
        <v>202108</v>
      </c>
      <c r="N3397">
        <v>20230514</v>
      </c>
      <c r="O3397" t="s">
        <v>27</v>
      </c>
      <c r="Q3397">
        <v>59957</v>
      </c>
      <c r="R3397">
        <v>77927</v>
      </c>
      <c r="S3397">
        <v>27575</v>
      </c>
      <c r="T3397">
        <v>0</v>
      </c>
      <c r="U3397">
        <v>55875</v>
      </c>
      <c r="V3397">
        <v>0</v>
      </c>
      <c r="W3397">
        <v>0</v>
      </c>
      <c r="X3397">
        <v>0</v>
      </c>
      <c r="Y3397">
        <v>0</v>
      </c>
      <c r="Z3397">
        <v>0</v>
      </c>
      <c r="AB3397">
        <v>0</v>
      </c>
      <c r="AC3397">
        <v>2.88</v>
      </c>
      <c r="AD3397">
        <v>0</v>
      </c>
    </row>
    <row r="3398" spans="1:30">
      <c r="A3398">
        <v>1</v>
      </c>
      <c r="B3398" t="s">
        <v>24</v>
      </c>
      <c r="C3398">
        <v>21</v>
      </c>
      <c r="D3398" t="s">
        <v>41</v>
      </c>
      <c r="E3398" t="str">
        <f t="shared" si="159"/>
        <v>SWA-Business and Economics</v>
      </c>
      <c r="F3398" t="s">
        <v>25</v>
      </c>
      <c r="G3398" t="s">
        <v>28</v>
      </c>
      <c r="H3398" t="s">
        <v>110</v>
      </c>
      <c r="I3398">
        <f t="shared" si="160"/>
        <v>1</v>
      </c>
      <c r="J3398">
        <f t="shared" si="161"/>
        <v>0</v>
      </c>
      <c r="K3398" s="1">
        <v>13393</v>
      </c>
      <c r="L3398">
        <v>201908</v>
      </c>
      <c r="N3398">
        <v>20230514</v>
      </c>
      <c r="O3398" t="s">
        <v>27</v>
      </c>
      <c r="P3398">
        <v>35398</v>
      </c>
      <c r="Q3398">
        <v>21193</v>
      </c>
      <c r="R3398">
        <v>20878</v>
      </c>
      <c r="S3398">
        <v>35639</v>
      </c>
      <c r="T3398">
        <v>0</v>
      </c>
      <c r="U3398">
        <v>52838.34</v>
      </c>
      <c r="V3398">
        <v>29825</v>
      </c>
      <c r="W3398">
        <v>29825</v>
      </c>
      <c r="X3398">
        <v>29825</v>
      </c>
      <c r="Y3398">
        <v>16037.1</v>
      </c>
      <c r="Z3398">
        <v>0</v>
      </c>
      <c r="AB3398">
        <v>0</v>
      </c>
      <c r="AC3398">
        <v>2.93</v>
      </c>
      <c r="AD3398">
        <v>15287.1</v>
      </c>
    </row>
    <row r="3399" spans="1:30">
      <c r="A3399">
        <v>1</v>
      </c>
      <c r="B3399" t="s">
        <v>24</v>
      </c>
      <c r="C3399">
        <v>14</v>
      </c>
      <c r="D3399" t="s">
        <v>36</v>
      </c>
      <c r="E3399" t="str">
        <f t="shared" si="159"/>
        <v>SWA-Arts and Sciences</v>
      </c>
      <c r="F3399" t="s">
        <v>25</v>
      </c>
      <c r="G3399" t="s">
        <v>28</v>
      </c>
      <c r="H3399" t="s">
        <v>110</v>
      </c>
      <c r="I3399">
        <f t="shared" si="160"/>
        <v>0</v>
      </c>
      <c r="J3399">
        <f t="shared" si="161"/>
        <v>1</v>
      </c>
      <c r="K3399" s="1">
        <v>0</v>
      </c>
      <c r="L3399">
        <v>201908</v>
      </c>
      <c r="N3399">
        <v>20230514</v>
      </c>
      <c r="O3399" t="s">
        <v>27</v>
      </c>
      <c r="S3399">
        <v>18618</v>
      </c>
      <c r="T3399">
        <v>0</v>
      </c>
      <c r="U3399">
        <v>58373.25</v>
      </c>
      <c r="V3399">
        <v>0</v>
      </c>
      <c r="W3399">
        <v>0</v>
      </c>
      <c r="X3399">
        <v>0</v>
      </c>
      <c r="Y3399">
        <v>87048</v>
      </c>
      <c r="Z3399">
        <v>0</v>
      </c>
      <c r="AB3399">
        <v>0</v>
      </c>
      <c r="AC3399">
        <v>3.87</v>
      </c>
      <c r="AD3399">
        <v>69173</v>
      </c>
    </row>
    <row r="3400" spans="1:30">
      <c r="A3400">
        <v>1</v>
      </c>
      <c r="B3400" t="s">
        <v>24</v>
      </c>
      <c r="C3400">
        <v>7</v>
      </c>
      <c r="D3400" t="s">
        <v>43</v>
      </c>
      <c r="E3400" t="str">
        <f t="shared" si="159"/>
        <v>SWA-Agriculture Natural Res &amp; Dsg</v>
      </c>
      <c r="F3400" t="s">
        <v>25</v>
      </c>
      <c r="G3400" t="s">
        <v>26</v>
      </c>
      <c r="H3400" t="s">
        <v>109</v>
      </c>
      <c r="I3400">
        <f t="shared" si="160"/>
        <v>1</v>
      </c>
      <c r="J3400">
        <f t="shared" si="161"/>
        <v>0</v>
      </c>
      <c r="K3400" s="1">
        <v>19500</v>
      </c>
      <c r="L3400">
        <v>201908</v>
      </c>
      <c r="N3400">
        <v>20230514</v>
      </c>
      <c r="O3400" t="s">
        <v>27</v>
      </c>
      <c r="P3400">
        <v>91810</v>
      </c>
      <c r="Q3400">
        <v>61173</v>
      </c>
      <c r="S3400">
        <v>38027</v>
      </c>
      <c r="T3400">
        <v>0</v>
      </c>
      <c r="U3400">
        <v>126385.69</v>
      </c>
      <c r="V3400">
        <v>19500</v>
      </c>
      <c r="W3400">
        <v>19500</v>
      </c>
      <c r="X3400">
        <v>19500</v>
      </c>
      <c r="Y3400">
        <v>5000</v>
      </c>
      <c r="Z3400">
        <v>0</v>
      </c>
      <c r="AB3400">
        <v>0</v>
      </c>
      <c r="AC3400">
        <v>3.36</v>
      </c>
      <c r="AD3400">
        <v>5000</v>
      </c>
    </row>
    <row r="3401" spans="1:30">
      <c r="A3401">
        <v>1</v>
      </c>
      <c r="B3401" t="s">
        <v>24</v>
      </c>
      <c r="C3401">
        <v>14</v>
      </c>
      <c r="D3401" t="s">
        <v>36</v>
      </c>
      <c r="E3401" t="str">
        <f t="shared" si="159"/>
        <v>SWA-Arts and Sciences</v>
      </c>
      <c r="F3401" t="s">
        <v>25</v>
      </c>
      <c r="G3401" t="s">
        <v>26</v>
      </c>
      <c r="H3401" t="s">
        <v>109</v>
      </c>
      <c r="I3401">
        <f t="shared" si="160"/>
        <v>1</v>
      </c>
      <c r="J3401">
        <f t="shared" si="161"/>
        <v>0</v>
      </c>
      <c r="K3401" s="1">
        <v>12000</v>
      </c>
      <c r="L3401">
        <v>202008</v>
      </c>
      <c r="N3401">
        <v>20230514</v>
      </c>
      <c r="O3401" t="s">
        <v>27</v>
      </c>
      <c r="P3401">
        <v>28400</v>
      </c>
      <c r="Q3401">
        <v>136239</v>
      </c>
      <c r="R3401">
        <v>45383</v>
      </c>
      <c r="T3401">
        <v>0</v>
      </c>
      <c r="U3401">
        <v>93002</v>
      </c>
      <c r="V3401">
        <v>12000</v>
      </c>
      <c r="W3401">
        <v>12000</v>
      </c>
      <c r="X3401">
        <v>12000</v>
      </c>
      <c r="Y3401">
        <v>45500</v>
      </c>
      <c r="Z3401">
        <v>0</v>
      </c>
      <c r="AB3401">
        <v>0</v>
      </c>
      <c r="AC3401">
        <v>3.97</v>
      </c>
      <c r="AD3401">
        <v>43500</v>
      </c>
    </row>
    <row r="3402" spans="1:30">
      <c r="A3402">
        <v>1</v>
      </c>
      <c r="B3402" t="s">
        <v>24</v>
      </c>
      <c r="C3402">
        <v>21</v>
      </c>
      <c r="D3402" t="s">
        <v>41</v>
      </c>
      <c r="E3402" t="str">
        <f t="shared" si="159"/>
        <v>SWA-Business and Economics</v>
      </c>
      <c r="F3402" t="s">
        <v>25</v>
      </c>
      <c r="G3402" t="s">
        <v>26</v>
      </c>
      <c r="H3402" t="s">
        <v>109</v>
      </c>
      <c r="I3402">
        <f t="shared" si="160"/>
        <v>0</v>
      </c>
      <c r="J3402">
        <f t="shared" si="161"/>
        <v>1</v>
      </c>
      <c r="K3402" s="1">
        <v>0</v>
      </c>
      <c r="L3402">
        <v>201908</v>
      </c>
      <c r="N3402">
        <v>20230514</v>
      </c>
      <c r="O3402" t="s">
        <v>27</v>
      </c>
      <c r="S3402">
        <v>170203</v>
      </c>
      <c r="T3402">
        <v>0</v>
      </c>
      <c r="U3402">
        <v>117703.03</v>
      </c>
      <c r="V3402">
        <v>0</v>
      </c>
      <c r="W3402">
        <v>0</v>
      </c>
      <c r="X3402">
        <v>0</v>
      </c>
      <c r="Y3402">
        <v>52972</v>
      </c>
      <c r="Z3402">
        <v>0</v>
      </c>
      <c r="AB3402">
        <v>0</v>
      </c>
      <c r="AC3402">
        <v>3.9</v>
      </c>
      <c r="AD3402">
        <v>52972</v>
      </c>
    </row>
    <row r="3403" spans="1:30">
      <c r="A3403">
        <v>1</v>
      </c>
      <c r="B3403" t="s">
        <v>24</v>
      </c>
      <c r="C3403">
        <v>21</v>
      </c>
      <c r="D3403" t="s">
        <v>41</v>
      </c>
      <c r="E3403" t="str">
        <f t="shared" si="159"/>
        <v>SWA-Business and Economics</v>
      </c>
      <c r="F3403" t="s">
        <v>25</v>
      </c>
      <c r="G3403" t="s">
        <v>26</v>
      </c>
      <c r="H3403" t="s">
        <v>109</v>
      </c>
      <c r="I3403">
        <f t="shared" si="160"/>
        <v>1</v>
      </c>
      <c r="J3403">
        <f t="shared" si="161"/>
        <v>0</v>
      </c>
      <c r="K3403" s="1">
        <v>25000</v>
      </c>
      <c r="L3403">
        <v>201908</v>
      </c>
      <c r="N3403">
        <v>20230514</v>
      </c>
      <c r="O3403" t="s">
        <v>27</v>
      </c>
      <c r="P3403">
        <v>35161</v>
      </c>
      <c r="Q3403">
        <v>52085</v>
      </c>
      <c r="R3403">
        <v>106610</v>
      </c>
      <c r="S3403">
        <v>84442</v>
      </c>
      <c r="T3403">
        <v>0</v>
      </c>
      <c r="U3403">
        <v>122606.65</v>
      </c>
      <c r="V3403">
        <v>135824</v>
      </c>
      <c r="W3403">
        <v>135824</v>
      </c>
      <c r="X3403">
        <v>135824</v>
      </c>
      <c r="Y3403">
        <v>11000</v>
      </c>
      <c r="Z3403">
        <v>0</v>
      </c>
      <c r="AB3403">
        <v>0</v>
      </c>
      <c r="AC3403">
        <v>2.94</v>
      </c>
      <c r="AD3403">
        <v>11000</v>
      </c>
    </row>
    <row r="3404" spans="1:30">
      <c r="A3404">
        <v>1</v>
      </c>
      <c r="B3404" t="s">
        <v>24</v>
      </c>
      <c r="C3404">
        <v>14</v>
      </c>
      <c r="D3404" t="s">
        <v>36</v>
      </c>
      <c r="E3404" t="str">
        <f t="shared" si="159"/>
        <v>SWA-Arts and Sciences</v>
      </c>
      <c r="F3404" t="s">
        <v>25</v>
      </c>
      <c r="G3404" t="s">
        <v>28</v>
      </c>
      <c r="H3404" t="s">
        <v>110</v>
      </c>
      <c r="I3404">
        <f t="shared" si="160"/>
        <v>0</v>
      </c>
      <c r="J3404">
        <f t="shared" si="161"/>
        <v>1</v>
      </c>
      <c r="K3404" s="1">
        <v>0</v>
      </c>
      <c r="L3404">
        <v>201908</v>
      </c>
      <c r="N3404">
        <v>20230514</v>
      </c>
      <c r="O3404" t="s">
        <v>27</v>
      </c>
      <c r="R3404">
        <v>108275</v>
      </c>
      <c r="S3404">
        <v>142100</v>
      </c>
      <c r="T3404">
        <v>0</v>
      </c>
      <c r="U3404">
        <v>55954.67</v>
      </c>
      <c r="V3404">
        <v>0</v>
      </c>
      <c r="W3404">
        <v>0</v>
      </c>
      <c r="X3404">
        <v>0</v>
      </c>
      <c r="Y3404">
        <v>33750</v>
      </c>
      <c r="Z3404">
        <v>0</v>
      </c>
      <c r="AB3404">
        <v>0</v>
      </c>
      <c r="AC3404">
        <v>4</v>
      </c>
      <c r="AD3404">
        <v>14500</v>
      </c>
    </row>
    <row r="3405" spans="1:30">
      <c r="A3405">
        <v>1</v>
      </c>
      <c r="B3405" t="s">
        <v>24</v>
      </c>
      <c r="C3405">
        <v>21</v>
      </c>
      <c r="D3405" t="s">
        <v>41</v>
      </c>
      <c r="E3405" t="str">
        <f t="shared" si="159"/>
        <v>SWA-Business and Economics</v>
      </c>
      <c r="F3405" t="s">
        <v>30</v>
      </c>
      <c r="G3405" t="s">
        <v>26</v>
      </c>
      <c r="H3405" t="s">
        <v>111</v>
      </c>
      <c r="I3405">
        <f t="shared" si="160"/>
        <v>0</v>
      </c>
      <c r="J3405">
        <f t="shared" si="161"/>
        <v>1</v>
      </c>
      <c r="K3405" s="1">
        <v>0</v>
      </c>
      <c r="L3405">
        <v>202205</v>
      </c>
      <c r="N3405">
        <v>20230514</v>
      </c>
      <c r="O3405" t="s">
        <v>27</v>
      </c>
      <c r="T3405">
        <v>0</v>
      </c>
      <c r="U3405">
        <v>73870.62</v>
      </c>
      <c r="V3405">
        <v>0</v>
      </c>
      <c r="W3405">
        <v>0</v>
      </c>
      <c r="X3405">
        <v>0</v>
      </c>
      <c r="Y3405">
        <v>11960</v>
      </c>
      <c r="Z3405">
        <v>0</v>
      </c>
      <c r="AA3405">
        <v>14490</v>
      </c>
      <c r="AB3405">
        <v>0</v>
      </c>
      <c r="AC3405">
        <v>4</v>
      </c>
      <c r="AD3405">
        <v>0</v>
      </c>
    </row>
    <row r="3406" spans="1:30">
      <c r="A3406">
        <v>1</v>
      </c>
      <c r="B3406" t="s">
        <v>24</v>
      </c>
      <c r="C3406">
        <v>30</v>
      </c>
      <c r="D3406" t="s">
        <v>40</v>
      </c>
      <c r="E3406" t="str">
        <f t="shared" si="159"/>
        <v>SWA-Engineering Mineral Resources</v>
      </c>
      <c r="F3406" t="s">
        <v>25</v>
      </c>
      <c r="G3406" t="s">
        <v>28</v>
      </c>
      <c r="H3406" t="s">
        <v>110</v>
      </c>
      <c r="I3406">
        <f t="shared" si="160"/>
        <v>1</v>
      </c>
      <c r="J3406">
        <f t="shared" si="161"/>
        <v>0</v>
      </c>
      <c r="K3406" s="1">
        <v>23384</v>
      </c>
      <c r="L3406">
        <v>201808</v>
      </c>
      <c r="N3406">
        <v>20230514</v>
      </c>
      <c r="O3406" t="s">
        <v>27</v>
      </c>
      <c r="P3406">
        <v>15676</v>
      </c>
      <c r="Q3406">
        <v>34171</v>
      </c>
      <c r="R3406">
        <v>17315</v>
      </c>
      <c r="S3406">
        <v>12636</v>
      </c>
      <c r="T3406">
        <v>0</v>
      </c>
      <c r="U3406">
        <v>65771.59</v>
      </c>
      <c r="V3406">
        <v>23384</v>
      </c>
      <c r="W3406">
        <v>23384</v>
      </c>
      <c r="X3406">
        <v>23384</v>
      </c>
      <c r="Y3406">
        <v>55000</v>
      </c>
      <c r="Z3406">
        <v>0</v>
      </c>
      <c r="AB3406">
        <v>0</v>
      </c>
      <c r="AC3406">
        <v>3.64</v>
      </c>
      <c r="AD3406">
        <v>33500</v>
      </c>
    </row>
    <row r="3407" spans="1:30">
      <c r="A3407">
        <v>1</v>
      </c>
      <c r="B3407" t="s">
        <v>24</v>
      </c>
      <c r="C3407">
        <v>55</v>
      </c>
      <c r="D3407" t="s">
        <v>35</v>
      </c>
      <c r="E3407" t="str">
        <f t="shared" si="159"/>
        <v>SWA-College of Applied Human Sci</v>
      </c>
      <c r="F3407" t="s">
        <v>25</v>
      </c>
      <c r="G3407" t="s">
        <v>26</v>
      </c>
      <c r="H3407" t="s">
        <v>109</v>
      </c>
      <c r="I3407">
        <f t="shared" si="160"/>
        <v>1</v>
      </c>
      <c r="J3407">
        <f t="shared" si="161"/>
        <v>0</v>
      </c>
      <c r="K3407" s="1">
        <v>17500</v>
      </c>
      <c r="L3407">
        <v>201908</v>
      </c>
      <c r="N3407">
        <v>20230514</v>
      </c>
      <c r="O3407" t="s">
        <v>27</v>
      </c>
      <c r="Q3407">
        <v>52564</v>
      </c>
      <c r="R3407">
        <v>44570</v>
      </c>
      <c r="S3407">
        <v>40558</v>
      </c>
      <c r="T3407">
        <v>0</v>
      </c>
      <c r="U3407">
        <v>50731</v>
      </c>
      <c r="V3407">
        <v>17500</v>
      </c>
      <c r="W3407">
        <v>17500</v>
      </c>
      <c r="X3407">
        <v>17500</v>
      </c>
      <c r="Y3407">
        <v>4500</v>
      </c>
      <c r="Z3407">
        <v>0</v>
      </c>
      <c r="AB3407">
        <v>0</v>
      </c>
      <c r="AC3407">
        <v>2.96</v>
      </c>
      <c r="AD3407">
        <v>4500</v>
      </c>
    </row>
    <row r="3408" spans="1:30">
      <c r="A3408">
        <v>1</v>
      </c>
      <c r="B3408" t="s">
        <v>24</v>
      </c>
      <c r="C3408">
        <v>83</v>
      </c>
      <c r="D3408" t="s">
        <v>38</v>
      </c>
      <c r="E3408" t="str">
        <f t="shared" si="159"/>
        <v>SWA-Medicine</v>
      </c>
      <c r="F3408" t="s">
        <v>30</v>
      </c>
      <c r="G3408" t="s">
        <v>26</v>
      </c>
      <c r="H3408" t="s">
        <v>111</v>
      </c>
      <c r="I3408">
        <f t="shared" si="160"/>
        <v>1</v>
      </c>
      <c r="J3408">
        <f t="shared" si="161"/>
        <v>0</v>
      </c>
      <c r="K3408" s="1">
        <v>42000</v>
      </c>
      <c r="L3408">
        <v>202005</v>
      </c>
      <c r="N3408">
        <v>20230514</v>
      </c>
      <c r="O3408" t="s">
        <v>27</v>
      </c>
      <c r="P3408">
        <v>0</v>
      </c>
      <c r="Q3408">
        <v>0</v>
      </c>
      <c r="R3408">
        <v>67963</v>
      </c>
      <c r="S3408">
        <v>41829</v>
      </c>
      <c r="T3408">
        <v>1</v>
      </c>
      <c r="U3408">
        <v>109943</v>
      </c>
      <c r="V3408">
        <v>42000</v>
      </c>
      <c r="W3408">
        <v>42000</v>
      </c>
      <c r="X3408">
        <v>42000</v>
      </c>
      <c r="Y3408">
        <v>23000</v>
      </c>
      <c r="Z3408">
        <v>0</v>
      </c>
      <c r="AB3408">
        <v>0</v>
      </c>
      <c r="AC3408">
        <v>4</v>
      </c>
      <c r="AD3408">
        <v>23000</v>
      </c>
    </row>
    <row r="3409" spans="1:30">
      <c r="A3409">
        <v>1</v>
      </c>
      <c r="B3409" t="s">
        <v>24</v>
      </c>
      <c r="C3409">
        <v>30</v>
      </c>
      <c r="D3409" t="s">
        <v>40</v>
      </c>
      <c r="E3409" t="str">
        <f t="shared" si="159"/>
        <v>SWA-Engineering Mineral Resources</v>
      </c>
      <c r="F3409" t="s">
        <v>25</v>
      </c>
      <c r="G3409" t="s">
        <v>26</v>
      </c>
      <c r="H3409" t="s">
        <v>109</v>
      </c>
      <c r="I3409">
        <f t="shared" si="160"/>
        <v>1</v>
      </c>
      <c r="J3409">
        <f t="shared" si="161"/>
        <v>0</v>
      </c>
      <c r="K3409" s="1">
        <v>21800</v>
      </c>
      <c r="L3409">
        <v>201908</v>
      </c>
      <c r="N3409">
        <v>20230514</v>
      </c>
      <c r="O3409" t="s">
        <v>27</v>
      </c>
      <c r="P3409">
        <v>46294</v>
      </c>
      <c r="Q3409">
        <v>31048</v>
      </c>
      <c r="R3409">
        <v>25330</v>
      </c>
      <c r="S3409">
        <v>28557</v>
      </c>
      <c r="T3409">
        <v>0</v>
      </c>
      <c r="U3409">
        <v>132693.18</v>
      </c>
      <c r="V3409">
        <v>21800</v>
      </c>
      <c r="W3409">
        <v>21800</v>
      </c>
      <c r="X3409">
        <v>21800</v>
      </c>
      <c r="Y3409">
        <v>90600</v>
      </c>
      <c r="Z3409">
        <v>0</v>
      </c>
      <c r="AB3409">
        <v>0</v>
      </c>
      <c r="AC3409">
        <v>4</v>
      </c>
      <c r="AD3409">
        <v>90000</v>
      </c>
    </row>
    <row r="3410" spans="1:30">
      <c r="A3410">
        <v>1</v>
      </c>
      <c r="B3410" t="s">
        <v>24</v>
      </c>
      <c r="C3410">
        <v>21</v>
      </c>
      <c r="D3410" t="s">
        <v>41</v>
      </c>
      <c r="E3410" t="str">
        <f t="shared" si="159"/>
        <v>SWA-Business and Economics</v>
      </c>
      <c r="F3410" t="s">
        <v>25</v>
      </c>
      <c r="G3410" t="s">
        <v>28</v>
      </c>
      <c r="H3410" t="s">
        <v>110</v>
      </c>
      <c r="I3410">
        <f t="shared" si="160"/>
        <v>1</v>
      </c>
      <c r="J3410">
        <f t="shared" si="161"/>
        <v>0</v>
      </c>
      <c r="K3410" s="1">
        <v>15000</v>
      </c>
      <c r="L3410">
        <v>202108</v>
      </c>
      <c r="N3410">
        <v>20230514</v>
      </c>
      <c r="O3410" t="s">
        <v>27</v>
      </c>
      <c r="P3410">
        <v>78094</v>
      </c>
      <c r="Q3410">
        <v>74918</v>
      </c>
      <c r="S3410">
        <v>71137</v>
      </c>
      <c r="T3410">
        <v>0</v>
      </c>
      <c r="U3410">
        <v>21320</v>
      </c>
      <c r="V3410">
        <v>21000</v>
      </c>
      <c r="W3410">
        <v>21000</v>
      </c>
      <c r="X3410">
        <v>21000</v>
      </c>
      <c r="Y3410">
        <v>3250</v>
      </c>
      <c r="Z3410">
        <v>0</v>
      </c>
      <c r="AB3410">
        <v>0</v>
      </c>
      <c r="AC3410">
        <v>3.62</v>
      </c>
      <c r="AD3410">
        <v>3000</v>
      </c>
    </row>
    <row r="3411" spans="1:30">
      <c r="A3411">
        <v>1</v>
      </c>
      <c r="B3411" t="s">
        <v>24</v>
      </c>
      <c r="C3411">
        <v>21</v>
      </c>
      <c r="D3411" t="s">
        <v>41</v>
      </c>
      <c r="E3411" t="str">
        <f t="shared" si="159"/>
        <v>SWA-Business and Economics</v>
      </c>
      <c r="F3411" t="s">
        <v>25</v>
      </c>
      <c r="G3411" t="s">
        <v>28</v>
      </c>
      <c r="H3411" t="s">
        <v>110</v>
      </c>
      <c r="I3411">
        <f t="shared" si="160"/>
        <v>0</v>
      </c>
      <c r="J3411">
        <f t="shared" si="161"/>
        <v>1</v>
      </c>
      <c r="K3411" s="1">
        <v>0</v>
      </c>
      <c r="L3411">
        <v>201908</v>
      </c>
      <c r="N3411">
        <v>20230514</v>
      </c>
      <c r="O3411" t="s">
        <v>27</v>
      </c>
      <c r="P3411">
        <v>45923</v>
      </c>
      <c r="Q3411">
        <v>214429</v>
      </c>
      <c r="R3411">
        <v>58387</v>
      </c>
      <c r="S3411">
        <v>10</v>
      </c>
      <c r="T3411">
        <v>0</v>
      </c>
      <c r="U3411">
        <v>68197.13</v>
      </c>
      <c r="V3411">
        <v>0</v>
      </c>
      <c r="W3411">
        <v>0</v>
      </c>
      <c r="X3411">
        <v>0</v>
      </c>
      <c r="Y3411">
        <v>6000</v>
      </c>
      <c r="Z3411">
        <v>11250</v>
      </c>
      <c r="AB3411">
        <v>0</v>
      </c>
      <c r="AC3411">
        <v>3.23</v>
      </c>
      <c r="AD3411">
        <v>6000</v>
      </c>
    </row>
    <row r="3412" spans="1:30">
      <c r="A3412">
        <v>1</v>
      </c>
      <c r="B3412" t="s">
        <v>24</v>
      </c>
      <c r="C3412">
        <v>7</v>
      </c>
      <c r="D3412" t="s">
        <v>43</v>
      </c>
      <c r="E3412" t="str">
        <f t="shared" si="159"/>
        <v>SWA-Agriculture Natural Res &amp; Dsg</v>
      </c>
      <c r="F3412" t="s">
        <v>25</v>
      </c>
      <c r="G3412" t="s">
        <v>26</v>
      </c>
      <c r="H3412" t="s">
        <v>109</v>
      </c>
      <c r="I3412">
        <f t="shared" si="160"/>
        <v>1</v>
      </c>
      <c r="J3412">
        <f t="shared" si="161"/>
        <v>0</v>
      </c>
      <c r="K3412" s="1">
        <v>18990</v>
      </c>
      <c r="L3412">
        <v>202008</v>
      </c>
      <c r="N3412">
        <v>20230514</v>
      </c>
      <c r="O3412" t="s">
        <v>27</v>
      </c>
      <c r="P3412">
        <v>25179</v>
      </c>
      <c r="Q3412">
        <v>35369</v>
      </c>
      <c r="R3412">
        <v>24989</v>
      </c>
      <c r="T3412">
        <v>0</v>
      </c>
      <c r="U3412">
        <v>92390</v>
      </c>
      <c r="V3412">
        <v>56990</v>
      </c>
      <c r="W3412">
        <v>56990</v>
      </c>
      <c r="X3412">
        <v>56990</v>
      </c>
      <c r="Y3412">
        <v>49500</v>
      </c>
      <c r="Z3412">
        <v>0</v>
      </c>
      <c r="AB3412">
        <v>0</v>
      </c>
      <c r="AC3412">
        <v>3.79</v>
      </c>
      <c r="AD3412">
        <v>49500</v>
      </c>
    </row>
    <row r="3413" spans="1:30">
      <c r="A3413">
        <v>1</v>
      </c>
      <c r="B3413" t="s">
        <v>24</v>
      </c>
      <c r="C3413">
        <v>86</v>
      </c>
      <c r="D3413" t="s">
        <v>34</v>
      </c>
      <c r="E3413" t="str">
        <f t="shared" si="159"/>
        <v>SWA-Nursing</v>
      </c>
      <c r="F3413" t="s">
        <v>25</v>
      </c>
      <c r="G3413" t="s">
        <v>26</v>
      </c>
      <c r="H3413" t="s">
        <v>109</v>
      </c>
      <c r="I3413">
        <f t="shared" si="160"/>
        <v>1</v>
      </c>
      <c r="J3413">
        <f t="shared" si="161"/>
        <v>0</v>
      </c>
      <c r="K3413" s="1">
        <v>11000</v>
      </c>
      <c r="L3413">
        <v>201908</v>
      </c>
      <c r="N3413">
        <v>20230514</v>
      </c>
      <c r="O3413" t="s">
        <v>27</v>
      </c>
      <c r="R3413">
        <v>114323</v>
      </c>
      <c r="S3413">
        <v>72630</v>
      </c>
      <c r="T3413">
        <v>0</v>
      </c>
      <c r="U3413">
        <v>138026.82</v>
      </c>
      <c r="V3413">
        <v>11000</v>
      </c>
      <c r="W3413">
        <v>11000</v>
      </c>
      <c r="X3413">
        <v>11000</v>
      </c>
      <c r="Y3413">
        <v>58000</v>
      </c>
      <c r="Z3413">
        <v>0</v>
      </c>
      <c r="AB3413">
        <v>0</v>
      </c>
      <c r="AC3413">
        <v>3.83</v>
      </c>
      <c r="AD3413">
        <v>58000</v>
      </c>
    </row>
    <row r="3414" spans="1:30">
      <c r="A3414">
        <v>1</v>
      </c>
      <c r="B3414" t="s">
        <v>24</v>
      </c>
      <c r="C3414">
        <v>84</v>
      </c>
      <c r="D3414" t="s">
        <v>42</v>
      </c>
      <c r="E3414" t="str">
        <f t="shared" si="159"/>
        <v>SWA-Public Health</v>
      </c>
      <c r="F3414" t="s">
        <v>25</v>
      </c>
      <c r="G3414" t="s">
        <v>26</v>
      </c>
      <c r="H3414" t="s">
        <v>109</v>
      </c>
      <c r="I3414">
        <f t="shared" si="160"/>
        <v>1</v>
      </c>
      <c r="J3414">
        <f t="shared" si="161"/>
        <v>0</v>
      </c>
      <c r="K3414" s="1">
        <v>26000</v>
      </c>
      <c r="L3414">
        <v>201908</v>
      </c>
      <c r="N3414">
        <v>20230514</v>
      </c>
      <c r="O3414" t="s">
        <v>27</v>
      </c>
      <c r="P3414">
        <v>22413</v>
      </c>
      <c r="Q3414">
        <v>15789</v>
      </c>
      <c r="R3414">
        <v>35418</v>
      </c>
      <c r="S3414">
        <v>31647</v>
      </c>
      <c r="T3414">
        <v>0</v>
      </c>
      <c r="U3414">
        <v>117355.19</v>
      </c>
      <c r="V3414">
        <v>135091</v>
      </c>
      <c r="W3414">
        <v>26000</v>
      </c>
      <c r="X3414">
        <v>26000</v>
      </c>
      <c r="Y3414">
        <v>4000</v>
      </c>
      <c r="Z3414">
        <v>0</v>
      </c>
      <c r="AB3414">
        <v>0</v>
      </c>
      <c r="AC3414">
        <v>2.77</v>
      </c>
      <c r="AD3414">
        <v>4000</v>
      </c>
    </row>
    <row r="3415" spans="1:30">
      <c r="A3415">
        <v>1</v>
      </c>
      <c r="B3415" t="s">
        <v>24</v>
      </c>
      <c r="C3415">
        <v>14</v>
      </c>
      <c r="D3415" t="s">
        <v>36</v>
      </c>
      <c r="E3415" t="str">
        <f t="shared" si="159"/>
        <v>SWA-Arts and Sciences</v>
      </c>
      <c r="F3415" t="s">
        <v>25</v>
      </c>
      <c r="G3415" t="s">
        <v>26</v>
      </c>
      <c r="H3415" t="s">
        <v>109</v>
      </c>
      <c r="I3415">
        <f t="shared" si="160"/>
        <v>0</v>
      </c>
      <c r="J3415">
        <f t="shared" si="161"/>
        <v>1</v>
      </c>
      <c r="K3415" s="1">
        <v>0</v>
      </c>
      <c r="L3415">
        <v>201908</v>
      </c>
      <c r="N3415">
        <v>20230514</v>
      </c>
      <c r="O3415" t="s">
        <v>27</v>
      </c>
      <c r="S3415">
        <v>120201</v>
      </c>
      <c r="T3415">
        <v>0</v>
      </c>
      <c r="U3415">
        <v>121858.93</v>
      </c>
      <c r="V3415">
        <v>0</v>
      </c>
      <c r="W3415">
        <v>0</v>
      </c>
      <c r="X3415">
        <v>0</v>
      </c>
      <c r="Y3415">
        <v>500</v>
      </c>
      <c r="Z3415">
        <v>0</v>
      </c>
      <c r="AB3415">
        <v>0</v>
      </c>
      <c r="AC3415">
        <v>3.41</v>
      </c>
      <c r="AD3415">
        <v>500</v>
      </c>
    </row>
    <row r="3416" spans="1:30">
      <c r="A3416">
        <v>1</v>
      </c>
      <c r="B3416" t="s">
        <v>32</v>
      </c>
      <c r="C3416">
        <v>14</v>
      </c>
      <c r="D3416" t="s">
        <v>36</v>
      </c>
      <c r="E3416" t="str">
        <f t="shared" si="159"/>
        <v>SOA-Arts and Sciences</v>
      </c>
      <c r="F3416" t="s">
        <v>25</v>
      </c>
      <c r="G3416" t="s">
        <v>26</v>
      </c>
      <c r="H3416" t="s">
        <v>109</v>
      </c>
      <c r="I3416">
        <f t="shared" si="160"/>
        <v>1</v>
      </c>
      <c r="J3416">
        <f t="shared" si="161"/>
        <v>0</v>
      </c>
      <c r="K3416" s="1">
        <v>22500</v>
      </c>
      <c r="L3416">
        <v>200608</v>
      </c>
      <c r="N3416">
        <v>20230514</v>
      </c>
      <c r="O3416" t="s">
        <v>27</v>
      </c>
      <c r="P3416">
        <v>0</v>
      </c>
      <c r="T3416">
        <v>0</v>
      </c>
      <c r="U3416">
        <v>95364.92</v>
      </c>
      <c r="V3416">
        <v>36450</v>
      </c>
      <c r="W3416">
        <v>36450</v>
      </c>
      <c r="X3416">
        <v>36450</v>
      </c>
      <c r="Y3416">
        <v>4000</v>
      </c>
      <c r="Z3416">
        <v>15253</v>
      </c>
      <c r="AA3416">
        <v>4000</v>
      </c>
      <c r="AB3416">
        <v>54</v>
      </c>
      <c r="AC3416">
        <v>2.33</v>
      </c>
      <c r="AD3416">
        <v>0</v>
      </c>
    </row>
    <row r="3417" spans="1:30">
      <c r="A3417">
        <v>1</v>
      </c>
      <c r="B3417" t="s">
        <v>24</v>
      </c>
      <c r="C3417">
        <v>21</v>
      </c>
      <c r="D3417" t="s">
        <v>41</v>
      </c>
      <c r="E3417" t="str">
        <f t="shared" si="159"/>
        <v>SWA-Business and Economics</v>
      </c>
      <c r="F3417" t="s">
        <v>25</v>
      </c>
      <c r="G3417" t="s">
        <v>26</v>
      </c>
      <c r="H3417" t="s">
        <v>109</v>
      </c>
      <c r="I3417">
        <f t="shared" si="160"/>
        <v>0</v>
      </c>
      <c r="J3417">
        <f t="shared" si="161"/>
        <v>1</v>
      </c>
      <c r="K3417" s="1">
        <v>0</v>
      </c>
      <c r="L3417">
        <v>201908</v>
      </c>
      <c r="N3417">
        <v>20230514</v>
      </c>
      <c r="O3417" t="s">
        <v>27</v>
      </c>
      <c r="T3417">
        <v>0</v>
      </c>
      <c r="U3417">
        <v>123461.96</v>
      </c>
      <c r="V3417">
        <v>0</v>
      </c>
      <c r="W3417">
        <v>0</v>
      </c>
      <c r="X3417">
        <v>0</v>
      </c>
      <c r="Y3417">
        <v>0</v>
      </c>
      <c r="Z3417">
        <v>0</v>
      </c>
      <c r="AB3417">
        <v>0</v>
      </c>
      <c r="AC3417">
        <v>3.09</v>
      </c>
      <c r="AD3417">
        <v>0</v>
      </c>
    </row>
    <row r="3418" spans="1:30">
      <c r="A3418">
        <v>1</v>
      </c>
      <c r="B3418" t="s">
        <v>24</v>
      </c>
      <c r="C3418">
        <v>25</v>
      </c>
      <c r="D3418" t="s">
        <v>37</v>
      </c>
      <c r="E3418" t="str">
        <f t="shared" si="159"/>
        <v>SWA-Creative Arts</v>
      </c>
      <c r="F3418" t="s">
        <v>25</v>
      </c>
      <c r="G3418" t="s">
        <v>26</v>
      </c>
      <c r="H3418" t="s">
        <v>109</v>
      </c>
      <c r="I3418">
        <f t="shared" si="160"/>
        <v>1</v>
      </c>
      <c r="J3418">
        <f t="shared" si="161"/>
        <v>0</v>
      </c>
      <c r="K3418" s="1">
        <v>13000</v>
      </c>
      <c r="L3418">
        <v>201908</v>
      </c>
      <c r="N3418">
        <v>20230514</v>
      </c>
      <c r="O3418" t="s">
        <v>27</v>
      </c>
      <c r="P3418">
        <v>7298</v>
      </c>
      <c r="Q3418">
        <v>3503</v>
      </c>
      <c r="R3418">
        <v>7012</v>
      </c>
      <c r="S3418">
        <v>4707</v>
      </c>
      <c r="T3418">
        <v>0</v>
      </c>
      <c r="U3418">
        <v>127280.28</v>
      </c>
      <c r="V3418">
        <v>13000</v>
      </c>
      <c r="W3418">
        <v>13000</v>
      </c>
      <c r="X3418">
        <v>13000</v>
      </c>
      <c r="Y3418">
        <v>96000</v>
      </c>
      <c r="Z3418">
        <v>6694</v>
      </c>
      <c r="AB3418">
        <v>4112.21</v>
      </c>
      <c r="AC3418">
        <v>3.3</v>
      </c>
      <c r="AD3418">
        <v>96000</v>
      </c>
    </row>
    <row r="3419" spans="1:30">
      <c r="A3419">
        <v>1</v>
      </c>
      <c r="B3419" t="s">
        <v>24</v>
      </c>
      <c r="C3419">
        <v>14</v>
      </c>
      <c r="D3419" t="s">
        <v>36</v>
      </c>
      <c r="E3419" t="str">
        <f t="shared" si="159"/>
        <v>SWA-Arts and Sciences</v>
      </c>
      <c r="F3419" t="s">
        <v>25</v>
      </c>
      <c r="G3419" t="s">
        <v>28</v>
      </c>
      <c r="H3419" t="s">
        <v>110</v>
      </c>
      <c r="I3419">
        <f t="shared" si="160"/>
        <v>0</v>
      </c>
      <c r="J3419">
        <f t="shared" si="161"/>
        <v>1</v>
      </c>
      <c r="K3419" s="1">
        <v>0</v>
      </c>
      <c r="L3419">
        <v>201908</v>
      </c>
      <c r="N3419">
        <v>20230514</v>
      </c>
      <c r="O3419" t="s">
        <v>27</v>
      </c>
      <c r="P3419">
        <v>0</v>
      </c>
      <c r="Q3419">
        <v>12486</v>
      </c>
      <c r="R3419">
        <v>0</v>
      </c>
      <c r="S3419">
        <v>3524</v>
      </c>
      <c r="T3419">
        <v>0</v>
      </c>
      <c r="U3419">
        <v>40572</v>
      </c>
      <c r="V3419">
        <v>0</v>
      </c>
      <c r="W3419">
        <v>0</v>
      </c>
      <c r="X3419">
        <v>0</v>
      </c>
      <c r="Y3419">
        <v>33814</v>
      </c>
      <c r="Z3419">
        <v>26785</v>
      </c>
      <c r="AB3419">
        <v>0</v>
      </c>
      <c r="AC3419">
        <v>3.9</v>
      </c>
      <c r="AD3419">
        <v>10000</v>
      </c>
    </row>
    <row r="3420" spans="1:30">
      <c r="A3420">
        <v>1</v>
      </c>
      <c r="B3420" t="s">
        <v>24</v>
      </c>
      <c r="C3420">
        <v>83</v>
      </c>
      <c r="D3420" t="s">
        <v>38</v>
      </c>
      <c r="E3420" t="str">
        <f t="shared" si="159"/>
        <v>SWA-Medicine</v>
      </c>
      <c r="F3420" t="s">
        <v>31</v>
      </c>
      <c r="G3420" t="s">
        <v>26</v>
      </c>
      <c r="H3420" t="s">
        <v>112</v>
      </c>
      <c r="I3420">
        <f t="shared" si="160"/>
        <v>1</v>
      </c>
      <c r="J3420">
        <f t="shared" si="161"/>
        <v>0</v>
      </c>
      <c r="K3420" s="1">
        <v>228863</v>
      </c>
      <c r="L3420">
        <v>201908</v>
      </c>
      <c r="N3420">
        <v>20230514</v>
      </c>
      <c r="O3420" t="s">
        <v>29</v>
      </c>
      <c r="P3420">
        <v>14342</v>
      </c>
      <c r="Q3420">
        <v>482</v>
      </c>
      <c r="R3420">
        <v>7126</v>
      </c>
      <c r="S3420">
        <v>0</v>
      </c>
      <c r="T3420">
        <v>0</v>
      </c>
      <c r="U3420">
        <v>265907</v>
      </c>
      <c r="V3420">
        <v>251866</v>
      </c>
      <c r="W3420">
        <v>251866</v>
      </c>
      <c r="X3420">
        <v>240821</v>
      </c>
      <c r="Y3420">
        <v>62800</v>
      </c>
      <c r="Z3420">
        <v>0</v>
      </c>
      <c r="AB3420">
        <v>0</v>
      </c>
      <c r="AC3420">
        <v>0</v>
      </c>
      <c r="AD3420">
        <v>0</v>
      </c>
    </row>
    <row r="3421" spans="1:30">
      <c r="A3421">
        <v>1</v>
      </c>
      <c r="B3421" t="s">
        <v>32</v>
      </c>
      <c r="C3421">
        <v>14</v>
      </c>
      <c r="D3421" t="s">
        <v>36</v>
      </c>
      <c r="E3421" t="str">
        <f t="shared" si="159"/>
        <v>SOA-Arts and Sciences</v>
      </c>
      <c r="F3421" t="s">
        <v>30</v>
      </c>
      <c r="G3421" t="s">
        <v>26</v>
      </c>
      <c r="H3421" t="s">
        <v>111</v>
      </c>
      <c r="I3421">
        <f t="shared" si="160"/>
        <v>0</v>
      </c>
      <c r="J3421">
        <f t="shared" si="161"/>
        <v>1</v>
      </c>
      <c r="K3421" s="1">
        <v>0</v>
      </c>
      <c r="L3421">
        <v>202008</v>
      </c>
      <c r="N3421">
        <v>20230514</v>
      </c>
      <c r="O3421" t="s">
        <v>27</v>
      </c>
      <c r="T3421">
        <v>0</v>
      </c>
      <c r="U3421">
        <v>23058</v>
      </c>
      <c r="V3421">
        <v>0</v>
      </c>
      <c r="W3421">
        <v>0</v>
      </c>
      <c r="X3421">
        <v>0</v>
      </c>
      <c r="Y3421">
        <v>0</v>
      </c>
      <c r="Z3421">
        <v>0</v>
      </c>
      <c r="AB3421">
        <v>0</v>
      </c>
      <c r="AC3421">
        <v>3.91</v>
      </c>
      <c r="AD3421">
        <v>0</v>
      </c>
    </row>
    <row r="3422" spans="1:30">
      <c r="A3422">
        <v>1</v>
      </c>
      <c r="B3422" t="s">
        <v>24</v>
      </c>
      <c r="C3422">
        <v>55</v>
      </c>
      <c r="D3422" t="s">
        <v>35</v>
      </c>
      <c r="E3422" t="str">
        <f t="shared" si="159"/>
        <v>SWA-College of Applied Human Sci</v>
      </c>
      <c r="F3422" t="s">
        <v>25</v>
      </c>
      <c r="G3422" t="s">
        <v>26</v>
      </c>
      <c r="H3422" t="s">
        <v>109</v>
      </c>
      <c r="I3422">
        <f t="shared" si="160"/>
        <v>0</v>
      </c>
      <c r="J3422">
        <f t="shared" si="161"/>
        <v>1</v>
      </c>
      <c r="K3422" s="1">
        <v>0</v>
      </c>
      <c r="L3422">
        <v>202001</v>
      </c>
      <c r="N3422">
        <v>20230514</v>
      </c>
      <c r="O3422" t="s">
        <v>27</v>
      </c>
      <c r="S3422">
        <v>41765</v>
      </c>
      <c r="T3422">
        <v>0</v>
      </c>
      <c r="U3422">
        <v>72362.880000000005</v>
      </c>
      <c r="V3422">
        <v>0</v>
      </c>
      <c r="W3422">
        <v>0</v>
      </c>
      <c r="X3422">
        <v>0</v>
      </c>
      <c r="Y3422">
        <v>0</v>
      </c>
      <c r="Z3422">
        <v>0</v>
      </c>
      <c r="AB3422">
        <v>0</v>
      </c>
      <c r="AC3422">
        <v>3.32</v>
      </c>
      <c r="AD3422">
        <v>0</v>
      </c>
    </row>
    <row r="3423" spans="1:30">
      <c r="A3423">
        <v>1</v>
      </c>
      <c r="B3423" t="s">
        <v>24</v>
      </c>
      <c r="C3423">
        <v>12</v>
      </c>
      <c r="D3423" t="s">
        <v>45</v>
      </c>
      <c r="E3423" t="str">
        <f t="shared" si="159"/>
        <v>SWA-Intercollegiate Programs</v>
      </c>
      <c r="F3423" t="s">
        <v>25</v>
      </c>
      <c r="G3423" t="s">
        <v>28</v>
      </c>
      <c r="H3423" t="s">
        <v>110</v>
      </c>
      <c r="I3423">
        <f t="shared" si="160"/>
        <v>0</v>
      </c>
      <c r="J3423">
        <f t="shared" si="161"/>
        <v>1</v>
      </c>
      <c r="K3423" s="1">
        <v>0</v>
      </c>
      <c r="L3423">
        <v>201908</v>
      </c>
      <c r="N3423">
        <v>20230514</v>
      </c>
      <c r="O3423" t="s">
        <v>27</v>
      </c>
      <c r="P3423">
        <v>7178</v>
      </c>
      <c r="Q3423">
        <v>6068</v>
      </c>
      <c r="R3423">
        <v>8874</v>
      </c>
      <c r="S3423">
        <v>5597</v>
      </c>
      <c r="T3423">
        <v>0</v>
      </c>
      <c r="U3423">
        <v>40143</v>
      </c>
      <c r="V3423">
        <v>0</v>
      </c>
      <c r="W3423">
        <v>0</v>
      </c>
      <c r="X3423">
        <v>0</v>
      </c>
      <c r="Y3423">
        <v>34250</v>
      </c>
      <c r="Z3423">
        <v>9394</v>
      </c>
      <c r="AB3423">
        <v>0</v>
      </c>
      <c r="AC3423">
        <v>3.44</v>
      </c>
      <c r="AD3423">
        <v>14000</v>
      </c>
    </row>
    <row r="3424" spans="1:30">
      <c r="A3424">
        <v>1</v>
      </c>
      <c r="B3424" t="s">
        <v>24</v>
      </c>
      <c r="C3424">
        <v>21</v>
      </c>
      <c r="D3424" t="s">
        <v>41</v>
      </c>
      <c r="E3424" t="str">
        <f t="shared" si="159"/>
        <v>SWA-Business and Economics</v>
      </c>
      <c r="F3424" t="s">
        <v>25</v>
      </c>
      <c r="G3424" t="s">
        <v>26</v>
      </c>
      <c r="H3424" t="s">
        <v>109</v>
      </c>
      <c r="I3424">
        <f t="shared" si="160"/>
        <v>1</v>
      </c>
      <c r="J3424">
        <f t="shared" si="161"/>
        <v>0</v>
      </c>
      <c r="K3424" s="1">
        <v>27000</v>
      </c>
      <c r="L3424">
        <v>201908</v>
      </c>
      <c r="N3424">
        <v>20230514</v>
      </c>
      <c r="O3424" t="s">
        <v>27</v>
      </c>
      <c r="P3424">
        <v>56960</v>
      </c>
      <c r="Q3424">
        <v>38945</v>
      </c>
      <c r="R3424">
        <v>28129</v>
      </c>
      <c r="S3424">
        <v>21382</v>
      </c>
      <c r="T3424">
        <v>0</v>
      </c>
      <c r="U3424">
        <v>154038.5</v>
      </c>
      <c r="V3424">
        <v>118746</v>
      </c>
      <c r="W3424">
        <v>27000</v>
      </c>
      <c r="X3424">
        <v>27000</v>
      </c>
      <c r="Y3424">
        <v>58000</v>
      </c>
      <c r="Z3424">
        <v>0</v>
      </c>
      <c r="AB3424">
        <v>0</v>
      </c>
      <c r="AC3424">
        <v>3.19</v>
      </c>
      <c r="AD3424">
        <v>58000</v>
      </c>
    </row>
    <row r="3425" spans="1:30">
      <c r="A3425">
        <v>1</v>
      </c>
      <c r="B3425" t="s">
        <v>24</v>
      </c>
      <c r="C3425">
        <v>14</v>
      </c>
      <c r="D3425" t="s">
        <v>36</v>
      </c>
      <c r="E3425" t="str">
        <f t="shared" si="159"/>
        <v>SWA-Arts and Sciences</v>
      </c>
      <c r="F3425" t="s">
        <v>25</v>
      </c>
      <c r="G3425" t="s">
        <v>28</v>
      </c>
      <c r="H3425" t="s">
        <v>110</v>
      </c>
      <c r="I3425">
        <f t="shared" si="160"/>
        <v>0</v>
      </c>
      <c r="J3425">
        <f t="shared" si="161"/>
        <v>1</v>
      </c>
      <c r="K3425" s="1">
        <v>0</v>
      </c>
      <c r="L3425">
        <v>201908</v>
      </c>
      <c r="N3425">
        <v>20230514</v>
      </c>
      <c r="O3425" t="s">
        <v>27</v>
      </c>
      <c r="Q3425">
        <v>25431</v>
      </c>
      <c r="R3425">
        <v>36892</v>
      </c>
      <c r="S3425">
        <v>21535</v>
      </c>
      <c r="T3425">
        <v>0</v>
      </c>
      <c r="U3425">
        <v>52842.03</v>
      </c>
      <c r="V3425">
        <v>0</v>
      </c>
      <c r="W3425">
        <v>0</v>
      </c>
      <c r="X3425">
        <v>0</v>
      </c>
      <c r="Y3425">
        <v>12500</v>
      </c>
      <c r="Z3425">
        <v>0</v>
      </c>
      <c r="AB3425">
        <v>0</v>
      </c>
      <c r="AC3425">
        <v>3.15</v>
      </c>
      <c r="AD3425">
        <v>3000</v>
      </c>
    </row>
    <row r="3426" spans="1:30">
      <c r="A3426">
        <v>1</v>
      </c>
      <c r="B3426" t="s">
        <v>24</v>
      </c>
      <c r="C3426">
        <v>7</v>
      </c>
      <c r="D3426" t="s">
        <v>43</v>
      </c>
      <c r="E3426" t="str">
        <f t="shared" si="159"/>
        <v>SWA-Agriculture Natural Res &amp; Dsg</v>
      </c>
      <c r="F3426" t="s">
        <v>25</v>
      </c>
      <c r="G3426" t="s">
        <v>28</v>
      </c>
      <c r="H3426" t="s">
        <v>110</v>
      </c>
      <c r="I3426">
        <f t="shared" si="160"/>
        <v>1</v>
      </c>
      <c r="J3426">
        <f t="shared" si="161"/>
        <v>0</v>
      </c>
      <c r="K3426" s="1">
        <v>25000</v>
      </c>
      <c r="L3426">
        <v>201908</v>
      </c>
      <c r="N3426">
        <v>20230514</v>
      </c>
      <c r="O3426" t="s">
        <v>27</v>
      </c>
      <c r="P3426">
        <v>52442</v>
      </c>
      <c r="Q3426">
        <v>23653</v>
      </c>
      <c r="R3426">
        <v>37545</v>
      </c>
      <c r="S3426">
        <v>43470</v>
      </c>
      <c r="T3426">
        <v>0</v>
      </c>
      <c r="U3426">
        <v>40924.160000000003</v>
      </c>
      <c r="V3426">
        <v>25000</v>
      </c>
      <c r="W3426">
        <v>25000</v>
      </c>
      <c r="X3426">
        <v>25000</v>
      </c>
      <c r="Y3426">
        <v>29250</v>
      </c>
      <c r="Z3426">
        <v>0</v>
      </c>
      <c r="AB3426">
        <v>0</v>
      </c>
      <c r="AC3426">
        <v>3.55</v>
      </c>
      <c r="AD3426">
        <v>10000</v>
      </c>
    </row>
    <row r="3427" spans="1:30">
      <c r="A3427">
        <v>1</v>
      </c>
      <c r="B3427" t="s">
        <v>24</v>
      </c>
      <c r="C3427">
        <v>7</v>
      </c>
      <c r="D3427" t="s">
        <v>43</v>
      </c>
      <c r="E3427" t="str">
        <f t="shared" si="159"/>
        <v>SWA-Agriculture Natural Res &amp; Dsg</v>
      </c>
      <c r="F3427" t="s">
        <v>25</v>
      </c>
      <c r="G3427" t="s">
        <v>28</v>
      </c>
      <c r="H3427" t="s">
        <v>110</v>
      </c>
      <c r="I3427">
        <f t="shared" si="160"/>
        <v>1</v>
      </c>
      <c r="J3427">
        <f t="shared" si="161"/>
        <v>0</v>
      </c>
      <c r="K3427" s="1">
        <v>26000</v>
      </c>
      <c r="L3427">
        <v>201908</v>
      </c>
      <c r="N3427">
        <v>20230514</v>
      </c>
      <c r="O3427" t="s">
        <v>27</v>
      </c>
      <c r="P3427">
        <v>121658</v>
      </c>
      <c r="Q3427">
        <v>74937</v>
      </c>
      <c r="R3427">
        <v>65436</v>
      </c>
      <c r="S3427">
        <v>31063</v>
      </c>
      <c r="T3427">
        <v>0</v>
      </c>
      <c r="U3427">
        <v>53313.97</v>
      </c>
      <c r="V3427">
        <v>46000</v>
      </c>
      <c r="W3427">
        <v>26000</v>
      </c>
      <c r="X3427">
        <v>26000</v>
      </c>
      <c r="Y3427">
        <v>17300</v>
      </c>
      <c r="Z3427">
        <v>0</v>
      </c>
      <c r="AB3427">
        <v>0</v>
      </c>
      <c r="AC3427">
        <v>3.72</v>
      </c>
      <c r="AD3427">
        <v>17300</v>
      </c>
    </row>
    <row r="3428" spans="1:30">
      <c r="A3428">
        <v>1</v>
      </c>
      <c r="B3428" t="s">
        <v>51</v>
      </c>
      <c r="C3428" t="s">
        <v>55</v>
      </c>
      <c r="D3428" t="s">
        <v>56</v>
      </c>
      <c r="E3428" t="str">
        <f t="shared" si="159"/>
        <v>SPA-Liberal Arts</v>
      </c>
      <c r="F3428" t="s">
        <v>54</v>
      </c>
      <c r="G3428" t="s">
        <v>28</v>
      </c>
      <c r="H3428" t="s">
        <v>115</v>
      </c>
      <c r="I3428">
        <f t="shared" si="160"/>
        <v>1</v>
      </c>
      <c r="J3428">
        <f t="shared" si="161"/>
        <v>0</v>
      </c>
      <c r="K3428" s="1">
        <v>11000</v>
      </c>
      <c r="L3428">
        <v>202108</v>
      </c>
      <c r="N3428">
        <v>20230506</v>
      </c>
      <c r="O3428" t="s">
        <v>27</v>
      </c>
      <c r="P3428">
        <v>28145</v>
      </c>
      <c r="Q3428">
        <v>29552</v>
      </c>
      <c r="T3428">
        <v>0</v>
      </c>
      <c r="U3428">
        <v>31629</v>
      </c>
      <c r="V3428">
        <v>25000</v>
      </c>
      <c r="W3428">
        <v>25000</v>
      </c>
      <c r="X3428">
        <v>25000</v>
      </c>
      <c r="Y3428">
        <v>1600</v>
      </c>
      <c r="Z3428">
        <v>0</v>
      </c>
      <c r="AB3428">
        <v>0</v>
      </c>
      <c r="AC3428">
        <v>3.51</v>
      </c>
      <c r="AD3428">
        <v>1600</v>
      </c>
    </row>
    <row r="3429" spans="1:30">
      <c r="A3429">
        <v>1</v>
      </c>
      <c r="B3429" t="s">
        <v>51</v>
      </c>
      <c r="C3429" t="s">
        <v>60</v>
      </c>
      <c r="D3429" t="s">
        <v>61</v>
      </c>
      <c r="E3429" t="str">
        <f t="shared" si="159"/>
        <v>SPA-Applied Sciences</v>
      </c>
      <c r="F3429" t="s">
        <v>54</v>
      </c>
      <c r="G3429" t="s">
        <v>26</v>
      </c>
      <c r="H3429" t="s">
        <v>116</v>
      </c>
      <c r="I3429">
        <f t="shared" si="160"/>
        <v>1</v>
      </c>
      <c r="J3429">
        <f t="shared" si="161"/>
        <v>0</v>
      </c>
      <c r="K3429" s="1">
        <v>11000</v>
      </c>
      <c r="L3429">
        <v>202108</v>
      </c>
      <c r="N3429">
        <v>20230506</v>
      </c>
      <c r="O3429" t="s">
        <v>27</v>
      </c>
      <c r="P3429">
        <v>8493</v>
      </c>
      <c r="Q3429">
        <v>4791</v>
      </c>
      <c r="T3429">
        <v>0</v>
      </c>
      <c r="U3429">
        <v>18134.75</v>
      </c>
      <c r="V3429">
        <v>11000</v>
      </c>
      <c r="W3429">
        <v>11000</v>
      </c>
      <c r="X3429">
        <v>11000</v>
      </c>
      <c r="Y3429">
        <v>2000</v>
      </c>
      <c r="Z3429">
        <v>2645</v>
      </c>
      <c r="AB3429">
        <v>0</v>
      </c>
      <c r="AC3429">
        <v>2.7</v>
      </c>
      <c r="AD3429">
        <v>2000</v>
      </c>
    </row>
    <row r="3430" spans="1:30">
      <c r="A3430">
        <v>1</v>
      </c>
      <c r="B3430" t="s">
        <v>51</v>
      </c>
      <c r="C3430" t="s">
        <v>55</v>
      </c>
      <c r="D3430" t="s">
        <v>56</v>
      </c>
      <c r="E3430" t="str">
        <f t="shared" si="159"/>
        <v>SPA-Liberal Arts</v>
      </c>
      <c r="F3430" t="s">
        <v>54</v>
      </c>
      <c r="G3430" t="s">
        <v>28</v>
      </c>
      <c r="H3430" t="s">
        <v>115</v>
      </c>
      <c r="I3430">
        <f t="shared" si="160"/>
        <v>1</v>
      </c>
      <c r="J3430">
        <f t="shared" si="161"/>
        <v>0</v>
      </c>
      <c r="K3430" s="1">
        <v>5500</v>
      </c>
      <c r="L3430">
        <v>202108</v>
      </c>
      <c r="N3430">
        <v>20230506</v>
      </c>
      <c r="O3430" t="s">
        <v>29</v>
      </c>
      <c r="P3430">
        <v>6717</v>
      </c>
      <c r="Q3430">
        <v>24021</v>
      </c>
      <c r="T3430">
        <v>0</v>
      </c>
      <c r="U3430">
        <v>10052.64</v>
      </c>
      <c r="V3430">
        <v>5500</v>
      </c>
      <c r="W3430">
        <v>5500</v>
      </c>
      <c r="X3430">
        <v>5500</v>
      </c>
      <c r="Y3430">
        <v>0</v>
      </c>
      <c r="Z3430">
        <v>3200</v>
      </c>
      <c r="AB3430">
        <v>0</v>
      </c>
      <c r="AC3430">
        <v>2.94</v>
      </c>
      <c r="AD3430">
        <v>0</v>
      </c>
    </row>
    <row r="3431" spans="1:30">
      <c r="A3431">
        <v>1</v>
      </c>
      <c r="B3431" t="s">
        <v>51</v>
      </c>
      <c r="C3431" t="s">
        <v>60</v>
      </c>
      <c r="D3431" t="s">
        <v>61</v>
      </c>
      <c r="E3431" t="str">
        <f t="shared" si="159"/>
        <v>SPA-Applied Sciences</v>
      </c>
      <c r="F3431" t="s">
        <v>54</v>
      </c>
      <c r="G3431" t="s">
        <v>28</v>
      </c>
      <c r="H3431" t="s">
        <v>115</v>
      </c>
      <c r="I3431">
        <f t="shared" si="160"/>
        <v>0</v>
      </c>
      <c r="J3431">
        <f t="shared" si="161"/>
        <v>1</v>
      </c>
      <c r="K3431" s="1">
        <v>0</v>
      </c>
      <c r="L3431">
        <v>202108</v>
      </c>
      <c r="N3431">
        <v>20230506</v>
      </c>
      <c r="O3431" t="s">
        <v>27</v>
      </c>
      <c r="P3431">
        <v>28539</v>
      </c>
      <c r="Q3431">
        <v>13480</v>
      </c>
      <c r="T3431">
        <v>0</v>
      </c>
      <c r="U3431">
        <v>9236</v>
      </c>
      <c r="V3431">
        <v>0</v>
      </c>
      <c r="W3431">
        <v>0</v>
      </c>
      <c r="X3431">
        <v>0</v>
      </c>
      <c r="Y3431">
        <v>9979</v>
      </c>
      <c r="Z3431">
        <v>0</v>
      </c>
      <c r="AB3431">
        <v>0</v>
      </c>
      <c r="AC3431">
        <v>3.68</v>
      </c>
      <c r="AD3431">
        <v>1300</v>
      </c>
    </row>
    <row r="3432" spans="1:30">
      <c r="A3432">
        <v>1</v>
      </c>
      <c r="B3432" t="s">
        <v>24</v>
      </c>
      <c r="C3432">
        <v>21</v>
      </c>
      <c r="D3432" t="s">
        <v>41</v>
      </c>
      <c r="E3432" t="str">
        <f t="shared" si="159"/>
        <v>SWA-Business and Economics</v>
      </c>
      <c r="F3432" t="s">
        <v>25</v>
      </c>
      <c r="G3432" t="s">
        <v>28</v>
      </c>
      <c r="H3432" t="s">
        <v>110</v>
      </c>
      <c r="I3432">
        <f t="shared" si="160"/>
        <v>1</v>
      </c>
      <c r="J3432">
        <f t="shared" si="161"/>
        <v>0</v>
      </c>
      <c r="K3432" s="1">
        <v>3000</v>
      </c>
      <c r="L3432">
        <v>201908</v>
      </c>
      <c r="N3432">
        <v>20230514</v>
      </c>
      <c r="O3432" t="s">
        <v>27</v>
      </c>
      <c r="P3432">
        <v>20487</v>
      </c>
      <c r="Q3432">
        <v>42369</v>
      </c>
      <c r="R3432">
        <v>22282</v>
      </c>
      <c r="S3432">
        <v>20613</v>
      </c>
      <c r="T3432">
        <v>0</v>
      </c>
      <c r="U3432">
        <v>41874</v>
      </c>
      <c r="V3432">
        <v>3000</v>
      </c>
      <c r="W3432">
        <v>3000</v>
      </c>
      <c r="X3432">
        <v>3000</v>
      </c>
      <c r="Y3432">
        <v>25250</v>
      </c>
      <c r="Z3432">
        <v>0</v>
      </c>
      <c r="AB3432">
        <v>0</v>
      </c>
      <c r="AC3432">
        <v>3.9</v>
      </c>
      <c r="AD3432">
        <v>6000</v>
      </c>
    </row>
    <row r="3433" spans="1:30">
      <c r="A3433">
        <v>1</v>
      </c>
      <c r="B3433" t="s">
        <v>24</v>
      </c>
      <c r="C3433">
        <v>83</v>
      </c>
      <c r="D3433" t="s">
        <v>38</v>
      </c>
      <c r="E3433" t="str">
        <f t="shared" si="159"/>
        <v>SWA-Medicine</v>
      </c>
      <c r="F3433" t="s">
        <v>25</v>
      </c>
      <c r="G3433" t="s">
        <v>28</v>
      </c>
      <c r="H3433" t="s">
        <v>110</v>
      </c>
      <c r="I3433">
        <f t="shared" si="160"/>
        <v>1</v>
      </c>
      <c r="J3433">
        <f t="shared" si="161"/>
        <v>0</v>
      </c>
      <c r="K3433" s="1">
        <v>26000</v>
      </c>
      <c r="L3433">
        <v>201908</v>
      </c>
      <c r="N3433">
        <v>20230514</v>
      </c>
      <c r="O3433" t="s">
        <v>29</v>
      </c>
      <c r="P3433">
        <v>3495</v>
      </c>
      <c r="Q3433">
        <v>230</v>
      </c>
      <c r="R3433">
        <v>0</v>
      </c>
      <c r="S3433">
        <v>0</v>
      </c>
      <c r="T3433">
        <v>0</v>
      </c>
      <c r="U3433">
        <v>55982.54</v>
      </c>
      <c r="V3433">
        <v>58501</v>
      </c>
      <c r="W3433">
        <v>26000</v>
      </c>
      <c r="X3433">
        <v>26000</v>
      </c>
      <c r="Y3433">
        <v>2500</v>
      </c>
      <c r="Z3433">
        <v>37942</v>
      </c>
      <c r="AB3433">
        <v>0</v>
      </c>
      <c r="AC3433">
        <v>3.29</v>
      </c>
      <c r="AD3433">
        <v>2500</v>
      </c>
    </row>
    <row r="3434" spans="1:30">
      <c r="A3434">
        <v>1</v>
      </c>
      <c r="B3434" t="s">
        <v>51</v>
      </c>
      <c r="C3434" t="s">
        <v>55</v>
      </c>
      <c r="D3434" t="s">
        <v>56</v>
      </c>
      <c r="E3434" t="str">
        <f t="shared" si="159"/>
        <v>SPA-Liberal Arts</v>
      </c>
      <c r="F3434" t="s">
        <v>54</v>
      </c>
      <c r="G3434" t="s">
        <v>28</v>
      </c>
      <c r="H3434" t="s">
        <v>115</v>
      </c>
      <c r="I3434">
        <f t="shared" si="160"/>
        <v>0</v>
      </c>
      <c r="J3434">
        <f t="shared" si="161"/>
        <v>1</v>
      </c>
      <c r="K3434" s="1">
        <v>0</v>
      </c>
      <c r="L3434">
        <v>202108</v>
      </c>
      <c r="N3434">
        <v>20230506</v>
      </c>
      <c r="O3434" t="s">
        <v>27</v>
      </c>
      <c r="P3434">
        <v>0</v>
      </c>
      <c r="Q3434">
        <v>0</v>
      </c>
      <c r="R3434">
        <v>0</v>
      </c>
      <c r="T3434">
        <v>0</v>
      </c>
      <c r="U3434">
        <v>21167</v>
      </c>
      <c r="V3434">
        <v>0</v>
      </c>
      <c r="W3434">
        <v>0</v>
      </c>
      <c r="X3434">
        <v>0</v>
      </c>
      <c r="Y3434">
        <v>7955</v>
      </c>
      <c r="Z3434">
        <v>14937</v>
      </c>
      <c r="AA3434">
        <v>6004</v>
      </c>
      <c r="AB3434">
        <v>0</v>
      </c>
      <c r="AC3434">
        <v>2.87</v>
      </c>
      <c r="AD3434">
        <v>1300</v>
      </c>
    </row>
    <row r="3435" spans="1:30">
      <c r="A3435">
        <v>1</v>
      </c>
      <c r="B3435" t="s">
        <v>24</v>
      </c>
      <c r="C3435">
        <v>83</v>
      </c>
      <c r="D3435" t="s">
        <v>38</v>
      </c>
      <c r="E3435" t="str">
        <f t="shared" si="159"/>
        <v>SWA-Medicine</v>
      </c>
      <c r="F3435" t="s">
        <v>25</v>
      </c>
      <c r="G3435" t="s">
        <v>28</v>
      </c>
      <c r="H3435" t="s">
        <v>110</v>
      </c>
      <c r="I3435">
        <f t="shared" si="160"/>
        <v>0</v>
      </c>
      <c r="J3435">
        <f t="shared" si="161"/>
        <v>1</v>
      </c>
      <c r="K3435" s="1">
        <v>0</v>
      </c>
      <c r="L3435">
        <v>201908</v>
      </c>
      <c r="N3435">
        <v>20230514</v>
      </c>
      <c r="O3435" t="s">
        <v>29</v>
      </c>
      <c r="P3435">
        <v>1010</v>
      </c>
      <c r="Q3435">
        <v>552</v>
      </c>
      <c r="R3435">
        <v>127</v>
      </c>
      <c r="S3435">
        <v>100</v>
      </c>
      <c r="T3435">
        <v>0</v>
      </c>
      <c r="U3435">
        <v>53271.91</v>
      </c>
      <c r="V3435">
        <v>0</v>
      </c>
      <c r="W3435">
        <v>0</v>
      </c>
      <c r="X3435">
        <v>0</v>
      </c>
      <c r="Y3435">
        <v>39250</v>
      </c>
      <c r="Z3435">
        <v>36030</v>
      </c>
      <c r="AB3435">
        <v>2589.3000000000002</v>
      </c>
      <c r="AC3435">
        <v>3.95</v>
      </c>
      <c r="AD3435">
        <v>14000</v>
      </c>
    </row>
    <row r="3436" spans="1:30">
      <c r="A3436">
        <v>1</v>
      </c>
      <c r="B3436" t="s">
        <v>32</v>
      </c>
      <c r="C3436">
        <v>55</v>
      </c>
      <c r="D3436" t="s">
        <v>35</v>
      </c>
      <c r="E3436" t="str">
        <f t="shared" si="159"/>
        <v>SOA-College of Applied Human Sci</v>
      </c>
      <c r="F3436" t="s">
        <v>30</v>
      </c>
      <c r="G3436" t="s">
        <v>26</v>
      </c>
      <c r="H3436" t="s">
        <v>111</v>
      </c>
      <c r="I3436">
        <f t="shared" si="160"/>
        <v>0</v>
      </c>
      <c r="J3436">
        <f t="shared" si="161"/>
        <v>1</v>
      </c>
      <c r="K3436" s="1">
        <v>0</v>
      </c>
      <c r="L3436">
        <v>202105</v>
      </c>
      <c r="N3436">
        <v>20230514</v>
      </c>
      <c r="O3436" t="s">
        <v>27</v>
      </c>
      <c r="T3436">
        <v>0</v>
      </c>
      <c r="U3436">
        <v>19040</v>
      </c>
      <c r="V3436">
        <v>0</v>
      </c>
      <c r="W3436">
        <v>0</v>
      </c>
      <c r="X3436">
        <v>0</v>
      </c>
      <c r="Y3436">
        <v>0</v>
      </c>
      <c r="Z3436">
        <v>0</v>
      </c>
      <c r="AB3436">
        <v>0</v>
      </c>
      <c r="AC3436">
        <v>4</v>
      </c>
      <c r="AD3436">
        <v>0</v>
      </c>
    </row>
    <row r="3437" spans="1:30">
      <c r="A3437">
        <v>1</v>
      </c>
      <c r="B3437" t="s">
        <v>32</v>
      </c>
      <c r="C3437">
        <v>14</v>
      </c>
      <c r="D3437" t="s">
        <v>36</v>
      </c>
      <c r="E3437" t="str">
        <f t="shared" si="159"/>
        <v>SOA-Arts and Sciences</v>
      </c>
      <c r="F3437" t="s">
        <v>25</v>
      </c>
      <c r="G3437" t="s">
        <v>28</v>
      </c>
      <c r="H3437" t="s">
        <v>110</v>
      </c>
      <c r="I3437">
        <f t="shared" si="160"/>
        <v>1</v>
      </c>
      <c r="J3437">
        <f t="shared" si="161"/>
        <v>0</v>
      </c>
      <c r="K3437" s="1">
        <v>22750</v>
      </c>
      <c r="L3437">
        <v>201901</v>
      </c>
      <c r="N3437">
        <v>20230514</v>
      </c>
      <c r="O3437" t="s">
        <v>27</v>
      </c>
      <c r="P3437">
        <v>46900</v>
      </c>
      <c r="Q3437">
        <v>35227</v>
      </c>
      <c r="R3437">
        <v>36488</v>
      </c>
      <c r="S3437">
        <v>38589</v>
      </c>
      <c r="T3437">
        <v>0</v>
      </c>
      <c r="U3437">
        <v>43157</v>
      </c>
      <c r="V3437">
        <v>30250</v>
      </c>
      <c r="W3437">
        <v>30250</v>
      </c>
      <c r="X3437">
        <v>30250</v>
      </c>
      <c r="Y3437">
        <v>0</v>
      </c>
      <c r="Z3437">
        <v>0</v>
      </c>
      <c r="AB3437">
        <v>0</v>
      </c>
      <c r="AC3437">
        <v>2.35</v>
      </c>
      <c r="AD3437">
        <v>0</v>
      </c>
    </row>
    <row r="3438" spans="1:30">
      <c r="A3438">
        <v>1</v>
      </c>
      <c r="B3438" t="s">
        <v>24</v>
      </c>
      <c r="C3438">
        <v>12</v>
      </c>
      <c r="D3438" t="s">
        <v>45</v>
      </c>
      <c r="E3438" t="str">
        <f t="shared" si="159"/>
        <v>SWA-Intercollegiate Programs</v>
      </c>
      <c r="F3438" t="s">
        <v>25</v>
      </c>
      <c r="G3438" t="s">
        <v>26</v>
      </c>
      <c r="H3438" t="s">
        <v>109</v>
      </c>
      <c r="I3438">
        <f t="shared" si="160"/>
        <v>1</v>
      </c>
      <c r="J3438">
        <f t="shared" si="161"/>
        <v>0</v>
      </c>
      <c r="K3438" s="1">
        <v>18500</v>
      </c>
      <c r="L3438">
        <v>201908</v>
      </c>
      <c r="N3438">
        <v>20230514</v>
      </c>
      <c r="O3438" t="s">
        <v>27</v>
      </c>
      <c r="P3438">
        <v>18525</v>
      </c>
      <c r="R3438">
        <v>13055</v>
      </c>
      <c r="S3438">
        <v>11952</v>
      </c>
      <c r="T3438">
        <v>0</v>
      </c>
      <c r="U3438">
        <v>82144.84</v>
      </c>
      <c r="V3438">
        <v>45464</v>
      </c>
      <c r="W3438">
        <v>28118</v>
      </c>
      <c r="X3438">
        <v>28118</v>
      </c>
      <c r="Y3438">
        <v>6000</v>
      </c>
      <c r="Z3438">
        <v>0</v>
      </c>
      <c r="AA3438">
        <v>8448</v>
      </c>
      <c r="AB3438">
        <v>0</v>
      </c>
      <c r="AC3438">
        <v>3.75</v>
      </c>
      <c r="AD3438">
        <v>6000</v>
      </c>
    </row>
    <row r="3439" spans="1:30">
      <c r="A3439">
        <v>1</v>
      </c>
      <c r="B3439" t="s">
        <v>24</v>
      </c>
      <c r="C3439">
        <v>14</v>
      </c>
      <c r="D3439" t="s">
        <v>36</v>
      </c>
      <c r="E3439" t="str">
        <f t="shared" si="159"/>
        <v>SWA-Arts and Sciences</v>
      </c>
      <c r="F3439" t="s">
        <v>25</v>
      </c>
      <c r="G3439" t="s">
        <v>26</v>
      </c>
      <c r="H3439" t="s">
        <v>109</v>
      </c>
      <c r="I3439">
        <f t="shared" si="160"/>
        <v>1</v>
      </c>
      <c r="J3439">
        <f t="shared" si="161"/>
        <v>0</v>
      </c>
      <c r="K3439" s="1">
        <v>25000</v>
      </c>
      <c r="L3439">
        <v>201908</v>
      </c>
      <c r="N3439">
        <v>20230514</v>
      </c>
      <c r="O3439" t="s">
        <v>27</v>
      </c>
      <c r="P3439">
        <v>10988</v>
      </c>
      <c r="Q3439">
        <v>22876</v>
      </c>
      <c r="R3439">
        <v>7743</v>
      </c>
      <c r="S3439">
        <v>4237</v>
      </c>
      <c r="T3439">
        <v>0</v>
      </c>
      <c r="U3439">
        <v>126714.05</v>
      </c>
      <c r="V3439">
        <v>142249</v>
      </c>
      <c r="W3439">
        <v>25000</v>
      </c>
      <c r="X3439">
        <v>25000</v>
      </c>
      <c r="Y3439">
        <v>10000</v>
      </c>
      <c r="Z3439">
        <v>1945</v>
      </c>
      <c r="AB3439">
        <v>0</v>
      </c>
      <c r="AC3439">
        <v>3.13</v>
      </c>
      <c r="AD3439">
        <v>10000</v>
      </c>
    </row>
    <row r="3440" spans="1:30">
      <c r="A3440">
        <v>1</v>
      </c>
      <c r="B3440" t="s">
        <v>24</v>
      </c>
      <c r="C3440">
        <v>14</v>
      </c>
      <c r="D3440" t="s">
        <v>36</v>
      </c>
      <c r="E3440" t="str">
        <f t="shared" si="159"/>
        <v>SWA-Arts and Sciences</v>
      </c>
      <c r="F3440" t="s">
        <v>25</v>
      </c>
      <c r="G3440" t="s">
        <v>26</v>
      </c>
      <c r="H3440" t="s">
        <v>109</v>
      </c>
      <c r="I3440">
        <f t="shared" si="160"/>
        <v>0</v>
      </c>
      <c r="J3440">
        <f t="shared" si="161"/>
        <v>1</v>
      </c>
      <c r="K3440" s="1">
        <v>0</v>
      </c>
      <c r="L3440">
        <v>201908</v>
      </c>
      <c r="N3440">
        <v>20230514</v>
      </c>
      <c r="O3440" t="s">
        <v>27</v>
      </c>
      <c r="P3440">
        <v>99523</v>
      </c>
      <c r="Q3440">
        <v>151007</v>
      </c>
      <c r="R3440">
        <v>108210</v>
      </c>
      <c r="S3440">
        <v>36804</v>
      </c>
      <c r="T3440">
        <v>0</v>
      </c>
      <c r="U3440">
        <v>128078.69</v>
      </c>
      <c r="V3440">
        <v>0</v>
      </c>
      <c r="W3440">
        <v>0</v>
      </c>
      <c r="X3440">
        <v>0</v>
      </c>
      <c r="Y3440">
        <v>50000</v>
      </c>
      <c r="Z3440">
        <v>0</v>
      </c>
      <c r="AB3440">
        <v>0</v>
      </c>
      <c r="AC3440">
        <v>3.53</v>
      </c>
      <c r="AD3440">
        <v>50000</v>
      </c>
    </row>
    <row r="3441" spans="1:30">
      <c r="A3441">
        <v>1</v>
      </c>
      <c r="B3441" t="s">
        <v>24</v>
      </c>
      <c r="C3441">
        <v>21</v>
      </c>
      <c r="D3441" t="s">
        <v>41</v>
      </c>
      <c r="E3441" t="str">
        <f t="shared" si="159"/>
        <v>SWA-Business and Economics</v>
      </c>
      <c r="F3441" t="s">
        <v>25</v>
      </c>
      <c r="G3441" t="s">
        <v>26</v>
      </c>
      <c r="H3441" t="s">
        <v>109</v>
      </c>
      <c r="I3441">
        <f t="shared" si="160"/>
        <v>1</v>
      </c>
      <c r="J3441">
        <f t="shared" si="161"/>
        <v>0</v>
      </c>
      <c r="K3441" s="1">
        <v>25000</v>
      </c>
      <c r="L3441">
        <v>201908</v>
      </c>
      <c r="N3441">
        <v>20230514</v>
      </c>
      <c r="O3441" t="s">
        <v>27</v>
      </c>
      <c r="P3441">
        <v>28545</v>
      </c>
      <c r="Q3441">
        <v>48182</v>
      </c>
      <c r="R3441">
        <v>22199</v>
      </c>
      <c r="S3441">
        <v>21179</v>
      </c>
      <c r="T3441">
        <v>0</v>
      </c>
      <c r="U3441">
        <v>122096.98</v>
      </c>
      <c r="V3441">
        <v>92456</v>
      </c>
      <c r="W3441">
        <v>92456</v>
      </c>
      <c r="X3441">
        <v>92456</v>
      </c>
      <c r="Y3441">
        <v>73000</v>
      </c>
      <c r="Z3441">
        <v>0</v>
      </c>
      <c r="AB3441">
        <v>0</v>
      </c>
      <c r="AC3441">
        <v>3.6</v>
      </c>
      <c r="AD3441">
        <v>73000</v>
      </c>
    </row>
    <row r="3442" spans="1:30">
      <c r="A3442">
        <v>1</v>
      </c>
      <c r="B3442" t="s">
        <v>24</v>
      </c>
      <c r="C3442">
        <v>83</v>
      </c>
      <c r="D3442" t="s">
        <v>38</v>
      </c>
      <c r="E3442" t="str">
        <f t="shared" si="159"/>
        <v>SWA-Medicine</v>
      </c>
      <c r="F3442" t="s">
        <v>25</v>
      </c>
      <c r="G3442" t="s">
        <v>28</v>
      </c>
      <c r="H3442" t="s">
        <v>110</v>
      </c>
      <c r="I3442">
        <f t="shared" si="160"/>
        <v>0</v>
      </c>
      <c r="J3442">
        <f t="shared" si="161"/>
        <v>1</v>
      </c>
      <c r="K3442" s="1">
        <v>0</v>
      </c>
      <c r="L3442">
        <v>201908</v>
      </c>
      <c r="N3442">
        <v>20230514</v>
      </c>
      <c r="O3442" t="s">
        <v>27</v>
      </c>
      <c r="P3442">
        <v>125844</v>
      </c>
      <c r="Q3442">
        <v>288967</v>
      </c>
      <c r="R3442">
        <v>365828</v>
      </c>
      <c r="S3442">
        <v>305425</v>
      </c>
      <c r="T3442">
        <v>0</v>
      </c>
      <c r="U3442">
        <v>55463.35</v>
      </c>
      <c r="V3442">
        <v>0</v>
      </c>
      <c r="W3442">
        <v>0</v>
      </c>
      <c r="X3442">
        <v>0</v>
      </c>
      <c r="Y3442">
        <v>29250</v>
      </c>
      <c r="Z3442">
        <v>0</v>
      </c>
      <c r="AB3442">
        <v>0</v>
      </c>
      <c r="AC3442">
        <v>3.87</v>
      </c>
      <c r="AD3442">
        <v>10000</v>
      </c>
    </row>
    <row r="3443" spans="1:30">
      <c r="A3443">
        <v>1</v>
      </c>
      <c r="B3443" t="s">
        <v>51</v>
      </c>
      <c r="C3443" t="s">
        <v>55</v>
      </c>
      <c r="D3443" t="s">
        <v>56</v>
      </c>
      <c r="E3443" t="str">
        <f t="shared" si="159"/>
        <v>SPA-Liberal Arts</v>
      </c>
      <c r="F3443" t="s">
        <v>54</v>
      </c>
      <c r="G3443" t="s">
        <v>28</v>
      </c>
      <c r="H3443" t="s">
        <v>115</v>
      </c>
      <c r="I3443">
        <f t="shared" si="160"/>
        <v>0</v>
      </c>
      <c r="J3443">
        <f t="shared" si="161"/>
        <v>1</v>
      </c>
      <c r="K3443" s="1">
        <v>0</v>
      </c>
      <c r="L3443">
        <v>202108</v>
      </c>
      <c r="N3443">
        <v>20230506</v>
      </c>
      <c r="O3443" t="s">
        <v>27</v>
      </c>
      <c r="P3443">
        <v>6583</v>
      </c>
      <c r="Q3443">
        <v>9768</v>
      </c>
      <c r="T3443">
        <v>0</v>
      </c>
      <c r="U3443">
        <v>9927.23</v>
      </c>
      <c r="V3443">
        <v>0</v>
      </c>
      <c r="W3443">
        <v>0</v>
      </c>
      <c r="X3443">
        <v>0</v>
      </c>
      <c r="Y3443">
        <v>2100</v>
      </c>
      <c r="Z3443">
        <v>6056</v>
      </c>
      <c r="AB3443">
        <v>0</v>
      </c>
      <c r="AC3443">
        <v>3.61</v>
      </c>
      <c r="AD3443">
        <v>1600</v>
      </c>
    </row>
    <row r="3444" spans="1:30">
      <c r="A3444">
        <v>1</v>
      </c>
      <c r="B3444" t="s">
        <v>24</v>
      </c>
      <c r="C3444">
        <v>55</v>
      </c>
      <c r="D3444" t="s">
        <v>35</v>
      </c>
      <c r="E3444" t="str">
        <f t="shared" si="159"/>
        <v>SWA-College of Applied Human Sci</v>
      </c>
      <c r="F3444" t="s">
        <v>30</v>
      </c>
      <c r="G3444" t="s">
        <v>28</v>
      </c>
      <c r="H3444" t="s">
        <v>114</v>
      </c>
      <c r="I3444">
        <f t="shared" si="160"/>
        <v>1</v>
      </c>
      <c r="J3444">
        <f t="shared" si="161"/>
        <v>0</v>
      </c>
      <c r="K3444" s="1">
        <v>5518</v>
      </c>
      <c r="L3444">
        <v>202108</v>
      </c>
      <c r="N3444">
        <v>20230514</v>
      </c>
      <c r="O3444" t="s">
        <v>27</v>
      </c>
      <c r="P3444">
        <v>8849</v>
      </c>
      <c r="Q3444">
        <v>4817</v>
      </c>
      <c r="R3444">
        <v>2348</v>
      </c>
      <c r="S3444">
        <v>0</v>
      </c>
      <c r="T3444">
        <v>0</v>
      </c>
      <c r="U3444">
        <v>22928.49</v>
      </c>
      <c r="V3444">
        <v>13018</v>
      </c>
      <c r="W3444">
        <v>13018</v>
      </c>
      <c r="X3444">
        <v>5518</v>
      </c>
      <c r="Y3444">
        <v>2500</v>
      </c>
      <c r="Z3444">
        <v>0</v>
      </c>
      <c r="AA3444">
        <v>1539</v>
      </c>
      <c r="AB3444">
        <v>0</v>
      </c>
      <c r="AC3444">
        <v>3.85</v>
      </c>
      <c r="AD3444">
        <v>0</v>
      </c>
    </row>
    <row r="3445" spans="1:30">
      <c r="A3445">
        <v>1</v>
      </c>
      <c r="B3445" t="s">
        <v>24</v>
      </c>
      <c r="C3445">
        <v>30</v>
      </c>
      <c r="D3445" t="s">
        <v>40</v>
      </c>
      <c r="E3445" t="str">
        <f t="shared" si="159"/>
        <v>SWA-Engineering Mineral Resources</v>
      </c>
      <c r="F3445" t="s">
        <v>25</v>
      </c>
      <c r="G3445" t="s">
        <v>26</v>
      </c>
      <c r="H3445" t="s">
        <v>109</v>
      </c>
      <c r="I3445">
        <f t="shared" si="160"/>
        <v>1</v>
      </c>
      <c r="J3445">
        <f t="shared" si="161"/>
        <v>0</v>
      </c>
      <c r="K3445" s="1">
        <v>3500</v>
      </c>
      <c r="L3445">
        <v>201808</v>
      </c>
      <c r="N3445">
        <v>20230514</v>
      </c>
      <c r="O3445" t="s">
        <v>27</v>
      </c>
      <c r="P3445">
        <v>24758</v>
      </c>
      <c r="Q3445">
        <v>15131</v>
      </c>
      <c r="R3445">
        <v>35131</v>
      </c>
      <c r="S3445">
        <v>20315</v>
      </c>
      <c r="T3445">
        <v>0</v>
      </c>
      <c r="U3445">
        <v>201418.4</v>
      </c>
      <c r="V3445">
        <v>3500</v>
      </c>
      <c r="W3445">
        <v>3500</v>
      </c>
      <c r="X3445">
        <v>3500</v>
      </c>
      <c r="Y3445">
        <v>80500</v>
      </c>
      <c r="Z3445">
        <v>0</v>
      </c>
      <c r="AA3445">
        <v>30368</v>
      </c>
      <c r="AB3445">
        <v>1345.5</v>
      </c>
      <c r="AC3445">
        <v>3.54</v>
      </c>
      <c r="AD3445">
        <v>80500</v>
      </c>
    </row>
    <row r="3446" spans="1:30">
      <c r="A3446">
        <v>1</v>
      </c>
      <c r="B3446" t="s">
        <v>24</v>
      </c>
      <c r="C3446">
        <v>83</v>
      </c>
      <c r="D3446" t="s">
        <v>38</v>
      </c>
      <c r="E3446" t="str">
        <f t="shared" si="159"/>
        <v>SWA-Medicine</v>
      </c>
      <c r="F3446" t="s">
        <v>25</v>
      </c>
      <c r="G3446" t="s">
        <v>28</v>
      </c>
      <c r="H3446" t="s">
        <v>110</v>
      </c>
      <c r="I3446">
        <f t="shared" si="160"/>
        <v>1</v>
      </c>
      <c r="J3446">
        <f t="shared" si="161"/>
        <v>0</v>
      </c>
      <c r="K3446" s="1">
        <v>3500</v>
      </c>
      <c r="L3446">
        <v>201908</v>
      </c>
      <c r="N3446">
        <v>20230514</v>
      </c>
      <c r="O3446" t="s">
        <v>27</v>
      </c>
      <c r="P3446">
        <v>58923</v>
      </c>
      <c r="Q3446">
        <v>40494</v>
      </c>
      <c r="R3446">
        <v>0</v>
      </c>
      <c r="S3446">
        <v>3701</v>
      </c>
      <c r="T3446">
        <v>0</v>
      </c>
      <c r="U3446">
        <v>52952.21</v>
      </c>
      <c r="V3446">
        <v>3500</v>
      </c>
      <c r="W3446">
        <v>3500</v>
      </c>
      <c r="X3446">
        <v>3500</v>
      </c>
      <c r="Y3446">
        <v>33345</v>
      </c>
      <c r="Z3446">
        <v>15490</v>
      </c>
      <c r="AB3446">
        <v>0</v>
      </c>
      <c r="AC3446">
        <v>3.91</v>
      </c>
      <c r="AD3446">
        <v>14095</v>
      </c>
    </row>
    <row r="3447" spans="1:30">
      <c r="A3447">
        <v>1</v>
      </c>
      <c r="B3447" t="s">
        <v>32</v>
      </c>
      <c r="C3447">
        <v>30</v>
      </c>
      <c r="D3447" t="s">
        <v>40</v>
      </c>
      <c r="E3447" t="str">
        <f t="shared" si="159"/>
        <v>SOA-Engineering Mineral Resources</v>
      </c>
      <c r="F3447" t="s">
        <v>30</v>
      </c>
      <c r="G3447" t="s">
        <v>28</v>
      </c>
      <c r="H3447" t="s">
        <v>114</v>
      </c>
      <c r="I3447">
        <f t="shared" si="160"/>
        <v>1</v>
      </c>
      <c r="J3447">
        <f t="shared" si="161"/>
        <v>0</v>
      </c>
      <c r="K3447" s="1">
        <v>39956</v>
      </c>
      <c r="L3447">
        <v>202008</v>
      </c>
      <c r="N3447">
        <v>20230514</v>
      </c>
      <c r="O3447" t="s">
        <v>27</v>
      </c>
      <c r="P3447">
        <v>37974</v>
      </c>
      <c r="Q3447">
        <v>14339</v>
      </c>
      <c r="R3447">
        <v>8196</v>
      </c>
      <c r="S3447">
        <v>7356</v>
      </c>
      <c r="T3447">
        <v>0</v>
      </c>
      <c r="U3447">
        <v>24612</v>
      </c>
      <c r="V3447">
        <v>39956</v>
      </c>
      <c r="W3447">
        <v>39956</v>
      </c>
      <c r="X3447">
        <v>39956</v>
      </c>
      <c r="Y3447">
        <v>0</v>
      </c>
      <c r="Z3447">
        <v>0</v>
      </c>
      <c r="AA3447">
        <v>17457</v>
      </c>
      <c r="AB3447">
        <v>0</v>
      </c>
      <c r="AC3447">
        <v>3.76</v>
      </c>
      <c r="AD3447">
        <v>0</v>
      </c>
    </row>
    <row r="3448" spans="1:30">
      <c r="A3448">
        <v>1</v>
      </c>
      <c r="B3448" t="s">
        <v>24</v>
      </c>
      <c r="C3448">
        <v>14</v>
      </c>
      <c r="D3448" t="s">
        <v>36</v>
      </c>
      <c r="E3448" t="str">
        <f t="shared" si="159"/>
        <v>SWA-Arts and Sciences</v>
      </c>
      <c r="F3448" t="s">
        <v>25</v>
      </c>
      <c r="G3448" t="s">
        <v>28</v>
      </c>
      <c r="H3448" t="s">
        <v>110</v>
      </c>
      <c r="I3448">
        <f t="shared" si="160"/>
        <v>0</v>
      </c>
      <c r="J3448">
        <f t="shared" si="161"/>
        <v>1</v>
      </c>
      <c r="K3448" s="1">
        <v>0</v>
      </c>
      <c r="L3448">
        <v>201908</v>
      </c>
      <c r="N3448">
        <v>20230514</v>
      </c>
      <c r="O3448" t="s">
        <v>27</v>
      </c>
      <c r="P3448">
        <v>0</v>
      </c>
      <c r="Q3448">
        <v>100</v>
      </c>
      <c r="R3448">
        <v>610</v>
      </c>
      <c r="S3448">
        <v>0</v>
      </c>
      <c r="T3448">
        <v>0</v>
      </c>
      <c r="U3448">
        <v>56600.31</v>
      </c>
      <c r="V3448">
        <v>0</v>
      </c>
      <c r="W3448">
        <v>0</v>
      </c>
      <c r="X3448">
        <v>0</v>
      </c>
      <c r="Y3448">
        <v>34772</v>
      </c>
      <c r="Z3448">
        <v>25945</v>
      </c>
      <c r="AB3448">
        <v>13745.5</v>
      </c>
      <c r="AC3448">
        <v>3.57</v>
      </c>
      <c r="AD3448">
        <v>16000</v>
      </c>
    </row>
    <row r="3449" spans="1:30">
      <c r="A3449">
        <v>1</v>
      </c>
      <c r="B3449" t="s">
        <v>24</v>
      </c>
      <c r="C3449">
        <v>14</v>
      </c>
      <c r="D3449" t="s">
        <v>36</v>
      </c>
      <c r="E3449" t="str">
        <f t="shared" si="159"/>
        <v>SWA-Arts and Sciences</v>
      </c>
      <c r="F3449" t="s">
        <v>25</v>
      </c>
      <c r="G3449" t="s">
        <v>28</v>
      </c>
      <c r="H3449" t="s">
        <v>110</v>
      </c>
      <c r="I3449">
        <f t="shared" si="160"/>
        <v>0</v>
      </c>
      <c r="J3449">
        <f t="shared" si="161"/>
        <v>1</v>
      </c>
      <c r="K3449" s="1">
        <v>0</v>
      </c>
      <c r="L3449">
        <v>201508</v>
      </c>
      <c r="N3449">
        <v>20230514</v>
      </c>
      <c r="O3449" t="s">
        <v>27</v>
      </c>
      <c r="P3449">
        <v>1650</v>
      </c>
      <c r="Q3449">
        <v>53872</v>
      </c>
      <c r="T3449">
        <v>0</v>
      </c>
      <c r="U3449">
        <v>30867.8</v>
      </c>
      <c r="V3449">
        <v>0</v>
      </c>
      <c r="W3449">
        <v>0</v>
      </c>
      <c r="X3449">
        <v>0</v>
      </c>
      <c r="Y3449">
        <v>0</v>
      </c>
      <c r="Z3449">
        <v>9101</v>
      </c>
      <c r="AB3449">
        <v>3132.5</v>
      </c>
      <c r="AC3449">
        <v>3.45</v>
      </c>
      <c r="AD3449">
        <v>0</v>
      </c>
    </row>
    <row r="3450" spans="1:30">
      <c r="A3450">
        <v>1</v>
      </c>
      <c r="B3450" t="s">
        <v>24</v>
      </c>
      <c r="C3450">
        <v>14</v>
      </c>
      <c r="D3450" t="s">
        <v>36</v>
      </c>
      <c r="E3450" t="str">
        <f t="shared" si="159"/>
        <v>SWA-Arts and Sciences</v>
      </c>
      <c r="F3450" t="s">
        <v>25</v>
      </c>
      <c r="G3450" t="s">
        <v>26</v>
      </c>
      <c r="H3450" t="s">
        <v>109</v>
      </c>
      <c r="I3450">
        <f t="shared" si="160"/>
        <v>0</v>
      </c>
      <c r="J3450">
        <f t="shared" si="161"/>
        <v>1</v>
      </c>
      <c r="K3450" s="1">
        <v>0</v>
      </c>
      <c r="L3450">
        <v>201908</v>
      </c>
      <c r="N3450">
        <v>20230514</v>
      </c>
      <c r="O3450" t="s">
        <v>27</v>
      </c>
      <c r="Q3450">
        <v>49132</v>
      </c>
      <c r="R3450">
        <v>51570</v>
      </c>
      <c r="S3450">
        <v>50169</v>
      </c>
      <c r="T3450">
        <v>0</v>
      </c>
      <c r="U3450">
        <v>168069.14</v>
      </c>
      <c r="V3450">
        <v>0</v>
      </c>
      <c r="W3450">
        <v>0</v>
      </c>
      <c r="X3450">
        <v>0</v>
      </c>
      <c r="Y3450">
        <v>50000</v>
      </c>
      <c r="Z3450">
        <v>0</v>
      </c>
      <c r="AB3450">
        <v>0</v>
      </c>
      <c r="AC3450">
        <v>3.14</v>
      </c>
      <c r="AD3450">
        <v>50000</v>
      </c>
    </row>
    <row r="3451" spans="1:30">
      <c r="A3451">
        <v>1</v>
      </c>
      <c r="B3451" t="s">
        <v>24</v>
      </c>
      <c r="C3451">
        <v>89</v>
      </c>
      <c r="D3451" t="s">
        <v>46</v>
      </c>
      <c r="E3451" t="str">
        <f t="shared" si="159"/>
        <v>SWA-Pharmacy</v>
      </c>
      <c r="F3451" t="s">
        <v>31</v>
      </c>
      <c r="G3451" t="s">
        <v>28</v>
      </c>
      <c r="H3451" t="s">
        <v>113</v>
      </c>
      <c r="I3451">
        <f t="shared" si="160"/>
        <v>0</v>
      </c>
      <c r="J3451">
        <f t="shared" si="161"/>
        <v>1</v>
      </c>
      <c r="K3451" s="1">
        <v>0</v>
      </c>
      <c r="L3451">
        <v>201908</v>
      </c>
      <c r="N3451">
        <v>20230514</v>
      </c>
      <c r="O3451" t="s">
        <v>27</v>
      </c>
      <c r="P3451">
        <v>0</v>
      </c>
      <c r="Q3451">
        <v>0</v>
      </c>
      <c r="R3451">
        <v>63167</v>
      </c>
      <c r="S3451">
        <v>62299</v>
      </c>
      <c r="T3451">
        <v>0</v>
      </c>
      <c r="U3451">
        <v>92430</v>
      </c>
      <c r="V3451">
        <v>0</v>
      </c>
      <c r="W3451">
        <v>0</v>
      </c>
      <c r="X3451">
        <v>0</v>
      </c>
      <c r="Y3451">
        <v>18000</v>
      </c>
      <c r="Z3451">
        <v>0</v>
      </c>
      <c r="AB3451">
        <v>0</v>
      </c>
      <c r="AC3451">
        <v>3.27</v>
      </c>
      <c r="AD3451">
        <v>5000</v>
      </c>
    </row>
    <row r="3452" spans="1:30">
      <c r="A3452">
        <v>1</v>
      </c>
      <c r="B3452" t="s">
        <v>51</v>
      </c>
      <c r="C3452" t="s">
        <v>55</v>
      </c>
      <c r="D3452" t="s">
        <v>56</v>
      </c>
      <c r="E3452" t="str">
        <f t="shared" si="159"/>
        <v>SPA-Liberal Arts</v>
      </c>
      <c r="F3452" t="s">
        <v>54</v>
      </c>
      <c r="G3452" t="s">
        <v>28</v>
      </c>
      <c r="H3452" t="s">
        <v>115</v>
      </c>
      <c r="I3452">
        <f t="shared" si="160"/>
        <v>1</v>
      </c>
      <c r="J3452">
        <f t="shared" si="161"/>
        <v>0</v>
      </c>
      <c r="K3452" s="1">
        <v>11000</v>
      </c>
      <c r="L3452">
        <v>202108</v>
      </c>
      <c r="N3452">
        <v>20230506</v>
      </c>
      <c r="O3452" t="s">
        <v>29</v>
      </c>
      <c r="P3452">
        <v>37514</v>
      </c>
      <c r="Q3452">
        <v>34955</v>
      </c>
      <c r="T3452">
        <v>0</v>
      </c>
      <c r="U3452">
        <v>20718</v>
      </c>
      <c r="V3452">
        <v>11000</v>
      </c>
      <c r="W3452">
        <v>11000</v>
      </c>
      <c r="X3452">
        <v>11000</v>
      </c>
      <c r="Y3452">
        <v>2600</v>
      </c>
      <c r="Z3452">
        <v>0</v>
      </c>
      <c r="AB3452">
        <v>0</v>
      </c>
      <c r="AC3452">
        <v>3.78</v>
      </c>
      <c r="AD3452">
        <v>2600</v>
      </c>
    </row>
    <row r="3453" spans="1:30">
      <c r="A3453">
        <v>1</v>
      </c>
      <c r="B3453" t="s">
        <v>24</v>
      </c>
      <c r="C3453">
        <v>14</v>
      </c>
      <c r="D3453" t="s">
        <v>36</v>
      </c>
      <c r="E3453" t="str">
        <f t="shared" si="159"/>
        <v>SWA-Arts and Sciences</v>
      </c>
      <c r="F3453" t="s">
        <v>25</v>
      </c>
      <c r="G3453" t="s">
        <v>28</v>
      </c>
      <c r="H3453" t="s">
        <v>110</v>
      </c>
      <c r="I3453">
        <f t="shared" si="160"/>
        <v>1</v>
      </c>
      <c r="J3453">
        <f t="shared" si="161"/>
        <v>0</v>
      </c>
      <c r="K3453" s="1">
        <v>17500</v>
      </c>
      <c r="L3453">
        <v>201908</v>
      </c>
      <c r="N3453">
        <v>20230514</v>
      </c>
      <c r="O3453" t="s">
        <v>29</v>
      </c>
      <c r="P3453">
        <v>0</v>
      </c>
      <c r="Q3453">
        <v>0</v>
      </c>
      <c r="R3453">
        <v>0</v>
      </c>
      <c r="S3453">
        <v>1394</v>
      </c>
      <c r="T3453">
        <v>0</v>
      </c>
      <c r="U3453">
        <v>51740.86</v>
      </c>
      <c r="V3453">
        <v>22500</v>
      </c>
      <c r="W3453">
        <v>22500</v>
      </c>
      <c r="X3453">
        <v>22500</v>
      </c>
      <c r="Y3453">
        <v>15084</v>
      </c>
      <c r="Z3453">
        <v>34111</v>
      </c>
      <c r="AB3453">
        <v>0</v>
      </c>
      <c r="AC3453">
        <v>2.8</v>
      </c>
      <c r="AD3453">
        <v>5584</v>
      </c>
    </row>
    <row r="3454" spans="1:30">
      <c r="A3454">
        <v>1</v>
      </c>
      <c r="B3454" t="s">
        <v>24</v>
      </c>
      <c r="C3454">
        <v>55</v>
      </c>
      <c r="D3454" t="s">
        <v>35</v>
      </c>
      <c r="E3454" t="str">
        <f t="shared" si="159"/>
        <v>SWA-College of Applied Human Sci</v>
      </c>
      <c r="F3454" t="s">
        <v>30</v>
      </c>
      <c r="G3454" t="s">
        <v>28</v>
      </c>
      <c r="H3454" t="s">
        <v>114</v>
      </c>
      <c r="I3454">
        <f t="shared" si="160"/>
        <v>1</v>
      </c>
      <c r="J3454">
        <f t="shared" si="161"/>
        <v>0</v>
      </c>
      <c r="K3454" s="1">
        <v>38830</v>
      </c>
      <c r="L3454">
        <v>202108</v>
      </c>
      <c r="N3454">
        <v>20230514</v>
      </c>
      <c r="O3454" t="s">
        <v>27</v>
      </c>
      <c r="P3454">
        <v>0</v>
      </c>
      <c r="Q3454">
        <v>0</v>
      </c>
      <c r="T3454">
        <v>0</v>
      </c>
      <c r="U3454">
        <v>28338</v>
      </c>
      <c r="V3454">
        <v>38830</v>
      </c>
      <c r="W3454">
        <v>38830</v>
      </c>
      <c r="X3454">
        <v>38830</v>
      </c>
      <c r="Y3454">
        <v>0</v>
      </c>
      <c r="Z3454">
        <v>0</v>
      </c>
      <c r="AA3454">
        <v>13599</v>
      </c>
      <c r="AB3454">
        <v>0</v>
      </c>
      <c r="AC3454">
        <v>4</v>
      </c>
      <c r="AD3454">
        <v>0</v>
      </c>
    </row>
    <row r="3455" spans="1:30">
      <c r="A3455">
        <v>1</v>
      </c>
      <c r="B3455" t="s">
        <v>24</v>
      </c>
      <c r="C3455">
        <v>14</v>
      </c>
      <c r="D3455" t="s">
        <v>36</v>
      </c>
      <c r="E3455" t="str">
        <f t="shared" si="159"/>
        <v>SWA-Arts and Sciences</v>
      </c>
      <c r="F3455" t="s">
        <v>25</v>
      </c>
      <c r="G3455" t="s">
        <v>28</v>
      </c>
      <c r="H3455" t="s">
        <v>110</v>
      </c>
      <c r="I3455">
        <f t="shared" si="160"/>
        <v>1</v>
      </c>
      <c r="J3455">
        <f t="shared" si="161"/>
        <v>0</v>
      </c>
      <c r="K3455" s="1">
        <v>5500</v>
      </c>
      <c r="L3455">
        <v>201908</v>
      </c>
      <c r="N3455">
        <v>20230514</v>
      </c>
      <c r="O3455" t="s">
        <v>27</v>
      </c>
      <c r="P3455">
        <v>7313</v>
      </c>
      <c r="Q3455">
        <v>8939</v>
      </c>
      <c r="R3455">
        <v>16100</v>
      </c>
      <c r="S3455">
        <v>14367</v>
      </c>
      <c r="T3455">
        <v>0</v>
      </c>
      <c r="U3455">
        <v>51517.06</v>
      </c>
      <c r="V3455">
        <v>12500</v>
      </c>
      <c r="W3455">
        <v>5500</v>
      </c>
      <c r="X3455">
        <v>5500</v>
      </c>
      <c r="Y3455">
        <v>33590</v>
      </c>
      <c r="Z3455">
        <v>5200</v>
      </c>
      <c r="AB3455">
        <v>0</v>
      </c>
      <c r="AC3455">
        <v>3.89</v>
      </c>
      <c r="AD3455">
        <v>14667</v>
      </c>
    </row>
    <row r="3456" spans="1:30">
      <c r="A3456">
        <v>1</v>
      </c>
      <c r="B3456" t="s">
        <v>24</v>
      </c>
      <c r="C3456">
        <v>14</v>
      </c>
      <c r="D3456" t="s">
        <v>36</v>
      </c>
      <c r="E3456" t="str">
        <f t="shared" si="159"/>
        <v>SWA-Arts and Sciences</v>
      </c>
      <c r="F3456" t="s">
        <v>25</v>
      </c>
      <c r="G3456" t="s">
        <v>26</v>
      </c>
      <c r="H3456" t="s">
        <v>109</v>
      </c>
      <c r="I3456">
        <f t="shared" si="160"/>
        <v>1</v>
      </c>
      <c r="J3456">
        <f t="shared" si="161"/>
        <v>0</v>
      </c>
      <c r="K3456" s="1">
        <v>26999</v>
      </c>
      <c r="L3456">
        <v>201908</v>
      </c>
      <c r="N3456">
        <v>20230514</v>
      </c>
      <c r="O3456" t="s">
        <v>27</v>
      </c>
      <c r="P3456">
        <v>24022</v>
      </c>
      <c r="Q3456">
        <v>22983</v>
      </c>
      <c r="R3456">
        <v>40763</v>
      </c>
      <c r="S3456">
        <v>32908</v>
      </c>
      <c r="T3456">
        <v>0</v>
      </c>
      <c r="U3456">
        <v>124598.09</v>
      </c>
      <c r="V3456">
        <v>52091</v>
      </c>
      <c r="W3456">
        <v>52091</v>
      </c>
      <c r="X3456">
        <v>52091</v>
      </c>
      <c r="Y3456">
        <v>52446</v>
      </c>
      <c r="Z3456">
        <v>0</v>
      </c>
      <c r="AB3456">
        <v>0</v>
      </c>
      <c r="AC3456">
        <v>3.93</v>
      </c>
      <c r="AD3456">
        <v>52446</v>
      </c>
    </row>
    <row r="3457" spans="1:30">
      <c r="A3457">
        <v>1</v>
      </c>
      <c r="B3457" t="s">
        <v>32</v>
      </c>
      <c r="C3457">
        <v>21</v>
      </c>
      <c r="D3457" t="s">
        <v>41</v>
      </c>
      <c r="E3457" t="str">
        <f t="shared" si="159"/>
        <v>SOA-Business and Economics</v>
      </c>
      <c r="F3457" t="s">
        <v>25</v>
      </c>
      <c r="G3457" t="s">
        <v>26</v>
      </c>
      <c r="H3457" t="s">
        <v>109</v>
      </c>
      <c r="I3457">
        <f t="shared" si="160"/>
        <v>0</v>
      </c>
      <c r="J3457">
        <f t="shared" si="161"/>
        <v>1</v>
      </c>
      <c r="K3457" s="1">
        <v>0</v>
      </c>
      <c r="L3457">
        <v>201808</v>
      </c>
      <c r="N3457">
        <v>20230514</v>
      </c>
      <c r="O3457" t="s">
        <v>27</v>
      </c>
      <c r="T3457">
        <v>0</v>
      </c>
      <c r="U3457">
        <v>127042.46</v>
      </c>
      <c r="V3457">
        <v>0</v>
      </c>
      <c r="W3457">
        <v>0</v>
      </c>
      <c r="X3457">
        <v>0</v>
      </c>
      <c r="Y3457">
        <v>0</v>
      </c>
      <c r="Z3457">
        <v>0</v>
      </c>
      <c r="AB3457">
        <v>0</v>
      </c>
      <c r="AC3457">
        <v>2.74</v>
      </c>
      <c r="AD3457">
        <v>0</v>
      </c>
    </row>
    <row r="3458" spans="1:30">
      <c r="A3458">
        <v>1</v>
      </c>
      <c r="B3458" t="s">
        <v>24</v>
      </c>
      <c r="C3458">
        <v>83</v>
      </c>
      <c r="D3458" t="s">
        <v>38</v>
      </c>
      <c r="E3458" t="str">
        <f t="shared" si="159"/>
        <v>SWA-Medicine</v>
      </c>
      <c r="F3458" t="s">
        <v>25</v>
      </c>
      <c r="G3458" t="s">
        <v>26</v>
      </c>
      <c r="H3458" t="s">
        <v>109</v>
      </c>
      <c r="I3458">
        <f t="shared" si="160"/>
        <v>1</v>
      </c>
      <c r="J3458">
        <f t="shared" si="161"/>
        <v>0</v>
      </c>
      <c r="K3458" s="1">
        <v>26605</v>
      </c>
      <c r="L3458">
        <v>201908</v>
      </c>
      <c r="N3458">
        <v>20230514</v>
      </c>
      <c r="O3458" t="s">
        <v>27</v>
      </c>
      <c r="P3458">
        <v>6194</v>
      </c>
      <c r="Q3458">
        <v>17002</v>
      </c>
      <c r="R3458">
        <v>7388</v>
      </c>
      <c r="S3458">
        <v>30018</v>
      </c>
      <c r="T3458">
        <v>0</v>
      </c>
      <c r="U3458">
        <v>132398.01999999999</v>
      </c>
      <c r="V3458">
        <v>88773</v>
      </c>
      <c r="W3458">
        <v>88773</v>
      </c>
      <c r="X3458">
        <v>88773</v>
      </c>
      <c r="Y3458">
        <v>50000</v>
      </c>
      <c r="Z3458">
        <v>745</v>
      </c>
      <c r="AB3458">
        <v>0</v>
      </c>
      <c r="AC3458">
        <v>3.27</v>
      </c>
      <c r="AD3458">
        <v>50000</v>
      </c>
    </row>
    <row r="3459" spans="1:30">
      <c r="A3459">
        <v>1</v>
      </c>
      <c r="B3459" t="s">
        <v>24</v>
      </c>
      <c r="C3459">
        <v>14</v>
      </c>
      <c r="D3459" t="s">
        <v>36</v>
      </c>
      <c r="E3459" t="str">
        <f t="shared" ref="E3459:E3522" si="162">B3459&amp; "-" &amp; D3459</f>
        <v>SWA-Arts and Sciences</v>
      </c>
      <c r="F3459" t="s">
        <v>25</v>
      </c>
      <c r="G3459" t="s">
        <v>26</v>
      </c>
      <c r="H3459" t="s">
        <v>109</v>
      </c>
      <c r="I3459">
        <f t="shared" ref="I3459:I3522" si="163">IF(K3459&gt;0,1,0)</f>
        <v>0</v>
      </c>
      <c r="J3459">
        <f t="shared" ref="J3459:J3522" si="164">IF(K3459=0,1,0)</f>
        <v>1</v>
      </c>
      <c r="K3459" s="1">
        <v>0</v>
      </c>
      <c r="L3459">
        <v>201808</v>
      </c>
      <c r="N3459">
        <v>20230514</v>
      </c>
      <c r="O3459" t="s">
        <v>27</v>
      </c>
      <c r="S3459">
        <v>55954</v>
      </c>
      <c r="T3459">
        <v>0</v>
      </c>
      <c r="U3459">
        <v>143738</v>
      </c>
      <c r="V3459">
        <v>0</v>
      </c>
      <c r="W3459">
        <v>0</v>
      </c>
      <c r="X3459">
        <v>0</v>
      </c>
      <c r="Y3459">
        <v>0</v>
      </c>
      <c r="Z3459">
        <v>0</v>
      </c>
      <c r="AB3459">
        <v>0</v>
      </c>
      <c r="AC3459">
        <v>3.18</v>
      </c>
      <c r="AD3459">
        <v>0</v>
      </c>
    </row>
    <row r="3460" spans="1:30">
      <c r="A3460">
        <v>1</v>
      </c>
      <c r="B3460" t="s">
        <v>24</v>
      </c>
      <c r="C3460">
        <v>25</v>
      </c>
      <c r="D3460" t="s">
        <v>37</v>
      </c>
      <c r="E3460" t="str">
        <f t="shared" si="162"/>
        <v>SWA-Creative Arts</v>
      </c>
      <c r="F3460" t="s">
        <v>30</v>
      </c>
      <c r="G3460" t="s">
        <v>28</v>
      </c>
      <c r="H3460" t="s">
        <v>114</v>
      </c>
      <c r="I3460">
        <f t="shared" si="163"/>
        <v>1</v>
      </c>
      <c r="J3460">
        <f t="shared" si="164"/>
        <v>0</v>
      </c>
      <c r="K3460" s="1">
        <v>43834</v>
      </c>
      <c r="L3460">
        <v>202101</v>
      </c>
      <c r="N3460">
        <v>20230514</v>
      </c>
      <c r="O3460" t="s">
        <v>29</v>
      </c>
      <c r="P3460">
        <v>0</v>
      </c>
      <c r="Q3460">
        <v>0</v>
      </c>
      <c r="R3460">
        <v>0</v>
      </c>
      <c r="S3460">
        <v>27112</v>
      </c>
      <c r="T3460">
        <v>0</v>
      </c>
      <c r="U3460">
        <v>25836.02</v>
      </c>
      <c r="V3460">
        <v>43834</v>
      </c>
      <c r="W3460">
        <v>43834</v>
      </c>
      <c r="X3460">
        <v>43834</v>
      </c>
      <c r="Y3460">
        <v>0</v>
      </c>
      <c r="Z3460">
        <v>0</v>
      </c>
      <c r="AA3460">
        <v>9150</v>
      </c>
      <c r="AB3460">
        <v>1000</v>
      </c>
      <c r="AC3460">
        <v>3.93</v>
      </c>
      <c r="AD3460">
        <v>0</v>
      </c>
    </row>
    <row r="3461" spans="1:30">
      <c r="A3461">
        <v>1</v>
      </c>
      <c r="B3461" t="s">
        <v>32</v>
      </c>
      <c r="C3461">
        <v>30</v>
      </c>
      <c r="D3461" t="s">
        <v>40</v>
      </c>
      <c r="E3461" t="str">
        <f t="shared" si="162"/>
        <v>SOA-Engineering Mineral Resources</v>
      </c>
      <c r="F3461" t="s">
        <v>30</v>
      </c>
      <c r="G3461" t="s">
        <v>26</v>
      </c>
      <c r="H3461" t="s">
        <v>111</v>
      </c>
      <c r="I3461">
        <f t="shared" si="163"/>
        <v>1</v>
      </c>
      <c r="J3461">
        <f t="shared" si="164"/>
        <v>0</v>
      </c>
      <c r="K3461" s="1">
        <v>40600</v>
      </c>
      <c r="L3461">
        <v>202108</v>
      </c>
      <c r="N3461">
        <v>20230514</v>
      </c>
      <c r="O3461" t="s">
        <v>29</v>
      </c>
      <c r="P3461">
        <v>2398</v>
      </c>
      <c r="Q3461">
        <v>29</v>
      </c>
      <c r="T3461">
        <v>0</v>
      </c>
      <c r="U3461">
        <v>20652</v>
      </c>
      <c r="V3461">
        <v>40600</v>
      </c>
      <c r="W3461">
        <v>40600</v>
      </c>
      <c r="X3461">
        <v>40600</v>
      </c>
      <c r="Y3461">
        <v>0</v>
      </c>
      <c r="Z3461">
        <v>0</v>
      </c>
      <c r="AB3461">
        <v>0</v>
      </c>
      <c r="AC3461">
        <v>3.9</v>
      </c>
      <c r="AD3461">
        <v>0</v>
      </c>
    </row>
    <row r="3462" spans="1:30">
      <c r="A3462">
        <v>1</v>
      </c>
      <c r="B3462" t="s">
        <v>24</v>
      </c>
      <c r="C3462">
        <v>55</v>
      </c>
      <c r="D3462" t="s">
        <v>35</v>
      </c>
      <c r="E3462" t="str">
        <f t="shared" si="162"/>
        <v>SWA-College of Applied Human Sci</v>
      </c>
      <c r="F3462" t="s">
        <v>25</v>
      </c>
      <c r="G3462" t="s">
        <v>28</v>
      </c>
      <c r="H3462" t="s">
        <v>110</v>
      </c>
      <c r="I3462">
        <f t="shared" si="163"/>
        <v>1</v>
      </c>
      <c r="J3462">
        <f t="shared" si="164"/>
        <v>0</v>
      </c>
      <c r="K3462" s="1">
        <v>23250</v>
      </c>
      <c r="L3462">
        <v>201908</v>
      </c>
      <c r="N3462">
        <v>20230514</v>
      </c>
      <c r="O3462" t="s">
        <v>27</v>
      </c>
      <c r="P3462">
        <v>22452</v>
      </c>
      <c r="Q3462">
        <v>23056</v>
      </c>
      <c r="R3462">
        <v>19097</v>
      </c>
      <c r="S3462">
        <v>20485</v>
      </c>
      <c r="T3462">
        <v>0</v>
      </c>
      <c r="U3462">
        <v>70500.92</v>
      </c>
      <c r="V3462">
        <v>48016</v>
      </c>
      <c r="W3462">
        <v>48016</v>
      </c>
      <c r="X3462">
        <v>48016</v>
      </c>
      <c r="Y3462">
        <v>28080</v>
      </c>
      <c r="Z3462">
        <v>0</v>
      </c>
      <c r="AB3462">
        <v>0</v>
      </c>
      <c r="AC3462">
        <v>3.27</v>
      </c>
      <c r="AD3462">
        <v>9375</v>
      </c>
    </row>
    <row r="3463" spans="1:30">
      <c r="A3463">
        <v>1</v>
      </c>
      <c r="B3463" t="s">
        <v>24</v>
      </c>
      <c r="C3463">
        <v>55</v>
      </c>
      <c r="D3463" t="s">
        <v>35</v>
      </c>
      <c r="E3463" t="str">
        <f t="shared" si="162"/>
        <v>SWA-College of Applied Human Sci</v>
      </c>
      <c r="F3463" t="s">
        <v>25</v>
      </c>
      <c r="G3463" t="s">
        <v>28</v>
      </c>
      <c r="H3463" t="s">
        <v>110</v>
      </c>
      <c r="I3463">
        <f t="shared" si="163"/>
        <v>0</v>
      </c>
      <c r="J3463">
        <f t="shared" si="164"/>
        <v>1</v>
      </c>
      <c r="K3463" s="1">
        <v>0</v>
      </c>
      <c r="L3463">
        <v>201908</v>
      </c>
      <c r="N3463">
        <v>20230514</v>
      </c>
      <c r="O3463" t="s">
        <v>27</v>
      </c>
      <c r="P3463">
        <v>86407</v>
      </c>
      <c r="Q3463">
        <v>76848</v>
      </c>
      <c r="R3463">
        <v>51598</v>
      </c>
      <c r="S3463">
        <v>30149</v>
      </c>
      <c r="T3463">
        <v>0</v>
      </c>
      <c r="U3463">
        <v>51621.36</v>
      </c>
      <c r="V3463">
        <v>0</v>
      </c>
      <c r="W3463">
        <v>0</v>
      </c>
      <c r="X3463">
        <v>0</v>
      </c>
      <c r="Y3463">
        <v>33250</v>
      </c>
      <c r="Z3463">
        <v>0</v>
      </c>
      <c r="AB3463">
        <v>0</v>
      </c>
      <c r="AC3463">
        <v>3.39</v>
      </c>
      <c r="AD3463">
        <v>14000</v>
      </c>
    </row>
    <row r="3464" spans="1:30">
      <c r="A3464">
        <v>1</v>
      </c>
      <c r="B3464" t="s">
        <v>32</v>
      </c>
      <c r="C3464">
        <v>55</v>
      </c>
      <c r="D3464" t="s">
        <v>35</v>
      </c>
      <c r="E3464" t="str">
        <f t="shared" si="162"/>
        <v>SOA-College of Applied Human Sci</v>
      </c>
      <c r="F3464" t="s">
        <v>30</v>
      </c>
      <c r="G3464" t="s">
        <v>28</v>
      </c>
      <c r="H3464" t="s">
        <v>114</v>
      </c>
      <c r="I3464">
        <f t="shared" si="163"/>
        <v>1</v>
      </c>
      <c r="J3464">
        <f t="shared" si="164"/>
        <v>0</v>
      </c>
      <c r="K3464" s="1">
        <v>39676</v>
      </c>
      <c r="L3464">
        <v>202101</v>
      </c>
      <c r="N3464">
        <v>20230514</v>
      </c>
      <c r="O3464" t="s">
        <v>27</v>
      </c>
      <c r="P3464">
        <v>15349</v>
      </c>
      <c r="Q3464">
        <v>24311</v>
      </c>
      <c r="R3464">
        <v>5355</v>
      </c>
      <c r="T3464">
        <v>0</v>
      </c>
      <c r="U3464">
        <v>19245</v>
      </c>
      <c r="V3464">
        <v>39676</v>
      </c>
      <c r="W3464">
        <v>39676</v>
      </c>
      <c r="X3464">
        <v>39676</v>
      </c>
      <c r="Y3464">
        <v>0</v>
      </c>
      <c r="Z3464">
        <v>0</v>
      </c>
      <c r="AB3464">
        <v>0</v>
      </c>
      <c r="AC3464">
        <v>4</v>
      </c>
      <c r="AD3464">
        <v>0</v>
      </c>
    </row>
    <row r="3465" spans="1:30">
      <c r="A3465">
        <v>1</v>
      </c>
      <c r="B3465" t="s">
        <v>24</v>
      </c>
      <c r="C3465">
        <v>55</v>
      </c>
      <c r="D3465" t="s">
        <v>35</v>
      </c>
      <c r="E3465" t="str">
        <f t="shared" si="162"/>
        <v>SWA-College of Applied Human Sci</v>
      </c>
      <c r="F3465" t="s">
        <v>25</v>
      </c>
      <c r="G3465" t="s">
        <v>26</v>
      </c>
      <c r="H3465" t="s">
        <v>109</v>
      </c>
      <c r="I3465">
        <f t="shared" si="163"/>
        <v>1</v>
      </c>
      <c r="J3465">
        <f t="shared" si="164"/>
        <v>0</v>
      </c>
      <c r="K3465" s="1">
        <v>13000</v>
      </c>
      <c r="L3465">
        <v>201908</v>
      </c>
      <c r="N3465">
        <v>20230514</v>
      </c>
      <c r="O3465" t="s">
        <v>27</v>
      </c>
      <c r="P3465">
        <v>35236</v>
      </c>
      <c r="Q3465">
        <v>33386</v>
      </c>
      <c r="R3465">
        <v>30899</v>
      </c>
      <c r="S3465">
        <v>30293</v>
      </c>
      <c r="T3465">
        <v>0</v>
      </c>
      <c r="U3465">
        <v>120379.65</v>
      </c>
      <c r="V3465">
        <v>91318</v>
      </c>
      <c r="W3465">
        <v>91318</v>
      </c>
      <c r="X3465">
        <v>91318</v>
      </c>
      <c r="Y3465">
        <v>44000</v>
      </c>
      <c r="Z3465">
        <v>0</v>
      </c>
      <c r="AB3465">
        <v>0</v>
      </c>
      <c r="AC3465">
        <v>3.48</v>
      </c>
      <c r="AD3465">
        <v>44000</v>
      </c>
    </row>
    <row r="3466" spans="1:30">
      <c r="A3466">
        <v>1</v>
      </c>
      <c r="B3466" t="s">
        <v>32</v>
      </c>
      <c r="C3466">
        <v>86</v>
      </c>
      <c r="D3466" t="s">
        <v>34</v>
      </c>
      <c r="E3466" t="str">
        <f t="shared" si="162"/>
        <v>SOA-Nursing</v>
      </c>
      <c r="F3466" t="s">
        <v>30</v>
      </c>
      <c r="G3466" t="s">
        <v>26</v>
      </c>
      <c r="H3466" t="s">
        <v>111</v>
      </c>
      <c r="I3466">
        <f t="shared" si="163"/>
        <v>1</v>
      </c>
      <c r="J3466">
        <f t="shared" si="164"/>
        <v>0</v>
      </c>
      <c r="K3466" s="1">
        <v>61500</v>
      </c>
      <c r="L3466">
        <v>202008</v>
      </c>
      <c r="N3466">
        <v>20230514</v>
      </c>
      <c r="O3466" t="s">
        <v>29</v>
      </c>
      <c r="P3466">
        <v>25225</v>
      </c>
      <c r="Q3466">
        <v>23195</v>
      </c>
      <c r="R3466">
        <v>11156</v>
      </c>
      <c r="T3466">
        <v>0</v>
      </c>
      <c r="U3466">
        <v>74456</v>
      </c>
      <c r="V3466">
        <v>61500</v>
      </c>
      <c r="W3466">
        <v>61500</v>
      </c>
      <c r="X3466">
        <v>61500</v>
      </c>
      <c r="Y3466">
        <v>0</v>
      </c>
      <c r="Z3466">
        <v>0</v>
      </c>
      <c r="AB3466">
        <v>0</v>
      </c>
      <c r="AC3466">
        <v>4</v>
      </c>
      <c r="AD3466">
        <v>0</v>
      </c>
    </row>
    <row r="3467" spans="1:30">
      <c r="A3467">
        <v>1</v>
      </c>
      <c r="B3467" t="s">
        <v>24</v>
      </c>
      <c r="C3467">
        <v>84</v>
      </c>
      <c r="D3467" t="s">
        <v>42</v>
      </c>
      <c r="E3467" t="str">
        <f t="shared" si="162"/>
        <v>SWA-Public Health</v>
      </c>
      <c r="F3467" t="s">
        <v>30</v>
      </c>
      <c r="G3467" t="s">
        <v>28</v>
      </c>
      <c r="H3467" t="s">
        <v>114</v>
      </c>
      <c r="I3467">
        <f t="shared" si="163"/>
        <v>0</v>
      </c>
      <c r="J3467">
        <f t="shared" si="164"/>
        <v>1</v>
      </c>
      <c r="K3467" s="1">
        <v>0</v>
      </c>
      <c r="L3467">
        <v>202108</v>
      </c>
      <c r="N3467">
        <v>20230514</v>
      </c>
      <c r="O3467" t="s">
        <v>27</v>
      </c>
      <c r="T3467">
        <v>0</v>
      </c>
      <c r="U3467">
        <v>37245.53</v>
      </c>
      <c r="V3467">
        <v>0</v>
      </c>
      <c r="W3467">
        <v>0</v>
      </c>
      <c r="X3467">
        <v>0</v>
      </c>
      <c r="Y3467">
        <v>0</v>
      </c>
      <c r="Z3467">
        <v>0</v>
      </c>
      <c r="AB3467">
        <v>0</v>
      </c>
      <c r="AC3467">
        <v>3.84</v>
      </c>
      <c r="AD3467">
        <v>0</v>
      </c>
    </row>
    <row r="3468" spans="1:30">
      <c r="A3468">
        <v>1</v>
      </c>
      <c r="B3468" t="s">
        <v>24</v>
      </c>
      <c r="C3468">
        <v>7</v>
      </c>
      <c r="D3468" t="s">
        <v>43</v>
      </c>
      <c r="E3468" t="str">
        <f t="shared" si="162"/>
        <v>SWA-Agriculture Natural Res &amp; Dsg</v>
      </c>
      <c r="F3468" t="s">
        <v>25</v>
      </c>
      <c r="G3468" t="s">
        <v>28</v>
      </c>
      <c r="H3468" t="s">
        <v>110</v>
      </c>
      <c r="I3468">
        <f t="shared" si="163"/>
        <v>0</v>
      </c>
      <c r="J3468">
        <f t="shared" si="164"/>
        <v>1</v>
      </c>
      <c r="K3468" s="1">
        <v>0</v>
      </c>
      <c r="L3468">
        <v>201908</v>
      </c>
      <c r="N3468">
        <v>20230514</v>
      </c>
      <c r="O3468" t="s">
        <v>29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87213.03</v>
      </c>
      <c r="V3468">
        <v>0</v>
      </c>
      <c r="W3468">
        <v>0</v>
      </c>
      <c r="X3468">
        <v>0</v>
      </c>
      <c r="Y3468">
        <v>2000</v>
      </c>
      <c r="Z3468">
        <v>40830</v>
      </c>
      <c r="AB3468">
        <v>0</v>
      </c>
      <c r="AC3468">
        <v>3.49</v>
      </c>
      <c r="AD3468">
        <v>2000</v>
      </c>
    </row>
    <row r="3469" spans="1:30">
      <c r="A3469">
        <v>1</v>
      </c>
      <c r="B3469" t="s">
        <v>24</v>
      </c>
      <c r="C3469">
        <v>55</v>
      </c>
      <c r="D3469" t="s">
        <v>35</v>
      </c>
      <c r="E3469" t="str">
        <f t="shared" si="162"/>
        <v>SWA-College of Applied Human Sci</v>
      </c>
      <c r="F3469" t="s">
        <v>25</v>
      </c>
      <c r="G3469" t="s">
        <v>28</v>
      </c>
      <c r="H3469" t="s">
        <v>110</v>
      </c>
      <c r="I3469">
        <f t="shared" si="163"/>
        <v>1</v>
      </c>
      <c r="J3469">
        <f t="shared" si="164"/>
        <v>0</v>
      </c>
      <c r="K3469" s="1">
        <v>17788</v>
      </c>
      <c r="L3469">
        <v>201908</v>
      </c>
      <c r="N3469">
        <v>20230514</v>
      </c>
      <c r="O3469" t="s">
        <v>29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41724</v>
      </c>
      <c r="V3469">
        <v>17788</v>
      </c>
      <c r="W3469">
        <v>17788</v>
      </c>
      <c r="X3469">
        <v>17788</v>
      </c>
      <c r="Y3469">
        <v>15275</v>
      </c>
      <c r="Z3469">
        <v>41582</v>
      </c>
      <c r="AB3469">
        <v>0</v>
      </c>
      <c r="AC3469">
        <v>3.52</v>
      </c>
      <c r="AD3469">
        <v>12151</v>
      </c>
    </row>
    <row r="3470" spans="1:30">
      <c r="A3470">
        <v>1</v>
      </c>
      <c r="B3470" t="s">
        <v>24</v>
      </c>
      <c r="C3470">
        <v>7</v>
      </c>
      <c r="D3470" t="s">
        <v>43</v>
      </c>
      <c r="E3470" t="str">
        <f t="shared" si="162"/>
        <v>SWA-Agriculture Natural Res &amp; Dsg</v>
      </c>
      <c r="F3470" t="s">
        <v>25</v>
      </c>
      <c r="G3470" t="s">
        <v>28</v>
      </c>
      <c r="H3470" t="s">
        <v>110</v>
      </c>
      <c r="I3470">
        <f t="shared" si="163"/>
        <v>1</v>
      </c>
      <c r="J3470">
        <f t="shared" si="164"/>
        <v>0</v>
      </c>
      <c r="K3470" s="1">
        <v>7055</v>
      </c>
      <c r="L3470">
        <v>201908</v>
      </c>
      <c r="N3470">
        <v>20230514</v>
      </c>
      <c r="O3470" t="s">
        <v>27</v>
      </c>
      <c r="P3470">
        <v>0</v>
      </c>
      <c r="Q3470">
        <v>5092</v>
      </c>
      <c r="R3470">
        <v>4033</v>
      </c>
      <c r="S3470">
        <v>815</v>
      </c>
      <c r="T3470">
        <v>0</v>
      </c>
      <c r="U3470">
        <v>49956.56</v>
      </c>
      <c r="V3470">
        <v>7055</v>
      </c>
      <c r="W3470">
        <v>7055</v>
      </c>
      <c r="X3470">
        <v>7055</v>
      </c>
      <c r="Y3470">
        <v>46250</v>
      </c>
      <c r="Z3470">
        <v>20985</v>
      </c>
      <c r="AB3470">
        <v>0</v>
      </c>
      <c r="AC3470">
        <v>3.93</v>
      </c>
      <c r="AD3470">
        <v>26000</v>
      </c>
    </row>
    <row r="3471" spans="1:30">
      <c r="A3471">
        <v>1</v>
      </c>
      <c r="B3471" t="s">
        <v>24</v>
      </c>
      <c r="C3471">
        <v>21</v>
      </c>
      <c r="D3471" t="s">
        <v>41</v>
      </c>
      <c r="E3471" t="str">
        <f t="shared" si="162"/>
        <v>SWA-Business and Economics</v>
      </c>
      <c r="F3471" t="s">
        <v>25</v>
      </c>
      <c r="G3471" t="s">
        <v>26</v>
      </c>
      <c r="H3471" t="s">
        <v>109</v>
      </c>
      <c r="I3471">
        <f t="shared" si="163"/>
        <v>1</v>
      </c>
      <c r="J3471">
        <f t="shared" si="164"/>
        <v>0</v>
      </c>
      <c r="K3471" s="1">
        <v>5022</v>
      </c>
      <c r="L3471">
        <v>201908</v>
      </c>
      <c r="N3471">
        <v>20230514</v>
      </c>
      <c r="O3471" t="s">
        <v>27</v>
      </c>
      <c r="P3471">
        <v>58980</v>
      </c>
      <c r="Q3471">
        <v>43283</v>
      </c>
      <c r="R3471">
        <v>168743</v>
      </c>
      <c r="S3471">
        <v>121318</v>
      </c>
      <c r="T3471">
        <v>0</v>
      </c>
      <c r="U3471">
        <v>119595.5</v>
      </c>
      <c r="V3471">
        <v>5022</v>
      </c>
      <c r="W3471">
        <v>5022</v>
      </c>
      <c r="X3471">
        <v>5022</v>
      </c>
      <c r="Y3471">
        <v>76000</v>
      </c>
      <c r="Z3471">
        <v>0</v>
      </c>
      <c r="AB3471">
        <v>0</v>
      </c>
      <c r="AC3471">
        <v>3.57</v>
      </c>
      <c r="AD3471">
        <v>76000</v>
      </c>
    </row>
    <row r="3472" spans="1:30">
      <c r="A3472">
        <v>1</v>
      </c>
      <c r="B3472" t="s">
        <v>24</v>
      </c>
      <c r="C3472">
        <v>83</v>
      </c>
      <c r="D3472" t="s">
        <v>38</v>
      </c>
      <c r="E3472" t="str">
        <f t="shared" si="162"/>
        <v>SWA-Medicine</v>
      </c>
      <c r="F3472" t="s">
        <v>25</v>
      </c>
      <c r="G3472" t="s">
        <v>28</v>
      </c>
      <c r="H3472" t="s">
        <v>110</v>
      </c>
      <c r="I3472">
        <f t="shared" si="163"/>
        <v>1</v>
      </c>
      <c r="J3472">
        <f t="shared" si="164"/>
        <v>0</v>
      </c>
      <c r="K3472" s="1">
        <v>22500</v>
      </c>
      <c r="L3472">
        <v>201908</v>
      </c>
      <c r="N3472">
        <v>20230514</v>
      </c>
      <c r="O3472" t="s">
        <v>27</v>
      </c>
      <c r="P3472">
        <v>37005</v>
      </c>
      <c r="Q3472">
        <v>35360</v>
      </c>
      <c r="R3472">
        <v>40724</v>
      </c>
      <c r="S3472">
        <v>43956</v>
      </c>
      <c r="T3472">
        <v>0</v>
      </c>
      <c r="U3472">
        <v>57435.05</v>
      </c>
      <c r="V3472">
        <v>30624</v>
      </c>
      <c r="W3472">
        <v>30624</v>
      </c>
      <c r="X3472">
        <v>30624</v>
      </c>
      <c r="Y3472">
        <v>33250</v>
      </c>
      <c r="Z3472">
        <v>0</v>
      </c>
      <c r="AB3472">
        <v>0</v>
      </c>
      <c r="AC3472">
        <v>3.67</v>
      </c>
      <c r="AD3472">
        <v>14000</v>
      </c>
    </row>
    <row r="3473" spans="1:30">
      <c r="A3473">
        <v>1</v>
      </c>
      <c r="B3473" t="s">
        <v>24</v>
      </c>
      <c r="C3473">
        <v>30</v>
      </c>
      <c r="D3473" t="s">
        <v>40</v>
      </c>
      <c r="E3473" t="str">
        <f t="shared" si="162"/>
        <v>SWA-Engineering Mineral Resources</v>
      </c>
      <c r="F3473" t="s">
        <v>25</v>
      </c>
      <c r="G3473" t="s">
        <v>26</v>
      </c>
      <c r="H3473" t="s">
        <v>109</v>
      </c>
      <c r="I3473">
        <f t="shared" si="163"/>
        <v>0</v>
      </c>
      <c r="J3473">
        <f t="shared" si="164"/>
        <v>1</v>
      </c>
      <c r="K3473" s="1">
        <v>0</v>
      </c>
      <c r="L3473">
        <v>201908</v>
      </c>
      <c r="N3473">
        <v>20230514</v>
      </c>
      <c r="O3473" t="s">
        <v>27</v>
      </c>
      <c r="T3473">
        <v>0</v>
      </c>
      <c r="U3473">
        <v>146064.49</v>
      </c>
      <c r="V3473">
        <v>0</v>
      </c>
      <c r="W3473">
        <v>0</v>
      </c>
      <c r="X3473">
        <v>0</v>
      </c>
      <c r="Y3473">
        <v>32000</v>
      </c>
      <c r="Z3473">
        <v>0</v>
      </c>
      <c r="AB3473">
        <v>0</v>
      </c>
      <c r="AC3473">
        <v>2.92</v>
      </c>
      <c r="AD3473">
        <v>32000</v>
      </c>
    </row>
    <row r="3474" spans="1:30">
      <c r="A3474">
        <v>1</v>
      </c>
      <c r="B3474" t="s">
        <v>24</v>
      </c>
      <c r="C3474">
        <v>14</v>
      </c>
      <c r="D3474" t="s">
        <v>36</v>
      </c>
      <c r="E3474" t="str">
        <f t="shared" si="162"/>
        <v>SWA-Arts and Sciences</v>
      </c>
      <c r="F3474" t="s">
        <v>25</v>
      </c>
      <c r="G3474" t="s">
        <v>26</v>
      </c>
      <c r="H3474" t="s">
        <v>109</v>
      </c>
      <c r="I3474">
        <f t="shared" si="163"/>
        <v>1</v>
      </c>
      <c r="J3474">
        <f t="shared" si="164"/>
        <v>0</v>
      </c>
      <c r="K3474" s="1">
        <v>19500</v>
      </c>
      <c r="L3474">
        <v>201908</v>
      </c>
      <c r="N3474">
        <v>20230514</v>
      </c>
      <c r="O3474" t="s">
        <v>27</v>
      </c>
      <c r="P3474">
        <v>37715</v>
      </c>
      <c r="Q3474">
        <v>44681</v>
      </c>
      <c r="R3474">
        <v>87110</v>
      </c>
      <c r="S3474">
        <v>83142</v>
      </c>
      <c r="T3474">
        <v>0</v>
      </c>
      <c r="U3474">
        <v>118909.36</v>
      </c>
      <c r="V3474">
        <v>163890</v>
      </c>
      <c r="W3474">
        <v>19500</v>
      </c>
      <c r="X3474">
        <v>19500</v>
      </c>
      <c r="Y3474">
        <v>0</v>
      </c>
      <c r="Z3474">
        <v>0</v>
      </c>
      <c r="AB3474">
        <v>0</v>
      </c>
      <c r="AC3474">
        <v>3.13</v>
      </c>
      <c r="AD3474">
        <v>0</v>
      </c>
    </row>
    <row r="3475" spans="1:30">
      <c r="A3475">
        <v>1</v>
      </c>
      <c r="B3475" t="s">
        <v>24</v>
      </c>
      <c r="C3475">
        <v>7</v>
      </c>
      <c r="D3475" t="s">
        <v>43</v>
      </c>
      <c r="E3475" t="str">
        <f t="shared" si="162"/>
        <v>SWA-Agriculture Natural Res &amp; Dsg</v>
      </c>
      <c r="F3475" t="s">
        <v>25</v>
      </c>
      <c r="G3475" t="s">
        <v>28</v>
      </c>
      <c r="H3475" t="s">
        <v>110</v>
      </c>
      <c r="I3475">
        <f t="shared" si="163"/>
        <v>0</v>
      </c>
      <c r="J3475">
        <f t="shared" si="164"/>
        <v>1</v>
      </c>
      <c r="K3475" s="1">
        <v>0</v>
      </c>
      <c r="L3475">
        <v>201908</v>
      </c>
      <c r="N3475">
        <v>20230514</v>
      </c>
      <c r="O3475" t="s">
        <v>27</v>
      </c>
      <c r="P3475">
        <v>15224</v>
      </c>
      <c r="Q3475">
        <v>65621</v>
      </c>
      <c r="R3475">
        <v>73203</v>
      </c>
      <c r="S3475">
        <v>70037</v>
      </c>
      <c r="T3475">
        <v>0</v>
      </c>
      <c r="U3475">
        <v>45922</v>
      </c>
      <c r="V3475">
        <v>0</v>
      </c>
      <c r="W3475">
        <v>0</v>
      </c>
      <c r="X3475">
        <v>0</v>
      </c>
      <c r="Y3475">
        <v>41250</v>
      </c>
      <c r="Z3475">
        <v>0</v>
      </c>
      <c r="AB3475">
        <v>0</v>
      </c>
      <c r="AC3475">
        <v>4</v>
      </c>
      <c r="AD3475">
        <v>22000</v>
      </c>
    </row>
    <row r="3476" spans="1:30">
      <c r="A3476">
        <v>1</v>
      </c>
      <c r="B3476" t="s">
        <v>24</v>
      </c>
      <c r="C3476">
        <v>83</v>
      </c>
      <c r="D3476" t="s">
        <v>38</v>
      </c>
      <c r="E3476" t="str">
        <f t="shared" si="162"/>
        <v>SWA-Medicine</v>
      </c>
      <c r="F3476" t="s">
        <v>25</v>
      </c>
      <c r="G3476" t="s">
        <v>28</v>
      </c>
      <c r="H3476" t="s">
        <v>110</v>
      </c>
      <c r="I3476">
        <f t="shared" si="163"/>
        <v>1</v>
      </c>
      <c r="J3476">
        <f t="shared" si="164"/>
        <v>0</v>
      </c>
      <c r="K3476" s="1">
        <v>25855</v>
      </c>
      <c r="L3476">
        <v>201908</v>
      </c>
      <c r="N3476">
        <v>20230514</v>
      </c>
      <c r="O3476" t="s">
        <v>27</v>
      </c>
      <c r="P3476">
        <v>14002</v>
      </c>
      <c r="Q3476">
        <v>29175</v>
      </c>
      <c r="R3476">
        <v>15686</v>
      </c>
      <c r="S3476">
        <v>12403</v>
      </c>
      <c r="T3476">
        <v>0</v>
      </c>
      <c r="U3476">
        <v>52809.89</v>
      </c>
      <c r="V3476">
        <v>25855</v>
      </c>
      <c r="W3476">
        <v>25855</v>
      </c>
      <c r="X3476">
        <v>25855</v>
      </c>
      <c r="Y3476">
        <v>29250</v>
      </c>
      <c r="Z3476">
        <v>0</v>
      </c>
      <c r="AB3476">
        <v>0</v>
      </c>
      <c r="AC3476">
        <v>3.86</v>
      </c>
      <c r="AD3476">
        <v>10000</v>
      </c>
    </row>
    <row r="3477" spans="1:30">
      <c r="A3477">
        <v>1</v>
      </c>
      <c r="B3477" t="s">
        <v>24</v>
      </c>
      <c r="C3477">
        <v>83</v>
      </c>
      <c r="D3477" t="s">
        <v>38</v>
      </c>
      <c r="E3477" t="str">
        <f t="shared" si="162"/>
        <v>SWA-Medicine</v>
      </c>
      <c r="F3477" t="s">
        <v>25</v>
      </c>
      <c r="G3477" t="s">
        <v>26</v>
      </c>
      <c r="H3477" t="s">
        <v>109</v>
      </c>
      <c r="I3477">
        <f t="shared" si="163"/>
        <v>0</v>
      </c>
      <c r="J3477">
        <f t="shared" si="164"/>
        <v>1</v>
      </c>
      <c r="K3477" s="1">
        <v>0</v>
      </c>
      <c r="L3477">
        <v>201908</v>
      </c>
      <c r="N3477">
        <v>20230514</v>
      </c>
      <c r="O3477" t="s">
        <v>27</v>
      </c>
      <c r="T3477">
        <v>0</v>
      </c>
      <c r="U3477">
        <v>128152</v>
      </c>
      <c r="V3477">
        <v>0</v>
      </c>
      <c r="W3477">
        <v>0</v>
      </c>
      <c r="X3477">
        <v>0</v>
      </c>
      <c r="Y3477">
        <v>32000</v>
      </c>
      <c r="Z3477">
        <v>0</v>
      </c>
      <c r="AB3477">
        <v>0</v>
      </c>
      <c r="AC3477">
        <v>3.87</v>
      </c>
      <c r="AD3477">
        <v>32000</v>
      </c>
    </row>
    <row r="3478" spans="1:30">
      <c r="A3478">
        <v>1</v>
      </c>
      <c r="B3478" t="s">
        <v>24</v>
      </c>
      <c r="C3478">
        <v>14</v>
      </c>
      <c r="D3478" t="s">
        <v>36</v>
      </c>
      <c r="E3478" t="str">
        <f t="shared" si="162"/>
        <v>SWA-Arts and Sciences</v>
      </c>
      <c r="F3478" t="s">
        <v>25</v>
      </c>
      <c r="G3478" t="s">
        <v>28</v>
      </c>
      <c r="H3478" t="s">
        <v>110</v>
      </c>
      <c r="I3478">
        <f t="shared" si="163"/>
        <v>0</v>
      </c>
      <c r="J3478">
        <f t="shared" si="164"/>
        <v>1</v>
      </c>
      <c r="K3478" s="1">
        <v>0</v>
      </c>
      <c r="L3478">
        <v>201908</v>
      </c>
      <c r="N3478">
        <v>20230514</v>
      </c>
      <c r="O3478" t="s">
        <v>27</v>
      </c>
      <c r="S3478">
        <v>118911</v>
      </c>
      <c r="T3478">
        <v>0</v>
      </c>
      <c r="U3478">
        <v>54449.55</v>
      </c>
      <c r="V3478">
        <v>53378</v>
      </c>
      <c r="W3478">
        <v>53378</v>
      </c>
      <c r="X3478">
        <v>53378</v>
      </c>
      <c r="Y3478">
        <v>16000</v>
      </c>
      <c r="Z3478">
        <v>0</v>
      </c>
      <c r="AB3478">
        <v>0</v>
      </c>
      <c r="AC3478">
        <v>3.73</v>
      </c>
      <c r="AD3478">
        <v>14500</v>
      </c>
    </row>
    <row r="3479" spans="1:30">
      <c r="A3479">
        <v>1</v>
      </c>
      <c r="B3479" t="s">
        <v>24</v>
      </c>
      <c r="C3479">
        <v>30</v>
      </c>
      <c r="D3479" t="s">
        <v>40</v>
      </c>
      <c r="E3479" t="str">
        <f t="shared" si="162"/>
        <v>SWA-Engineering Mineral Resources</v>
      </c>
      <c r="F3479" t="s">
        <v>25</v>
      </c>
      <c r="G3479" t="s">
        <v>28</v>
      </c>
      <c r="H3479" t="s">
        <v>110</v>
      </c>
      <c r="I3479">
        <f t="shared" si="163"/>
        <v>0</v>
      </c>
      <c r="J3479">
        <f t="shared" si="164"/>
        <v>1</v>
      </c>
      <c r="K3479" s="1">
        <v>0</v>
      </c>
      <c r="L3479">
        <v>201908</v>
      </c>
      <c r="N3479">
        <v>20230514</v>
      </c>
      <c r="O3479" t="s">
        <v>27</v>
      </c>
      <c r="P3479">
        <v>5589</v>
      </c>
      <c r="Q3479">
        <v>0</v>
      </c>
      <c r="R3479">
        <v>700</v>
      </c>
      <c r="S3479">
        <v>0</v>
      </c>
      <c r="T3479">
        <v>0</v>
      </c>
      <c r="U3479">
        <v>51022.17</v>
      </c>
      <c r="V3479">
        <v>0</v>
      </c>
      <c r="W3479">
        <v>0</v>
      </c>
      <c r="X3479">
        <v>0</v>
      </c>
      <c r="Y3479">
        <v>41250</v>
      </c>
      <c r="Z3479">
        <v>33630</v>
      </c>
      <c r="AB3479">
        <v>0</v>
      </c>
      <c r="AC3479">
        <v>3.25</v>
      </c>
      <c r="AD3479">
        <v>22000</v>
      </c>
    </row>
    <row r="3480" spans="1:30">
      <c r="A3480">
        <v>1</v>
      </c>
      <c r="B3480" t="s">
        <v>24</v>
      </c>
      <c r="C3480">
        <v>49</v>
      </c>
      <c r="D3480" t="s">
        <v>39</v>
      </c>
      <c r="E3480" t="str">
        <f t="shared" si="162"/>
        <v>SWA-Reed College of Media</v>
      </c>
      <c r="F3480" t="s">
        <v>25</v>
      </c>
      <c r="G3480" t="s">
        <v>28</v>
      </c>
      <c r="H3480" t="s">
        <v>110</v>
      </c>
      <c r="I3480">
        <f t="shared" si="163"/>
        <v>1</v>
      </c>
      <c r="J3480">
        <f t="shared" si="164"/>
        <v>0</v>
      </c>
      <c r="K3480" s="1">
        <v>19500</v>
      </c>
      <c r="L3480">
        <v>201908</v>
      </c>
      <c r="N3480">
        <v>20230514</v>
      </c>
      <c r="O3480" t="s">
        <v>29</v>
      </c>
      <c r="P3480">
        <v>1825</v>
      </c>
      <c r="Q3480">
        <v>6921</v>
      </c>
      <c r="R3480">
        <v>3113</v>
      </c>
      <c r="S3480">
        <v>6884</v>
      </c>
      <c r="T3480">
        <v>0</v>
      </c>
      <c r="U3480">
        <v>52983.24</v>
      </c>
      <c r="V3480">
        <v>25500</v>
      </c>
      <c r="W3480">
        <v>19500</v>
      </c>
      <c r="X3480">
        <v>19500</v>
      </c>
      <c r="Y3480">
        <v>25250</v>
      </c>
      <c r="Z3480">
        <v>19740</v>
      </c>
      <c r="AB3480">
        <v>0</v>
      </c>
      <c r="AC3480">
        <v>3.72</v>
      </c>
      <c r="AD3480">
        <v>6000</v>
      </c>
    </row>
    <row r="3481" spans="1:30">
      <c r="A3481">
        <v>1</v>
      </c>
      <c r="B3481" t="s">
        <v>24</v>
      </c>
      <c r="C3481">
        <v>7</v>
      </c>
      <c r="D3481" t="s">
        <v>43</v>
      </c>
      <c r="E3481" t="str">
        <f t="shared" si="162"/>
        <v>SWA-Agriculture Natural Res &amp; Dsg</v>
      </c>
      <c r="F3481" t="s">
        <v>25</v>
      </c>
      <c r="G3481" t="s">
        <v>26</v>
      </c>
      <c r="H3481" t="s">
        <v>109</v>
      </c>
      <c r="I3481">
        <f t="shared" si="163"/>
        <v>1</v>
      </c>
      <c r="J3481">
        <f t="shared" si="164"/>
        <v>0</v>
      </c>
      <c r="K3481" s="1">
        <v>20500</v>
      </c>
      <c r="L3481">
        <v>201908</v>
      </c>
      <c r="N3481">
        <v>20230514</v>
      </c>
      <c r="O3481" t="s">
        <v>29</v>
      </c>
      <c r="P3481">
        <v>2424</v>
      </c>
      <c r="Q3481">
        <v>2650</v>
      </c>
      <c r="R3481">
        <v>4377</v>
      </c>
      <c r="S3481">
        <v>360</v>
      </c>
      <c r="T3481">
        <v>0</v>
      </c>
      <c r="U3481">
        <v>61705</v>
      </c>
      <c r="V3481">
        <v>20500</v>
      </c>
      <c r="W3481">
        <v>20500</v>
      </c>
      <c r="X3481">
        <v>20500</v>
      </c>
      <c r="Y3481">
        <v>6000</v>
      </c>
      <c r="Z3481">
        <v>17504</v>
      </c>
      <c r="AB3481">
        <v>0</v>
      </c>
      <c r="AC3481">
        <v>3.08</v>
      </c>
      <c r="AD3481">
        <v>6000</v>
      </c>
    </row>
    <row r="3482" spans="1:30">
      <c r="A3482">
        <v>1</v>
      </c>
      <c r="B3482" t="s">
        <v>24</v>
      </c>
      <c r="C3482">
        <v>14</v>
      </c>
      <c r="D3482" t="s">
        <v>36</v>
      </c>
      <c r="E3482" t="str">
        <f t="shared" si="162"/>
        <v>SWA-Arts and Sciences</v>
      </c>
      <c r="F3482" t="s">
        <v>25</v>
      </c>
      <c r="G3482" t="s">
        <v>26</v>
      </c>
      <c r="H3482" t="s">
        <v>109</v>
      </c>
      <c r="I3482">
        <f t="shared" si="163"/>
        <v>0</v>
      </c>
      <c r="J3482">
        <f t="shared" si="164"/>
        <v>1</v>
      </c>
      <c r="K3482" s="1">
        <v>0</v>
      </c>
      <c r="L3482">
        <v>201908</v>
      </c>
      <c r="N3482">
        <v>20230514</v>
      </c>
      <c r="O3482" t="s">
        <v>27</v>
      </c>
      <c r="S3482">
        <v>121301</v>
      </c>
      <c r="T3482">
        <v>0</v>
      </c>
      <c r="U3482">
        <v>129461.72</v>
      </c>
      <c r="V3482">
        <v>0</v>
      </c>
      <c r="W3482">
        <v>0</v>
      </c>
      <c r="X3482">
        <v>0</v>
      </c>
      <c r="Y3482">
        <v>20000</v>
      </c>
      <c r="Z3482">
        <v>0</v>
      </c>
      <c r="AB3482">
        <v>0</v>
      </c>
      <c r="AC3482">
        <v>3.59</v>
      </c>
      <c r="AD3482">
        <v>20000</v>
      </c>
    </row>
    <row r="3483" spans="1:30">
      <c r="A3483">
        <v>1</v>
      </c>
      <c r="B3483" t="s">
        <v>32</v>
      </c>
      <c r="C3483">
        <v>21</v>
      </c>
      <c r="D3483" t="s">
        <v>41</v>
      </c>
      <c r="E3483" t="str">
        <f t="shared" si="162"/>
        <v>SOA-Business and Economics</v>
      </c>
      <c r="F3483" t="s">
        <v>25</v>
      </c>
      <c r="G3483" t="s">
        <v>28</v>
      </c>
      <c r="H3483" t="s">
        <v>110</v>
      </c>
      <c r="I3483">
        <f t="shared" si="163"/>
        <v>1</v>
      </c>
      <c r="J3483">
        <f t="shared" si="164"/>
        <v>0</v>
      </c>
      <c r="K3483" s="1">
        <v>32676</v>
      </c>
      <c r="L3483">
        <v>201508</v>
      </c>
      <c r="N3483">
        <v>20230514</v>
      </c>
      <c r="O3483" t="s">
        <v>27</v>
      </c>
      <c r="P3483">
        <v>1360</v>
      </c>
      <c r="Q3483">
        <v>0</v>
      </c>
      <c r="R3483">
        <v>85</v>
      </c>
      <c r="S3483">
        <v>32570</v>
      </c>
      <c r="T3483">
        <v>0</v>
      </c>
      <c r="U3483">
        <v>86905.08</v>
      </c>
      <c r="V3483">
        <v>32676</v>
      </c>
      <c r="W3483">
        <v>32676</v>
      </c>
      <c r="X3483">
        <v>32676</v>
      </c>
      <c r="Y3483">
        <v>24018</v>
      </c>
      <c r="Z3483">
        <v>20738</v>
      </c>
      <c r="AB3483">
        <v>0</v>
      </c>
      <c r="AC3483">
        <v>2.99</v>
      </c>
      <c r="AD3483">
        <v>6000</v>
      </c>
    </row>
    <row r="3484" spans="1:30">
      <c r="A3484">
        <v>1</v>
      </c>
      <c r="B3484" t="s">
        <v>24</v>
      </c>
      <c r="C3484">
        <v>7</v>
      </c>
      <c r="D3484" t="s">
        <v>43</v>
      </c>
      <c r="E3484" t="str">
        <f t="shared" si="162"/>
        <v>SWA-Agriculture Natural Res &amp; Dsg</v>
      </c>
      <c r="F3484" t="s">
        <v>25</v>
      </c>
      <c r="G3484" t="s">
        <v>28</v>
      </c>
      <c r="H3484" t="s">
        <v>110</v>
      </c>
      <c r="I3484">
        <f t="shared" si="163"/>
        <v>1</v>
      </c>
      <c r="J3484">
        <f t="shared" si="164"/>
        <v>0</v>
      </c>
      <c r="K3484" s="1">
        <v>5500</v>
      </c>
      <c r="L3484">
        <v>201908</v>
      </c>
      <c r="N3484">
        <v>20230514</v>
      </c>
      <c r="O3484" t="s">
        <v>27</v>
      </c>
      <c r="P3484">
        <v>28249</v>
      </c>
      <c r="Q3484">
        <v>36541</v>
      </c>
      <c r="R3484">
        <v>37406</v>
      </c>
      <c r="S3484">
        <v>39505</v>
      </c>
      <c r="T3484">
        <v>0</v>
      </c>
      <c r="U3484">
        <v>53629.63</v>
      </c>
      <c r="V3484">
        <v>5500</v>
      </c>
      <c r="W3484">
        <v>5500</v>
      </c>
      <c r="X3484">
        <v>5500</v>
      </c>
      <c r="Y3484">
        <v>36250</v>
      </c>
      <c r="Z3484">
        <v>0</v>
      </c>
      <c r="AB3484">
        <v>0</v>
      </c>
      <c r="AC3484">
        <v>3.61</v>
      </c>
      <c r="AD3484">
        <v>16000</v>
      </c>
    </row>
    <row r="3485" spans="1:30">
      <c r="A3485">
        <v>1</v>
      </c>
      <c r="B3485" t="s">
        <v>24</v>
      </c>
      <c r="C3485">
        <v>14</v>
      </c>
      <c r="D3485" t="s">
        <v>36</v>
      </c>
      <c r="E3485" t="str">
        <f t="shared" si="162"/>
        <v>SWA-Arts and Sciences</v>
      </c>
      <c r="F3485" t="s">
        <v>25</v>
      </c>
      <c r="G3485" t="s">
        <v>28</v>
      </c>
      <c r="H3485" t="s">
        <v>110</v>
      </c>
      <c r="I3485">
        <f t="shared" si="163"/>
        <v>0</v>
      </c>
      <c r="J3485">
        <f t="shared" si="164"/>
        <v>1</v>
      </c>
      <c r="K3485" s="1">
        <v>0</v>
      </c>
      <c r="L3485">
        <v>201801</v>
      </c>
      <c r="N3485">
        <v>20230514</v>
      </c>
      <c r="O3485" t="s">
        <v>27</v>
      </c>
      <c r="P3485">
        <v>0</v>
      </c>
      <c r="Q3485">
        <v>0</v>
      </c>
      <c r="R3485">
        <v>0</v>
      </c>
      <c r="S3485">
        <v>47</v>
      </c>
      <c r="T3485">
        <v>0</v>
      </c>
      <c r="U3485">
        <v>47978.97</v>
      </c>
      <c r="V3485">
        <v>0</v>
      </c>
      <c r="W3485">
        <v>0</v>
      </c>
      <c r="X3485">
        <v>0</v>
      </c>
      <c r="Y3485">
        <v>0</v>
      </c>
      <c r="Z3485">
        <v>42509</v>
      </c>
      <c r="AB3485">
        <v>0</v>
      </c>
      <c r="AC3485">
        <v>3.2</v>
      </c>
      <c r="AD3485">
        <v>0</v>
      </c>
    </row>
    <row r="3486" spans="1:30">
      <c r="A3486">
        <v>1</v>
      </c>
      <c r="B3486" t="s">
        <v>24</v>
      </c>
      <c r="C3486">
        <v>25</v>
      </c>
      <c r="D3486" t="s">
        <v>37</v>
      </c>
      <c r="E3486" t="str">
        <f t="shared" si="162"/>
        <v>SWA-Creative Arts</v>
      </c>
      <c r="F3486" t="s">
        <v>30</v>
      </c>
      <c r="G3486" t="s">
        <v>26</v>
      </c>
      <c r="H3486" t="s">
        <v>111</v>
      </c>
      <c r="I3486">
        <f t="shared" si="163"/>
        <v>0</v>
      </c>
      <c r="J3486">
        <f t="shared" si="164"/>
        <v>1</v>
      </c>
      <c r="K3486" s="1">
        <v>0</v>
      </c>
      <c r="L3486">
        <v>202008</v>
      </c>
      <c r="N3486">
        <v>20230514</v>
      </c>
      <c r="O3486" t="s">
        <v>27</v>
      </c>
      <c r="P3486">
        <v>1689</v>
      </c>
      <c r="Q3486">
        <v>9342</v>
      </c>
      <c r="R3486">
        <v>4647</v>
      </c>
      <c r="T3486">
        <v>0</v>
      </c>
      <c r="U3486">
        <v>93904</v>
      </c>
      <c r="V3486">
        <v>0</v>
      </c>
      <c r="W3486">
        <v>0</v>
      </c>
      <c r="X3486">
        <v>0</v>
      </c>
      <c r="Y3486">
        <v>4480</v>
      </c>
      <c r="Z3486">
        <v>0</v>
      </c>
      <c r="AA3486">
        <v>84609</v>
      </c>
      <c r="AB3486">
        <v>0</v>
      </c>
      <c r="AC3486">
        <v>4</v>
      </c>
      <c r="AD3486">
        <v>0</v>
      </c>
    </row>
    <row r="3487" spans="1:30">
      <c r="A3487">
        <v>1</v>
      </c>
      <c r="B3487" t="s">
        <v>32</v>
      </c>
      <c r="C3487">
        <v>55</v>
      </c>
      <c r="D3487" t="s">
        <v>35</v>
      </c>
      <c r="E3487" t="str">
        <f t="shared" si="162"/>
        <v>SOA-College of Applied Human Sci</v>
      </c>
      <c r="F3487" t="s">
        <v>30</v>
      </c>
      <c r="G3487" t="s">
        <v>26</v>
      </c>
      <c r="H3487" t="s">
        <v>111</v>
      </c>
      <c r="I3487">
        <f t="shared" si="163"/>
        <v>1</v>
      </c>
      <c r="J3487">
        <f t="shared" si="164"/>
        <v>0</v>
      </c>
      <c r="K3487" s="1">
        <v>30679</v>
      </c>
      <c r="L3487">
        <v>202105</v>
      </c>
      <c r="N3487">
        <v>20230514</v>
      </c>
      <c r="O3487" t="s">
        <v>29</v>
      </c>
      <c r="P3487">
        <v>6875</v>
      </c>
      <c r="Q3487">
        <v>11090</v>
      </c>
      <c r="T3487">
        <v>0</v>
      </c>
      <c r="U3487">
        <v>19026.91</v>
      </c>
      <c r="V3487">
        <v>30679</v>
      </c>
      <c r="W3487">
        <v>30679</v>
      </c>
      <c r="X3487">
        <v>30679</v>
      </c>
      <c r="Y3487">
        <v>0</v>
      </c>
      <c r="Z3487">
        <v>0</v>
      </c>
      <c r="AB3487">
        <v>0</v>
      </c>
      <c r="AC3487">
        <v>3.17</v>
      </c>
      <c r="AD3487">
        <v>0</v>
      </c>
    </row>
    <row r="3488" spans="1:30">
      <c r="A3488">
        <v>1</v>
      </c>
      <c r="B3488" t="s">
        <v>24</v>
      </c>
      <c r="C3488">
        <v>83</v>
      </c>
      <c r="D3488" t="s">
        <v>38</v>
      </c>
      <c r="E3488" t="str">
        <f t="shared" si="162"/>
        <v>SWA-Medicine</v>
      </c>
      <c r="F3488" t="s">
        <v>30</v>
      </c>
      <c r="G3488" t="s">
        <v>28</v>
      </c>
      <c r="H3488" t="s">
        <v>114</v>
      </c>
      <c r="I3488">
        <f t="shared" si="163"/>
        <v>1</v>
      </c>
      <c r="J3488">
        <f t="shared" si="164"/>
        <v>0</v>
      </c>
      <c r="K3488" s="1">
        <v>96058</v>
      </c>
      <c r="L3488">
        <v>202101</v>
      </c>
      <c r="N3488">
        <v>20230514</v>
      </c>
      <c r="O3488" t="s">
        <v>27</v>
      </c>
      <c r="P3488">
        <v>0</v>
      </c>
      <c r="Q3488">
        <v>0</v>
      </c>
      <c r="R3488">
        <v>0</v>
      </c>
      <c r="S3488">
        <v>21979</v>
      </c>
      <c r="T3488">
        <v>0</v>
      </c>
      <c r="U3488">
        <v>78061</v>
      </c>
      <c r="V3488">
        <v>96058</v>
      </c>
      <c r="W3488">
        <v>96058</v>
      </c>
      <c r="X3488">
        <v>96058</v>
      </c>
      <c r="Y3488">
        <v>0</v>
      </c>
      <c r="Z3488">
        <v>0</v>
      </c>
      <c r="AB3488">
        <v>0</v>
      </c>
      <c r="AC3488">
        <v>3.92</v>
      </c>
      <c r="AD3488">
        <v>0</v>
      </c>
    </row>
    <row r="3489" spans="1:30">
      <c r="A3489">
        <v>1</v>
      </c>
      <c r="B3489" t="s">
        <v>24</v>
      </c>
      <c r="C3489">
        <v>83</v>
      </c>
      <c r="D3489" t="s">
        <v>38</v>
      </c>
      <c r="E3489" t="str">
        <f t="shared" si="162"/>
        <v>SWA-Medicine</v>
      </c>
      <c r="F3489" t="s">
        <v>30</v>
      </c>
      <c r="G3489" t="s">
        <v>28</v>
      </c>
      <c r="H3489" t="s">
        <v>114</v>
      </c>
      <c r="I3489">
        <f t="shared" si="163"/>
        <v>0</v>
      </c>
      <c r="J3489">
        <f t="shared" si="164"/>
        <v>1</v>
      </c>
      <c r="K3489" s="1">
        <v>0</v>
      </c>
      <c r="L3489">
        <v>202108</v>
      </c>
      <c r="N3489">
        <v>20230514</v>
      </c>
      <c r="O3489" t="s">
        <v>27</v>
      </c>
      <c r="T3489">
        <v>0</v>
      </c>
      <c r="U3489">
        <v>31415</v>
      </c>
      <c r="V3489">
        <v>0</v>
      </c>
      <c r="W3489">
        <v>0</v>
      </c>
      <c r="X3489">
        <v>0</v>
      </c>
      <c r="Y3489">
        <v>71127</v>
      </c>
      <c r="Z3489">
        <v>0</v>
      </c>
      <c r="AA3489">
        <v>19713</v>
      </c>
      <c r="AB3489">
        <v>0</v>
      </c>
      <c r="AC3489">
        <v>3.94</v>
      </c>
      <c r="AD3489">
        <v>11627</v>
      </c>
    </row>
    <row r="3490" spans="1:30">
      <c r="A3490">
        <v>1</v>
      </c>
      <c r="B3490" t="s">
        <v>24</v>
      </c>
      <c r="C3490">
        <v>55</v>
      </c>
      <c r="D3490" t="s">
        <v>35</v>
      </c>
      <c r="E3490" t="str">
        <f t="shared" si="162"/>
        <v>SWA-College of Applied Human Sci</v>
      </c>
      <c r="F3490" t="s">
        <v>31</v>
      </c>
      <c r="G3490" t="s">
        <v>26</v>
      </c>
      <c r="H3490" t="s">
        <v>112</v>
      </c>
      <c r="I3490">
        <f t="shared" si="163"/>
        <v>0</v>
      </c>
      <c r="J3490">
        <f t="shared" si="164"/>
        <v>1</v>
      </c>
      <c r="K3490" s="1">
        <v>0</v>
      </c>
      <c r="L3490">
        <v>201605</v>
      </c>
      <c r="N3490">
        <v>20230514</v>
      </c>
      <c r="O3490" t="s">
        <v>27</v>
      </c>
      <c r="T3490">
        <v>0</v>
      </c>
      <c r="U3490">
        <v>83246.36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70089</v>
      </c>
      <c r="AB3490">
        <v>0</v>
      </c>
      <c r="AC3490">
        <v>3.96</v>
      </c>
      <c r="AD3490">
        <v>0</v>
      </c>
    </row>
    <row r="3491" spans="1:30">
      <c r="A3491">
        <v>1</v>
      </c>
      <c r="B3491" t="s">
        <v>51</v>
      </c>
      <c r="C3491" t="s">
        <v>60</v>
      </c>
      <c r="D3491" t="s">
        <v>61</v>
      </c>
      <c r="E3491" t="str">
        <f t="shared" si="162"/>
        <v>SPA-Applied Sciences</v>
      </c>
      <c r="F3491" t="s">
        <v>54</v>
      </c>
      <c r="G3491" t="s">
        <v>28</v>
      </c>
      <c r="H3491" t="s">
        <v>115</v>
      </c>
      <c r="I3491">
        <f t="shared" si="163"/>
        <v>1</v>
      </c>
      <c r="J3491">
        <f t="shared" si="164"/>
        <v>0</v>
      </c>
      <c r="K3491" s="1">
        <v>3500</v>
      </c>
      <c r="L3491">
        <v>202108</v>
      </c>
      <c r="N3491">
        <v>20230506</v>
      </c>
      <c r="O3491" t="s">
        <v>27</v>
      </c>
      <c r="P3491">
        <v>11735</v>
      </c>
      <c r="Q3491">
        <v>5470</v>
      </c>
      <c r="T3491">
        <v>0</v>
      </c>
      <c r="U3491">
        <v>19090</v>
      </c>
      <c r="V3491">
        <v>3500</v>
      </c>
      <c r="W3491">
        <v>3500</v>
      </c>
      <c r="X3491">
        <v>3500</v>
      </c>
      <c r="Y3491">
        <v>2650</v>
      </c>
      <c r="Z3491">
        <v>6742</v>
      </c>
      <c r="AA3491">
        <v>2000</v>
      </c>
      <c r="AB3491">
        <v>0</v>
      </c>
      <c r="AC3491">
        <v>2.88</v>
      </c>
      <c r="AD3491">
        <v>650</v>
      </c>
    </row>
    <row r="3492" spans="1:30">
      <c r="A3492">
        <v>1</v>
      </c>
      <c r="B3492" t="s">
        <v>24</v>
      </c>
      <c r="C3492">
        <v>21</v>
      </c>
      <c r="D3492" t="s">
        <v>41</v>
      </c>
      <c r="E3492" t="str">
        <f t="shared" si="162"/>
        <v>SWA-Business and Economics</v>
      </c>
      <c r="F3492" t="s">
        <v>25</v>
      </c>
      <c r="G3492" t="s">
        <v>28</v>
      </c>
      <c r="H3492" t="s">
        <v>110</v>
      </c>
      <c r="I3492">
        <f t="shared" si="163"/>
        <v>1</v>
      </c>
      <c r="J3492">
        <f t="shared" si="164"/>
        <v>0</v>
      </c>
      <c r="K3492" s="1">
        <v>3500</v>
      </c>
      <c r="L3492">
        <v>201908</v>
      </c>
      <c r="N3492">
        <v>20230514</v>
      </c>
      <c r="O3492" t="s">
        <v>27</v>
      </c>
      <c r="P3492">
        <v>23154</v>
      </c>
      <c r="Q3492">
        <v>27737</v>
      </c>
      <c r="R3492">
        <v>26307</v>
      </c>
      <c r="S3492">
        <v>5582</v>
      </c>
      <c r="T3492">
        <v>0</v>
      </c>
      <c r="U3492">
        <v>77752.37</v>
      </c>
      <c r="V3492">
        <v>3500</v>
      </c>
      <c r="W3492">
        <v>3500</v>
      </c>
      <c r="X3492">
        <v>3500</v>
      </c>
      <c r="Y3492">
        <v>47770</v>
      </c>
      <c r="Z3492">
        <v>2400</v>
      </c>
      <c r="AA3492">
        <v>15475.28</v>
      </c>
      <c r="AB3492">
        <v>0</v>
      </c>
      <c r="AC3492">
        <v>4</v>
      </c>
      <c r="AD3492">
        <v>23520</v>
      </c>
    </row>
    <row r="3493" spans="1:30">
      <c r="A3493">
        <v>1</v>
      </c>
      <c r="B3493" t="s">
        <v>24</v>
      </c>
      <c r="C3493">
        <v>14</v>
      </c>
      <c r="D3493" t="s">
        <v>36</v>
      </c>
      <c r="E3493" t="str">
        <f t="shared" si="162"/>
        <v>SWA-Arts and Sciences</v>
      </c>
      <c r="F3493" t="s">
        <v>25</v>
      </c>
      <c r="G3493" t="s">
        <v>26</v>
      </c>
      <c r="H3493" t="s">
        <v>109</v>
      </c>
      <c r="I3493">
        <f t="shared" si="163"/>
        <v>0</v>
      </c>
      <c r="J3493">
        <f t="shared" si="164"/>
        <v>1</v>
      </c>
      <c r="K3493" s="1">
        <v>0</v>
      </c>
      <c r="L3493">
        <v>201901</v>
      </c>
      <c r="N3493">
        <v>20230514</v>
      </c>
      <c r="O3493" t="s">
        <v>27</v>
      </c>
      <c r="T3493">
        <v>0</v>
      </c>
      <c r="U3493">
        <v>154301.31</v>
      </c>
      <c r="V3493">
        <v>0</v>
      </c>
      <c r="W3493">
        <v>0</v>
      </c>
      <c r="X3493">
        <v>0</v>
      </c>
      <c r="Y3493">
        <v>2925</v>
      </c>
      <c r="Z3493">
        <v>0</v>
      </c>
      <c r="AB3493">
        <v>0</v>
      </c>
      <c r="AC3493">
        <v>3.53</v>
      </c>
      <c r="AD3493">
        <v>2425</v>
      </c>
    </row>
    <row r="3494" spans="1:30">
      <c r="A3494">
        <v>1</v>
      </c>
      <c r="B3494" t="s">
        <v>24</v>
      </c>
      <c r="C3494">
        <v>30</v>
      </c>
      <c r="D3494" t="s">
        <v>40</v>
      </c>
      <c r="E3494" t="str">
        <f t="shared" si="162"/>
        <v>SWA-Engineering Mineral Resources</v>
      </c>
      <c r="F3494" t="s">
        <v>30</v>
      </c>
      <c r="G3494" t="s">
        <v>26</v>
      </c>
      <c r="H3494" t="s">
        <v>111</v>
      </c>
      <c r="I3494">
        <f t="shared" si="163"/>
        <v>0</v>
      </c>
      <c r="J3494">
        <f t="shared" si="164"/>
        <v>1</v>
      </c>
      <c r="K3494" s="1">
        <v>0</v>
      </c>
      <c r="L3494">
        <v>202101</v>
      </c>
      <c r="N3494">
        <v>20230514</v>
      </c>
      <c r="O3494" t="s">
        <v>27</v>
      </c>
      <c r="T3494">
        <v>0</v>
      </c>
      <c r="U3494">
        <v>75943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66615</v>
      </c>
      <c r="AB3494">
        <v>0</v>
      </c>
      <c r="AC3494">
        <v>4</v>
      </c>
      <c r="AD3494">
        <v>0</v>
      </c>
    </row>
    <row r="3495" spans="1:30">
      <c r="A3495">
        <v>1</v>
      </c>
      <c r="B3495" t="s">
        <v>24</v>
      </c>
      <c r="C3495">
        <v>30</v>
      </c>
      <c r="D3495" t="s">
        <v>40</v>
      </c>
      <c r="E3495" t="str">
        <f t="shared" si="162"/>
        <v>SWA-Engineering Mineral Resources</v>
      </c>
      <c r="F3495" t="s">
        <v>25</v>
      </c>
      <c r="G3495" t="s">
        <v>26</v>
      </c>
      <c r="H3495" t="s">
        <v>109</v>
      </c>
      <c r="I3495">
        <f t="shared" si="163"/>
        <v>0</v>
      </c>
      <c r="J3495">
        <f t="shared" si="164"/>
        <v>1</v>
      </c>
      <c r="K3495" s="1">
        <v>0</v>
      </c>
      <c r="L3495">
        <v>201808</v>
      </c>
      <c r="N3495">
        <v>20230514</v>
      </c>
      <c r="O3495" t="s">
        <v>29</v>
      </c>
      <c r="P3495">
        <v>0</v>
      </c>
      <c r="Q3495">
        <v>0</v>
      </c>
      <c r="R3495">
        <v>0</v>
      </c>
      <c r="S3495">
        <v>0</v>
      </c>
      <c r="T3495">
        <v>0</v>
      </c>
      <c r="U3495">
        <v>102535.38</v>
      </c>
      <c r="V3495">
        <v>0</v>
      </c>
      <c r="W3495">
        <v>0</v>
      </c>
      <c r="X3495">
        <v>0</v>
      </c>
      <c r="Y3495">
        <v>19895</v>
      </c>
      <c r="Z3495">
        <v>40179</v>
      </c>
      <c r="AB3495">
        <v>0</v>
      </c>
      <c r="AC3495">
        <v>3.06</v>
      </c>
      <c r="AD3495">
        <v>13595</v>
      </c>
    </row>
    <row r="3496" spans="1:30">
      <c r="A3496">
        <v>1</v>
      </c>
      <c r="B3496" t="s">
        <v>24</v>
      </c>
      <c r="C3496">
        <v>14</v>
      </c>
      <c r="D3496" t="s">
        <v>36</v>
      </c>
      <c r="E3496" t="str">
        <f t="shared" si="162"/>
        <v>SWA-Arts and Sciences</v>
      </c>
      <c r="F3496" t="s">
        <v>25</v>
      </c>
      <c r="G3496" t="s">
        <v>26</v>
      </c>
      <c r="H3496" t="s">
        <v>109</v>
      </c>
      <c r="I3496">
        <f t="shared" si="163"/>
        <v>0</v>
      </c>
      <c r="J3496">
        <f t="shared" si="164"/>
        <v>1</v>
      </c>
      <c r="K3496" s="1">
        <v>0</v>
      </c>
      <c r="L3496">
        <v>201908</v>
      </c>
      <c r="N3496">
        <v>20230514</v>
      </c>
      <c r="O3496" t="s">
        <v>27</v>
      </c>
      <c r="P3496">
        <v>36698</v>
      </c>
      <c r="Q3496">
        <v>49046</v>
      </c>
      <c r="R3496">
        <v>33132</v>
      </c>
      <c r="S3496">
        <v>70309</v>
      </c>
      <c r="T3496">
        <v>0</v>
      </c>
      <c r="U3496">
        <v>124454.11</v>
      </c>
      <c r="V3496">
        <v>0</v>
      </c>
      <c r="W3496">
        <v>0</v>
      </c>
      <c r="X3496">
        <v>0</v>
      </c>
      <c r="Y3496">
        <v>66000</v>
      </c>
      <c r="Z3496">
        <v>0</v>
      </c>
      <c r="AB3496">
        <v>0</v>
      </c>
      <c r="AC3496">
        <v>3.98</v>
      </c>
      <c r="AD3496">
        <v>66000</v>
      </c>
    </row>
    <row r="3497" spans="1:30">
      <c r="A3497">
        <v>1</v>
      </c>
      <c r="B3497" t="s">
        <v>24</v>
      </c>
      <c r="C3497">
        <v>21</v>
      </c>
      <c r="D3497" t="s">
        <v>41</v>
      </c>
      <c r="E3497" t="str">
        <f t="shared" si="162"/>
        <v>SWA-Business and Economics</v>
      </c>
      <c r="F3497" t="s">
        <v>25</v>
      </c>
      <c r="G3497" t="s">
        <v>26</v>
      </c>
      <c r="H3497" t="s">
        <v>109</v>
      </c>
      <c r="I3497">
        <f t="shared" si="163"/>
        <v>0</v>
      </c>
      <c r="J3497">
        <f t="shared" si="164"/>
        <v>1</v>
      </c>
      <c r="K3497" s="1">
        <v>0</v>
      </c>
      <c r="L3497">
        <v>201801</v>
      </c>
      <c r="N3497">
        <v>20230514</v>
      </c>
      <c r="O3497" t="s">
        <v>27</v>
      </c>
      <c r="T3497">
        <v>0</v>
      </c>
      <c r="U3497">
        <v>177863.67999999999</v>
      </c>
      <c r="V3497">
        <v>0</v>
      </c>
      <c r="W3497">
        <v>0</v>
      </c>
      <c r="X3497">
        <v>0</v>
      </c>
      <c r="Y3497">
        <v>300</v>
      </c>
      <c r="Z3497">
        <v>0</v>
      </c>
      <c r="AB3497">
        <v>0</v>
      </c>
      <c r="AC3497">
        <v>2.93</v>
      </c>
      <c r="AD3497">
        <v>0</v>
      </c>
    </row>
    <row r="3498" spans="1:30">
      <c r="A3498">
        <v>1</v>
      </c>
      <c r="B3498" t="s">
        <v>51</v>
      </c>
      <c r="C3498" t="s">
        <v>55</v>
      </c>
      <c r="D3498" t="s">
        <v>56</v>
      </c>
      <c r="E3498" t="str">
        <f t="shared" si="162"/>
        <v>SPA-Liberal Arts</v>
      </c>
      <c r="F3498" t="s">
        <v>54</v>
      </c>
      <c r="G3498" t="s">
        <v>26</v>
      </c>
      <c r="H3498" t="s">
        <v>116</v>
      </c>
      <c r="I3498">
        <f t="shared" si="163"/>
        <v>0</v>
      </c>
      <c r="J3498">
        <f t="shared" si="164"/>
        <v>1</v>
      </c>
      <c r="K3498" s="1">
        <v>0</v>
      </c>
      <c r="L3498">
        <v>202108</v>
      </c>
      <c r="N3498">
        <v>20230506</v>
      </c>
      <c r="O3498" t="s">
        <v>27</v>
      </c>
      <c r="T3498">
        <v>0</v>
      </c>
      <c r="U3498">
        <v>45797</v>
      </c>
      <c r="V3498">
        <v>0</v>
      </c>
      <c r="W3498">
        <v>0</v>
      </c>
      <c r="X3498">
        <v>0</v>
      </c>
      <c r="Y3498">
        <v>0</v>
      </c>
      <c r="Z3498">
        <v>0</v>
      </c>
      <c r="AB3498">
        <v>0</v>
      </c>
      <c r="AC3498">
        <v>2.84</v>
      </c>
      <c r="AD3498">
        <v>0</v>
      </c>
    </row>
    <row r="3499" spans="1:30">
      <c r="A3499">
        <v>1</v>
      </c>
      <c r="B3499" t="s">
        <v>24</v>
      </c>
      <c r="C3499">
        <v>55</v>
      </c>
      <c r="D3499" t="s">
        <v>35</v>
      </c>
      <c r="E3499" t="str">
        <f t="shared" si="162"/>
        <v>SWA-College of Applied Human Sci</v>
      </c>
      <c r="F3499" t="s">
        <v>25</v>
      </c>
      <c r="G3499" t="s">
        <v>26</v>
      </c>
      <c r="H3499" t="s">
        <v>109</v>
      </c>
      <c r="I3499">
        <f t="shared" si="163"/>
        <v>0</v>
      </c>
      <c r="J3499">
        <f t="shared" si="164"/>
        <v>1</v>
      </c>
      <c r="K3499" s="1">
        <v>0</v>
      </c>
      <c r="L3499">
        <v>201908</v>
      </c>
      <c r="N3499">
        <v>20230514</v>
      </c>
      <c r="O3499" t="s">
        <v>27</v>
      </c>
      <c r="Q3499">
        <v>42247</v>
      </c>
      <c r="R3499">
        <v>28365</v>
      </c>
      <c r="S3499">
        <v>75845</v>
      </c>
      <c r="T3499">
        <v>0</v>
      </c>
      <c r="U3499">
        <v>118991.14</v>
      </c>
      <c r="V3499">
        <v>0</v>
      </c>
      <c r="W3499">
        <v>0</v>
      </c>
      <c r="X3499">
        <v>0</v>
      </c>
      <c r="Y3499">
        <v>46000</v>
      </c>
      <c r="Z3499">
        <v>0</v>
      </c>
      <c r="AB3499">
        <v>0</v>
      </c>
      <c r="AC3499">
        <v>3.54</v>
      </c>
      <c r="AD3499">
        <v>46000</v>
      </c>
    </row>
    <row r="3500" spans="1:30">
      <c r="A3500">
        <v>1</v>
      </c>
      <c r="B3500" t="s">
        <v>24</v>
      </c>
      <c r="C3500">
        <v>55</v>
      </c>
      <c r="D3500" t="s">
        <v>35</v>
      </c>
      <c r="E3500" t="str">
        <f t="shared" si="162"/>
        <v>SWA-College of Applied Human Sci</v>
      </c>
      <c r="F3500" t="s">
        <v>25</v>
      </c>
      <c r="G3500" t="s">
        <v>28</v>
      </c>
      <c r="H3500" t="s">
        <v>110</v>
      </c>
      <c r="I3500">
        <f t="shared" si="163"/>
        <v>1</v>
      </c>
      <c r="J3500">
        <f t="shared" si="164"/>
        <v>0</v>
      </c>
      <c r="K3500" s="1">
        <v>26000</v>
      </c>
      <c r="L3500">
        <v>201908</v>
      </c>
      <c r="N3500">
        <v>20230514</v>
      </c>
      <c r="O3500" t="s">
        <v>27</v>
      </c>
      <c r="P3500">
        <v>13067</v>
      </c>
      <c r="Q3500">
        <v>35420</v>
      </c>
      <c r="R3500">
        <v>13623</v>
      </c>
      <c r="S3500">
        <v>14410</v>
      </c>
      <c r="T3500">
        <v>0</v>
      </c>
      <c r="U3500">
        <v>60343.81</v>
      </c>
      <c r="V3500">
        <v>26000</v>
      </c>
      <c r="W3500">
        <v>26000</v>
      </c>
      <c r="X3500">
        <v>26000</v>
      </c>
      <c r="Y3500">
        <v>4500</v>
      </c>
      <c r="Z3500">
        <v>0</v>
      </c>
      <c r="AB3500">
        <v>0</v>
      </c>
      <c r="AC3500">
        <v>2.78</v>
      </c>
      <c r="AD3500">
        <v>4500</v>
      </c>
    </row>
    <row r="3501" spans="1:30">
      <c r="A3501">
        <v>1</v>
      </c>
      <c r="B3501" t="s">
        <v>24</v>
      </c>
      <c r="C3501">
        <v>86</v>
      </c>
      <c r="D3501" t="s">
        <v>34</v>
      </c>
      <c r="E3501" t="str">
        <f t="shared" si="162"/>
        <v>SWA-Nursing</v>
      </c>
      <c r="F3501" t="s">
        <v>25</v>
      </c>
      <c r="G3501" t="s">
        <v>26</v>
      </c>
      <c r="H3501" t="s">
        <v>109</v>
      </c>
      <c r="I3501">
        <f t="shared" si="163"/>
        <v>1</v>
      </c>
      <c r="J3501">
        <f t="shared" si="164"/>
        <v>0</v>
      </c>
      <c r="K3501" s="1">
        <v>26000</v>
      </c>
      <c r="L3501">
        <v>201908</v>
      </c>
      <c r="N3501">
        <v>20230514</v>
      </c>
      <c r="O3501" t="s">
        <v>27</v>
      </c>
      <c r="P3501">
        <v>56966</v>
      </c>
      <c r="Q3501">
        <v>44681</v>
      </c>
      <c r="R3501">
        <v>61053</v>
      </c>
      <c r="S3501">
        <v>45845</v>
      </c>
      <c r="T3501">
        <v>0</v>
      </c>
      <c r="U3501">
        <v>135602.47</v>
      </c>
      <c r="V3501">
        <v>26000</v>
      </c>
      <c r="W3501">
        <v>26000</v>
      </c>
      <c r="X3501">
        <v>26000</v>
      </c>
      <c r="Y3501">
        <v>50000</v>
      </c>
      <c r="Z3501">
        <v>0</v>
      </c>
      <c r="AB3501">
        <v>0</v>
      </c>
      <c r="AC3501">
        <v>3.58</v>
      </c>
      <c r="AD3501">
        <v>50000</v>
      </c>
    </row>
    <row r="3502" spans="1:30">
      <c r="A3502">
        <v>1</v>
      </c>
      <c r="B3502" t="s">
        <v>24</v>
      </c>
      <c r="C3502">
        <v>14</v>
      </c>
      <c r="D3502" t="s">
        <v>36</v>
      </c>
      <c r="E3502" t="str">
        <f t="shared" si="162"/>
        <v>SWA-Arts and Sciences</v>
      </c>
      <c r="F3502" t="s">
        <v>25</v>
      </c>
      <c r="G3502" t="s">
        <v>26</v>
      </c>
      <c r="H3502" t="s">
        <v>109</v>
      </c>
      <c r="I3502">
        <f t="shared" si="163"/>
        <v>0</v>
      </c>
      <c r="J3502">
        <f t="shared" si="164"/>
        <v>1</v>
      </c>
      <c r="K3502" s="1">
        <v>0</v>
      </c>
      <c r="L3502">
        <v>202008</v>
      </c>
      <c r="N3502">
        <v>20230514</v>
      </c>
      <c r="O3502" t="s">
        <v>27</v>
      </c>
      <c r="T3502">
        <v>0</v>
      </c>
      <c r="U3502">
        <v>40508</v>
      </c>
      <c r="V3502">
        <v>0</v>
      </c>
      <c r="W3502">
        <v>0</v>
      </c>
      <c r="X3502">
        <v>0</v>
      </c>
      <c r="Y3502">
        <v>0</v>
      </c>
      <c r="Z3502">
        <v>0</v>
      </c>
      <c r="AB3502">
        <v>0</v>
      </c>
      <c r="AC3502">
        <v>4</v>
      </c>
      <c r="AD3502">
        <v>0</v>
      </c>
    </row>
    <row r="3503" spans="1:30">
      <c r="A3503">
        <v>1</v>
      </c>
      <c r="B3503" t="s">
        <v>24</v>
      </c>
      <c r="C3503">
        <v>7</v>
      </c>
      <c r="D3503" t="s">
        <v>43</v>
      </c>
      <c r="E3503" t="str">
        <f t="shared" si="162"/>
        <v>SWA-Agriculture Natural Res &amp; Dsg</v>
      </c>
      <c r="F3503" t="s">
        <v>25</v>
      </c>
      <c r="G3503" t="s">
        <v>28</v>
      </c>
      <c r="H3503" t="s">
        <v>110</v>
      </c>
      <c r="I3503">
        <f t="shared" si="163"/>
        <v>0</v>
      </c>
      <c r="J3503">
        <f t="shared" si="164"/>
        <v>1</v>
      </c>
      <c r="K3503" s="1">
        <v>0</v>
      </c>
      <c r="L3503">
        <v>201908</v>
      </c>
      <c r="N3503">
        <v>20230514</v>
      </c>
      <c r="O3503" t="s">
        <v>27</v>
      </c>
      <c r="P3503">
        <v>151704</v>
      </c>
      <c r="Q3503">
        <v>223671</v>
      </c>
      <c r="R3503">
        <v>54420</v>
      </c>
      <c r="S3503">
        <v>109628</v>
      </c>
      <c r="T3503">
        <v>0</v>
      </c>
      <c r="U3503">
        <v>71964.17</v>
      </c>
      <c r="V3503">
        <v>0</v>
      </c>
      <c r="W3503">
        <v>0</v>
      </c>
      <c r="X3503">
        <v>0</v>
      </c>
      <c r="Y3503">
        <v>38150</v>
      </c>
      <c r="Z3503">
        <v>0</v>
      </c>
      <c r="AB3503">
        <v>0</v>
      </c>
      <c r="AC3503">
        <v>3.95</v>
      </c>
      <c r="AD3503">
        <v>14500</v>
      </c>
    </row>
    <row r="3504" spans="1:30">
      <c r="A3504">
        <v>1</v>
      </c>
      <c r="B3504" t="s">
        <v>24</v>
      </c>
      <c r="C3504">
        <v>83</v>
      </c>
      <c r="D3504" t="s">
        <v>38</v>
      </c>
      <c r="E3504" t="str">
        <f t="shared" si="162"/>
        <v>SWA-Medicine</v>
      </c>
      <c r="F3504" t="s">
        <v>25</v>
      </c>
      <c r="G3504" t="s">
        <v>28</v>
      </c>
      <c r="H3504" t="s">
        <v>110</v>
      </c>
      <c r="I3504">
        <f t="shared" si="163"/>
        <v>1</v>
      </c>
      <c r="J3504">
        <f t="shared" si="164"/>
        <v>0</v>
      </c>
      <c r="K3504" s="1">
        <v>23250</v>
      </c>
      <c r="L3504">
        <v>202001</v>
      </c>
      <c r="N3504">
        <v>20230514</v>
      </c>
      <c r="O3504" t="s">
        <v>27</v>
      </c>
      <c r="P3504">
        <v>30145</v>
      </c>
      <c r="Q3504">
        <v>29373</v>
      </c>
      <c r="R3504">
        <v>26946</v>
      </c>
      <c r="S3504">
        <v>16685</v>
      </c>
      <c r="T3504">
        <v>0</v>
      </c>
      <c r="U3504">
        <v>47180.37</v>
      </c>
      <c r="V3504">
        <v>23250</v>
      </c>
      <c r="W3504">
        <v>23250</v>
      </c>
      <c r="X3504">
        <v>23250</v>
      </c>
      <c r="Y3504">
        <v>26125</v>
      </c>
      <c r="Z3504">
        <v>0</v>
      </c>
      <c r="AB3504">
        <v>0</v>
      </c>
      <c r="AC3504">
        <v>3.8</v>
      </c>
      <c r="AD3504">
        <v>9250</v>
      </c>
    </row>
    <row r="3505" spans="1:30">
      <c r="A3505">
        <v>1</v>
      </c>
      <c r="B3505" t="s">
        <v>24</v>
      </c>
      <c r="C3505">
        <v>7</v>
      </c>
      <c r="D3505" t="s">
        <v>43</v>
      </c>
      <c r="E3505" t="str">
        <f t="shared" si="162"/>
        <v>SWA-Agriculture Natural Res &amp; Dsg</v>
      </c>
      <c r="F3505" t="s">
        <v>25</v>
      </c>
      <c r="G3505" t="s">
        <v>26</v>
      </c>
      <c r="H3505" t="s">
        <v>109</v>
      </c>
      <c r="I3505">
        <f t="shared" si="163"/>
        <v>1</v>
      </c>
      <c r="J3505">
        <f t="shared" si="164"/>
        <v>0</v>
      </c>
      <c r="K3505" s="1">
        <v>18500</v>
      </c>
      <c r="L3505">
        <v>201908</v>
      </c>
      <c r="N3505">
        <v>20230514</v>
      </c>
      <c r="O3505" t="s">
        <v>27</v>
      </c>
      <c r="Q3505">
        <v>25352</v>
      </c>
      <c r="R3505">
        <v>19172</v>
      </c>
      <c r="S3505">
        <v>12727</v>
      </c>
      <c r="T3505">
        <v>0</v>
      </c>
      <c r="U3505">
        <v>119821.34</v>
      </c>
      <c r="V3505">
        <v>117190</v>
      </c>
      <c r="W3505">
        <v>117190</v>
      </c>
      <c r="X3505">
        <v>117190</v>
      </c>
      <c r="Y3505">
        <v>46000</v>
      </c>
      <c r="Z3505">
        <v>0</v>
      </c>
      <c r="AB3505">
        <v>0</v>
      </c>
      <c r="AC3505">
        <v>2.98</v>
      </c>
      <c r="AD3505">
        <v>46000</v>
      </c>
    </row>
    <row r="3506" spans="1:30">
      <c r="A3506">
        <v>1</v>
      </c>
      <c r="B3506" t="s">
        <v>24</v>
      </c>
      <c r="C3506">
        <v>7</v>
      </c>
      <c r="D3506" t="s">
        <v>43</v>
      </c>
      <c r="E3506" t="str">
        <f t="shared" si="162"/>
        <v>SWA-Agriculture Natural Res &amp; Dsg</v>
      </c>
      <c r="F3506" t="s">
        <v>25</v>
      </c>
      <c r="G3506" t="s">
        <v>26</v>
      </c>
      <c r="H3506" t="s">
        <v>109</v>
      </c>
      <c r="I3506">
        <f t="shared" si="163"/>
        <v>0</v>
      </c>
      <c r="J3506">
        <f t="shared" si="164"/>
        <v>1</v>
      </c>
      <c r="K3506" s="1">
        <v>0</v>
      </c>
      <c r="L3506">
        <v>201908</v>
      </c>
      <c r="N3506">
        <v>20230514</v>
      </c>
      <c r="O3506" t="s">
        <v>27</v>
      </c>
      <c r="P3506">
        <v>76159</v>
      </c>
      <c r="Q3506">
        <v>68657</v>
      </c>
      <c r="R3506">
        <v>39417</v>
      </c>
      <c r="S3506">
        <v>40450</v>
      </c>
      <c r="T3506">
        <v>0</v>
      </c>
      <c r="U3506">
        <v>113948.89</v>
      </c>
      <c r="V3506">
        <v>0</v>
      </c>
      <c r="W3506">
        <v>0</v>
      </c>
      <c r="X3506">
        <v>0</v>
      </c>
      <c r="Y3506">
        <v>67000</v>
      </c>
      <c r="Z3506">
        <v>0</v>
      </c>
      <c r="AB3506">
        <v>0</v>
      </c>
      <c r="AC3506">
        <v>3.85</v>
      </c>
      <c r="AD3506">
        <v>66000</v>
      </c>
    </row>
    <row r="3507" spans="1:30">
      <c r="A3507">
        <v>1</v>
      </c>
      <c r="B3507" t="s">
        <v>32</v>
      </c>
      <c r="C3507">
        <v>21</v>
      </c>
      <c r="D3507" t="s">
        <v>41</v>
      </c>
      <c r="E3507" t="str">
        <f t="shared" si="162"/>
        <v>SOA-Business and Economics</v>
      </c>
      <c r="F3507" t="s">
        <v>25</v>
      </c>
      <c r="G3507" t="s">
        <v>28</v>
      </c>
      <c r="H3507" t="s">
        <v>110</v>
      </c>
      <c r="I3507">
        <f t="shared" si="163"/>
        <v>0</v>
      </c>
      <c r="J3507">
        <f t="shared" si="164"/>
        <v>1</v>
      </c>
      <c r="K3507" s="1">
        <v>0</v>
      </c>
      <c r="L3507">
        <v>201908</v>
      </c>
      <c r="N3507">
        <v>20230514</v>
      </c>
      <c r="O3507" t="s">
        <v>27</v>
      </c>
      <c r="P3507">
        <v>0</v>
      </c>
      <c r="Q3507">
        <v>0</v>
      </c>
      <c r="R3507">
        <v>0</v>
      </c>
      <c r="S3507">
        <v>2015</v>
      </c>
      <c r="T3507">
        <v>0</v>
      </c>
      <c r="U3507">
        <v>58091.18</v>
      </c>
      <c r="V3507">
        <v>0</v>
      </c>
      <c r="W3507">
        <v>0</v>
      </c>
      <c r="X3507">
        <v>0</v>
      </c>
      <c r="Y3507">
        <v>33910</v>
      </c>
      <c r="Z3507">
        <v>37592</v>
      </c>
      <c r="AB3507">
        <v>0</v>
      </c>
      <c r="AC3507">
        <v>3.25</v>
      </c>
      <c r="AD3507">
        <v>16035</v>
      </c>
    </row>
    <row r="3508" spans="1:30">
      <c r="A3508">
        <v>1</v>
      </c>
      <c r="B3508" t="s">
        <v>24</v>
      </c>
      <c r="C3508">
        <v>30</v>
      </c>
      <c r="D3508" t="s">
        <v>40</v>
      </c>
      <c r="E3508" t="str">
        <f t="shared" si="162"/>
        <v>SWA-Engineering Mineral Resources</v>
      </c>
      <c r="F3508" t="s">
        <v>25</v>
      </c>
      <c r="G3508" t="s">
        <v>26</v>
      </c>
      <c r="H3508" t="s">
        <v>109</v>
      </c>
      <c r="I3508">
        <f t="shared" si="163"/>
        <v>0</v>
      </c>
      <c r="J3508">
        <f t="shared" si="164"/>
        <v>1</v>
      </c>
      <c r="K3508" s="1">
        <v>0</v>
      </c>
      <c r="L3508">
        <v>201908</v>
      </c>
      <c r="N3508">
        <v>20230514</v>
      </c>
      <c r="O3508" t="s">
        <v>27</v>
      </c>
      <c r="S3508">
        <v>40780</v>
      </c>
      <c r="T3508">
        <v>0</v>
      </c>
      <c r="U3508">
        <v>132267.84</v>
      </c>
      <c r="V3508">
        <v>0</v>
      </c>
      <c r="W3508">
        <v>0</v>
      </c>
      <c r="X3508">
        <v>0</v>
      </c>
      <c r="Y3508">
        <v>34532</v>
      </c>
      <c r="Z3508">
        <v>0</v>
      </c>
      <c r="AB3508">
        <v>0</v>
      </c>
      <c r="AC3508">
        <v>3.08</v>
      </c>
      <c r="AD3508">
        <v>34500</v>
      </c>
    </row>
    <row r="3509" spans="1:30">
      <c r="A3509">
        <v>1</v>
      </c>
      <c r="B3509" t="s">
        <v>32</v>
      </c>
      <c r="C3509">
        <v>55</v>
      </c>
      <c r="D3509" t="s">
        <v>35</v>
      </c>
      <c r="E3509" t="str">
        <f t="shared" si="162"/>
        <v>SOA-College of Applied Human Sci</v>
      </c>
      <c r="F3509" t="s">
        <v>30</v>
      </c>
      <c r="G3509" t="s">
        <v>26</v>
      </c>
      <c r="H3509" t="s">
        <v>111</v>
      </c>
      <c r="I3509">
        <f t="shared" si="163"/>
        <v>0</v>
      </c>
      <c r="J3509">
        <f t="shared" si="164"/>
        <v>1</v>
      </c>
      <c r="K3509" s="1">
        <v>0</v>
      </c>
      <c r="L3509">
        <v>202105</v>
      </c>
      <c r="N3509">
        <v>20230514</v>
      </c>
      <c r="O3509" t="s">
        <v>27</v>
      </c>
      <c r="T3509">
        <v>0</v>
      </c>
      <c r="U3509">
        <v>19148.189999999999</v>
      </c>
      <c r="V3509">
        <v>0</v>
      </c>
      <c r="W3509">
        <v>0</v>
      </c>
      <c r="X3509">
        <v>0</v>
      </c>
      <c r="Y3509">
        <v>0</v>
      </c>
      <c r="Z3509">
        <v>0</v>
      </c>
      <c r="AB3509">
        <v>0</v>
      </c>
      <c r="AC3509">
        <v>4</v>
      </c>
      <c r="AD3509">
        <v>0</v>
      </c>
    </row>
    <row r="3510" spans="1:30">
      <c r="A3510">
        <v>1</v>
      </c>
      <c r="B3510" t="s">
        <v>24</v>
      </c>
      <c r="C3510">
        <v>30</v>
      </c>
      <c r="D3510" t="s">
        <v>40</v>
      </c>
      <c r="E3510" t="str">
        <f t="shared" si="162"/>
        <v>SWA-Engineering Mineral Resources</v>
      </c>
      <c r="F3510" t="s">
        <v>25</v>
      </c>
      <c r="G3510" t="s">
        <v>26</v>
      </c>
      <c r="H3510" t="s">
        <v>109</v>
      </c>
      <c r="I3510">
        <f t="shared" si="163"/>
        <v>0</v>
      </c>
      <c r="J3510">
        <f t="shared" si="164"/>
        <v>1</v>
      </c>
      <c r="K3510" s="1">
        <v>0</v>
      </c>
      <c r="L3510">
        <v>201901</v>
      </c>
      <c r="N3510">
        <v>20230514</v>
      </c>
      <c r="O3510" t="s">
        <v>27</v>
      </c>
      <c r="T3510">
        <v>0</v>
      </c>
      <c r="U3510">
        <v>165083.54999999999</v>
      </c>
      <c r="V3510">
        <v>0</v>
      </c>
      <c r="W3510">
        <v>0</v>
      </c>
      <c r="X3510">
        <v>0</v>
      </c>
      <c r="Y3510">
        <v>7000</v>
      </c>
      <c r="Z3510">
        <v>0</v>
      </c>
      <c r="AB3510">
        <v>0</v>
      </c>
      <c r="AC3510">
        <v>3.67</v>
      </c>
      <c r="AD3510">
        <v>7000</v>
      </c>
    </row>
    <row r="3511" spans="1:30">
      <c r="A3511">
        <v>1</v>
      </c>
      <c r="B3511" t="s">
        <v>24</v>
      </c>
      <c r="C3511">
        <v>83</v>
      </c>
      <c r="D3511" t="s">
        <v>38</v>
      </c>
      <c r="E3511" t="str">
        <f t="shared" si="162"/>
        <v>SWA-Medicine</v>
      </c>
      <c r="F3511" t="s">
        <v>31</v>
      </c>
      <c r="G3511" t="s">
        <v>28</v>
      </c>
      <c r="H3511" t="s">
        <v>113</v>
      </c>
      <c r="I3511">
        <f t="shared" si="163"/>
        <v>1</v>
      </c>
      <c r="J3511">
        <f t="shared" si="164"/>
        <v>0</v>
      </c>
      <c r="K3511" s="1">
        <v>47362</v>
      </c>
      <c r="L3511">
        <v>201908</v>
      </c>
      <c r="N3511">
        <v>20230514</v>
      </c>
      <c r="O3511" t="s">
        <v>27</v>
      </c>
      <c r="P3511">
        <v>0</v>
      </c>
      <c r="Q3511">
        <v>0</v>
      </c>
      <c r="R3511">
        <v>0</v>
      </c>
      <c r="T3511">
        <v>0</v>
      </c>
      <c r="U3511">
        <v>132828</v>
      </c>
      <c r="V3511">
        <v>47362</v>
      </c>
      <c r="W3511">
        <v>47362</v>
      </c>
      <c r="X3511">
        <v>47362</v>
      </c>
      <c r="Y3511">
        <v>40000</v>
      </c>
      <c r="Z3511">
        <v>0</v>
      </c>
      <c r="AB3511">
        <v>0</v>
      </c>
      <c r="AC3511">
        <v>0</v>
      </c>
      <c r="AD3511">
        <v>0</v>
      </c>
    </row>
    <row r="3512" spans="1:30">
      <c r="A3512">
        <v>1</v>
      </c>
      <c r="B3512" t="s">
        <v>24</v>
      </c>
      <c r="C3512">
        <v>21</v>
      </c>
      <c r="D3512" t="s">
        <v>41</v>
      </c>
      <c r="E3512" t="str">
        <f t="shared" si="162"/>
        <v>SWA-Business and Economics</v>
      </c>
      <c r="F3512" t="s">
        <v>25</v>
      </c>
      <c r="G3512" t="s">
        <v>26</v>
      </c>
      <c r="H3512" t="s">
        <v>109</v>
      </c>
      <c r="I3512">
        <f t="shared" si="163"/>
        <v>0</v>
      </c>
      <c r="J3512">
        <f t="shared" si="164"/>
        <v>1</v>
      </c>
      <c r="K3512" s="1">
        <v>0</v>
      </c>
      <c r="L3512">
        <v>202208</v>
      </c>
      <c r="N3512">
        <v>20230514</v>
      </c>
      <c r="O3512" t="s">
        <v>27</v>
      </c>
      <c r="T3512">
        <v>0</v>
      </c>
      <c r="U3512">
        <v>29556</v>
      </c>
      <c r="V3512">
        <v>0</v>
      </c>
      <c r="W3512">
        <v>0</v>
      </c>
      <c r="X3512">
        <v>0</v>
      </c>
      <c r="Y3512">
        <v>0</v>
      </c>
      <c r="Z3512">
        <v>0</v>
      </c>
      <c r="AB3512">
        <v>0</v>
      </c>
      <c r="AC3512">
        <v>3</v>
      </c>
      <c r="AD3512">
        <v>0</v>
      </c>
    </row>
    <row r="3513" spans="1:30">
      <c r="A3513">
        <v>1</v>
      </c>
      <c r="B3513" t="s">
        <v>24</v>
      </c>
      <c r="C3513">
        <v>30</v>
      </c>
      <c r="D3513" t="s">
        <v>40</v>
      </c>
      <c r="E3513" t="str">
        <f t="shared" si="162"/>
        <v>SWA-Engineering Mineral Resources</v>
      </c>
      <c r="F3513" t="s">
        <v>25</v>
      </c>
      <c r="G3513" t="s">
        <v>28</v>
      </c>
      <c r="H3513" t="s">
        <v>110</v>
      </c>
      <c r="I3513">
        <f t="shared" si="163"/>
        <v>0</v>
      </c>
      <c r="J3513">
        <f t="shared" si="164"/>
        <v>1</v>
      </c>
      <c r="K3513" s="1">
        <v>0</v>
      </c>
      <c r="L3513">
        <v>201908</v>
      </c>
      <c r="N3513">
        <v>20230514</v>
      </c>
      <c r="O3513" t="s">
        <v>29</v>
      </c>
      <c r="P3513">
        <v>3410</v>
      </c>
      <c r="Q3513">
        <v>0</v>
      </c>
      <c r="R3513">
        <v>0</v>
      </c>
      <c r="S3513">
        <v>0</v>
      </c>
      <c r="T3513">
        <v>0</v>
      </c>
      <c r="U3513">
        <v>69731.58</v>
      </c>
      <c r="V3513">
        <v>0</v>
      </c>
      <c r="W3513">
        <v>0</v>
      </c>
      <c r="X3513">
        <v>0</v>
      </c>
      <c r="Y3513">
        <v>45250</v>
      </c>
      <c r="Z3513">
        <v>38192</v>
      </c>
      <c r="AB3513">
        <v>0</v>
      </c>
      <c r="AC3513">
        <v>3.86</v>
      </c>
      <c r="AD3513">
        <v>26000</v>
      </c>
    </row>
    <row r="3514" spans="1:30">
      <c r="A3514">
        <v>1</v>
      </c>
      <c r="B3514" t="s">
        <v>24</v>
      </c>
      <c r="C3514">
        <v>30</v>
      </c>
      <c r="D3514" t="s">
        <v>40</v>
      </c>
      <c r="E3514" t="str">
        <f t="shared" si="162"/>
        <v>SWA-Engineering Mineral Resources</v>
      </c>
      <c r="F3514" t="s">
        <v>25</v>
      </c>
      <c r="G3514" t="s">
        <v>28</v>
      </c>
      <c r="H3514" t="s">
        <v>110</v>
      </c>
      <c r="I3514">
        <f t="shared" si="163"/>
        <v>0</v>
      </c>
      <c r="J3514">
        <f t="shared" si="164"/>
        <v>1</v>
      </c>
      <c r="K3514" s="1">
        <v>0</v>
      </c>
      <c r="L3514">
        <v>201908</v>
      </c>
      <c r="N3514">
        <v>20230514</v>
      </c>
      <c r="O3514" t="s">
        <v>27</v>
      </c>
      <c r="P3514">
        <v>52649</v>
      </c>
      <c r="Q3514">
        <v>16954</v>
      </c>
      <c r="R3514">
        <v>19583</v>
      </c>
      <c r="S3514">
        <v>29231</v>
      </c>
      <c r="T3514">
        <v>0</v>
      </c>
      <c r="U3514">
        <v>54324.65</v>
      </c>
      <c r="V3514">
        <v>0</v>
      </c>
      <c r="W3514">
        <v>0</v>
      </c>
      <c r="X3514">
        <v>0</v>
      </c>
      <c r="Y3514">
        <v>29250</v>
      </c>
      <c r="Z3514">
        <v>0</v>
      </c>
      <c r="AB3514">
        <v>0</v>
      </c>
      <c r="AC3514">
        <v>3.67</v>
      </c>
      <c r="AD3514">
        <v>10000</v>
      </c>
    </row>
    <row r="3515" spans="1:30">
      <c r="A3515">
        <v>1</v>
      </c>
      <c r="B3515" t="s">
        <v>51</v>
      </c>
      <c r="C3515" t="s">
        <v>60</v>
      </c>
      <c r="D3515" t="s">
        <v>61</v>
      </c>
      <c r="E3515" t="str">
        <f t="shared" si="162"/>
        <v>SPA-Applied Sciences</v>
      </c>
      <c r="F3515" t="s">
        <v>54</v>
      </c>
      <c r="G3515" t="s">
        <v>28</v>
      </c>
      <c r="H3515" t="s">
        <v>115</v>
      </c>
      <c r="I3515">
        <f t="shared" si="163"/>
        <v>0</v>
      </c>
      <c r="J3515">
        <f t="shared" si="164"/>
        <v>1</v>
      </c>
      <c r="K3515" s="1">
        <v>0</v>
      </c>
      <c r="L3515">
        <v>202108</v>
      </c>
      <c r="N3515">
        <v>20230506</v>
      </c>
      <c r="O3515" t="s">
        <v>29</v>
      </c>
      <c r="P3515">
        <v>29620</v>
      </c>
      <c r="Q3515">
        <v>27194</v>
      </c>
      <c r="T3515">
        <v>0</v>
      </c>
      <c r="U3515">
        <v>9236</v>
      </c>
      <c r="V3515">
        <v>0</v>
      </c>
      <c r="W3515">
        <v>0</v>
      </c>
      <c r="X3515">
        <v>0</v>
      </c>
      <c r="Y3515">
        <v>13279</v>
      </c>
      <c r="Z3515">
        <v>0</v>
      </c>
      <c r="AB3515">
        <v>0</v>
      </c>
      <c r="AC3515">
        <v>3.96</v>
      </c>
      <c r="AD3515">
        <v>3600</v>
      </c>
    </row>
    <row r="3516" spans="1:30">
      <c r="A3516">
        <v>1</v>
      </c>
      <c r="B3516" t="s">
        <v>51</v>
      </c>
      <c r="C3516" t="s">
        <v>60</v>
      </c>
      <c r="D3516" t="s">
        <v>61</v>
      </c>
      <c r="E3516" t="str">
        <f t="shared" si="162"/>
        <v>SPA-Applied Sciences</v>
      </c>
      <c r="F3516" t="s">
        <v>54</v>
      </c>
      <c r="G3516" t="s">
        <v>28</v>
      </c>
      <c r="H3516" t="s">
        <v>115</v>
      </c>
      <c r="I3516">
        <f t="shared" si="163"/>
        <v>0</v>
      </c>
      <c r="J3516">
        <f t="shared" si="164"/>
        <v>1</v>
      </c>
      <c r="K3516" s="1">
        <v>0</v>
      </c>
      <c r="L3516">
        <v>202108</v>
      </c>
      <c r="N3516">
        <v>20230506</v>
      </c>
      <c r="O3516" t="s">
        <v>27</v>
      </c>
      <c r="P3516">
        <v>109974</v>
      </c>
      <c r="Q3516">
        <v>78394</v>
      </c>
      <c r="R3516">
        <v>64256</v>
      </c>
      <c r="T3516">
        <v>0</v>
      </c>
      <c r="U3516">
        <v>19458</v>
      </c>
      <c r="V3516">
        <v>0</v>
      </c>
      <c r="W3516">
        <v>0</v>
      </c>
      <c r="X3516">
        <v>0</v>
      </c>
      <c r="Y3516">
        <v>10679</v>
      </c>
      <c r="Z3516">
        <v>0</v>
      </c>
      <c r="AB3516">
        <v>0</v>
      </c>
      <c r="AC3516">
        <v>3.5</v>
      </c>
      <c r="AD3516">
        <v>2000</v>
      </c>
    </row>
    <row r="3517" spans="1:30">
      <c r="A3517">
        <v>1</v>
      </c>
      <c r="B3517" t="s">
        <v>32</v>
      </c>
      <c r="C3517">
        <v>86</v>
      </c>
      <c r="D3517" t="s">
        <v>34</v>
      </c>
      <c r="E3517" t="str">
        <f t="shared" si="162"/>
        <v>SOA-Nursing</v>
      </c>
      <c r="F3517" t="s">
        <v>30</v>
      </c>
      <c r="G3517" t="s">
        <v>28</v>
      </c>
      <c r="H3517" t="s">
        <v>114</v>
      </c>
      <c r="I3517">
        <f t="shared" si="163"/>
        <v>1</v>
      </c>
      <c r="J3517">
        <f t="shared" si="164"/>
        <v>0</v>
      </c>
      <c r="K3517" s="1">
        <v>75519</v>
      </c>
      <c r="L3517">
        <v>201908</v>
      </c>
      <c r="N3517">
        <v>20230514</v>
      </c>
      <c r="O3517" t="s">
        <v>29</v>
      </c>
      <c r="P3517">
        <v>10813</v>
      </c>
      <c r="Q3517">
        <v>6359</v>
      </c>
      <c r="R3517">
        <v>5787</v>
      </c>
      <c r="S3517">
        <v>4022</v>
      </c>
      <c r="T3517">
        <v>0</v>
      </c>
      <c r="U3517">
        <v>34532</v>
      </c>
      <c r="V3517">
        <v>75519</v>
      </c>
      <c r="W3517">
        <v>75519</v>
      </c>
      <c r="X3517">
        <v>75519</v>
      </c>
      <c r="Y3517">
        <v>0</v>
      </c>
      <c r="Z3517">
        <v>0</v>
      </c>
      <c r="AB3517">
        <v>0</v>
      </c>
      <c r="AC3517">
        <v>3.16</v>
      </c>
      <c r="AD3517">
        <v>0</v>
      </c>
    </row>
    <row r="3518" spans="1:30">
      <c r="A3518">
        <v>1</v>
      </c>
      <c r="B3518" t="s">
        <v>24</v>
      </c>
      <c r="C3518">
        <v>14</v>
      </c>
      <c r="D3518" t="s">
        <v>36</v>
      </c>
      <c r="E3518" t="str">
        <f t="shared" si="162"/>
        <v>SWA-Arts and Sciences</v>
      </c>
      <c r="F3518" t="s">
        <v>25</v>
      </c>
      <c r="G3518" t="s">
        <v>28</v>
      </c>
      <c r="H3518" t="s">
        <v>110</v>
      </c>
      <c r="I3518">
        <f t="shared" si="163"/>
        <v>0</v>
      </c>
      <c r="J3518">
        <f t="shared" si="164"/>
        <v>1</v>
      </c>
      <c r="K3518" s="1">
        <v>0</v>
      </c>
      <c r="L3518">
        <v>201908</v>
      </c>
      <c r="N3518">
        <v>20230514</v>
      </c>
      <c r="O3518" t="s">
        <v>27</v>
      </c>
      <c r="S3518">
        <v>104482</v>
      </c>
      <c r="T3518">
        <v>0</v>
      </c>
      <c r="U3518">
        <v>51375.1</v>
      </c>
      <c r="V3518">
        <v>0</v>
      </c>
      <c r="W3518">
        <v>0</v>
      </c>
      <c r="X3518">
        <v>0</v>
      </c>
      <c r="Y3518">
        <v>29250</v>
      </c>
      <c r="Z3518">
        <v>0</v>
      </c>
      <c r="AB3518">
        <v>0</v>
      </c>
      <c r="AC3518">
        <v>3.96</v>
      </c>
      <c r="AD3518">
        <v>10000</v>
      </c>
    </row>
    <row r="3519" spans="1:30">
      <c r="A3519">
        <v>1</v>
      </c>
      <c r="B3519" t="s">
        <v>24</v>
      </c>
      <c r="C3519">
        <v>83</v>
      </c>
      <c r="D3519" t="s">
        <v>38</v>
      </c>
      <c r="E3519" t="str">
        <f t="shared" si="162"/>
        <v>SWA-Medicine</v>
      </c>
      <c r="F3519" t="s">
        <v>25</v>
      </c>
      <c r="G3519" t="s">
        <v>28</v>
      </c>
      <c r="H3519" t="s">
        <v>110</v>
      </c>
      <c r="I3519">
        <f t="shared" si="163"/>
        <v>0</v>
      </c>
      <c r="J3519">
        <f t="shared" si="164"/>
        <v>1</v>
      </c>
      <c r="K3519" s="1">
        <v>0</v>
      </c>
      <c r="L3519">
        <v>201708</v>
      </c>
      <c r="N3519">
        <v>20230514</v>
      </c>
      <c r="O3519" t="s">
        <v>27</v>
      </c>
      <c r="R3519">
        <v>17384</v>
      </c>
      <c r="S3519">
        <v>12003</v>
      </c>
      <c r="T3519">
        <v>0</v>
      </c>
      <c r="U3519">
        <v>54386</v>
      </c>
      <c r="V3519">
        <v>0</v>
      </c>
      <c r="W3519">
        <v>0</v>
      </c>
      <c r="X3519">
        <v>0</v>
      </c>
      <c r="Y3519">
        <v>31000</v>
      </c>
      <c r="Z3519">
        <v>0</v>
      </c>
      <c r="AB3519">
        <v>0</v>
      </c>
      <c r="AC3519">
        <v>2.89</v>
      </c>
      <c r="AD3519">
        <v>12000</v>
      </c>
    </row>
    <row r="3520" spans="1:30">
      <c r="A3520">
        <v>1</v>
      </c>
      <c r="B3520" t="s">
        <v>24</v>
      </c>
      <c r="C3520">
        <v>21</v>
      </c>
      <c r="D3520" t="s">
        <v>41</v>
      </c>
      <c r="E3520" t="str">
        <f t="shared" si="162"/>
        <v>SWA-Business and Economics</v>
      </c>
      <c r="F3520" t="s">
        <v>25</v>
      </c>
      <c r="G3520" t="s">
        <v>28</v>
      </c>
      <c r="H3520" t="s">
        <v>110</v>
      </c>
      <c r="I3520">
        <f t="shared" si="163"/>
        <v>1</v>
      </c>
      <c r="J3520">
        <f t="shared" si="164"/>
        <v>0</v>
      </c>
      <c r="K3520" s="1">
        <v>19500</v>
      </c>
      <c r="L3520">
        <v>201908</v>
      </c>
      <c r="N3520">
        <v>20230514</v>
      </c>
      <c r="O3520" t="s">
        <v>29</v>
      </c>
      <c r="P3520">
        <v>4500</v>
      </c>
      <c r="Q3520">
        <v>4721</v>
      </c>
      <c r="R3520">
        <v>4963</v>
      </c>
      <c r="S3520">
        <v>4345</v>
      </c>
      <c r="T3520">
        <v>0</v>
      </c>
      <c r="U3520">
        <v>61255.22</v>
      </c>
      <c r="V3520">
        <v>48400</v>
      </c>
      <c r="W3520">
        <v>48400</v>
      </c>
      <c r="X3520">
        <v>48400</v>
      </c>
      <c r="Y3520">
        <v>0</v>
      </c>
      <c r="Z3520">
        <v>16430</v>
      </c>
      <c r="AB3520">
        <v>0</v>
      </c>
      <c r="AC3520">
        <v>2.57</v>
      </c>
      <c r="AD3520">
        <v>0</v>
      </c>
    </row>
    <row r="3521" spans="1:30">
      <c r="A3521">
        <v>1</v>
      </c>
      <c r="B3521" t="s">
        <v>24</v>
      </c>
      <c r="C3521">
        <v>30</v>
      </c>
      <c r="D3521" t="s">
        <v>40</v>
      </c>
      <c r="E3521" t="str">
        <f t="shared" si="162"/>
        <v>SWA-Engineering Mineral Resources</v>
      </c>
      <c r="F3521" t="s">
        <v>25</v>
      </c>
      <c r="G3521" t="s">
        <v>28</v>
      </c>
      <c r="H3521" t="s">
        <v>110</v>
      </c>
      <c r="I3521">
        <f t="shared" si="163"/>
        <v>1</v>
      </c>
      <c r="J3521">
        <f t="shared" si="164"/>
        <v>0</v>
      </c>
      <c r="K3521" s="1">
        <v>26000</v>
      </c>
      <c r="L3521">
        <v>201808</v>
      </c>
      <c r="N3521">
        <v>20230514</v>
      </c>
      <c r="O3521" t="s">
        <v>27</v>
      </c>
      <c r="P3521">
        <v>16173</v>
      </c>
      <c r="Q3521">
        <v>11864</v>
      </c>
      <c r="R3521">
        <v>8440</v>
      </c>
      <c r="S3521">
        <v>11119</v>
      </c>
      <c r="T3521">
        <v>0</v>
      </c>
      <c r="U3521">
        <v>61039.33</v>
      </c>
      <c r="V3521">
        <v>35635</v>
      </c>
      <c r="W3521">
        <v>26000</v>
      </c>
      <c r="X3521">
        <v>26000</v>
      </c>
      <c r="Y3521">
        <v>47033.8</v>
      </c>
      <c r="Z3521">
        <v>0</v>
      </c>
      <c r="AB3521">
        <v>0</v>
      </c>
      <c r="AC3521">
        <v>3.17</v>
      </c>
      <c r="AD3521">
        <v>24858.799999999999</v>
      </c>
    </row>
    <row r="3522" spans="1:30">
      <c r="A3522">
        <v>1</v>
      </c>
      <c r="B3522" t="s">
        <v>24</v>
      </c>
      <c r="C3522">
        <v>30</v>
      </c>
      <c r="D3522" t="s">
        <v>40</v>
      </c>
      <c r="E3522" t="str">
        <f t="shared" si="162"/>
        <v>SWA-Engineering Mineral Resources</v>
      </c>
      <c r="F3522" t="s">
        <v>25</v>
      </c>
      <c r="G3522" t="s">
        <v>26</v>
      </c>
      <c r="H3522" t="s">
        <v>109</v>
      </c>
      <c r="I3522">
        <f t="shared" si="163"/>
        <v>1</v>
      </c>
      <c r="J3522">
        <f t="shared" si="164"/>
        <v>0</v>
      </c>
      <c r="K3522" s="1">
        <v>11000</v>
      </c>
      <c r="L3522">
        <v>201808</v>
      </c>
      <c r="N3522">
        <v>20230514</v>
      </c>
      <c r="O3522" t="s">
        <v>27</v>
      </c>
      <c r="P3522">
        <v>26312</v>
      </c>
      <c r="Q3522">
        <v>20018</v>
      </c>
      <c r="R3522">
        <v>39591</v>
      </c>
      <c r="S3522">
        <v>32556</v>
      </c>
      <c r="T3522">
        <v>0</v>
      </c>
      <c r="U3522">
        <v>154851.54999999999</v>
      </c>
      <c r="V3522">
        <v>11000</v>
      </c>
      <c r="W3522">
        <v>11000</v>
      </c>
      <c r="X3522">
        <v>11000</v>
      </c>
      <c r="Y3522">
        <v>83325</v>
      </c>
      <c r="Z3522">
        <v>100</v>
      </c>
      <c r="AB3522">
        <v>0</v>
      </c>
      <c r="AC3522">
        <v>3.43</v>
      </c>
      <c r="AD3522">
        <v>82825</v>
      </c>
    </row>
    <row r="3523" spans="1:30">
      <c r="A3523">
        <v>1</v>
      </c>
      <c r="B3523" t="s">
        <v>24</v>
      </c>
      <c r="C3523">
        <v>21</v>
      </c>
      <c r="D3523" t="s">
        <v>41</v>
      </c>
      <c r="E3523" t="str">
        <f t="shared" ref="E3523:E3586" si="165">B3523&amp; "-" &amp; D3523</f>
        <v>SWA-Business and Economics</v>
      </c>
      <c r="F3523" t="s">
        <v>25</v>
      </c>
      <c r="G3523" t="s">
        <v>26</v>
      </c>
      <c r="H3523" t="s">
        <v>109</v>
      </c>
      <c r="I3523">
        <f t="shared" ref="I3523:I3586" si="166">IF(K3523&gt;0,1,0)</f>
        <v>0</v>
      </c>
      <c r="J3523">
        <f t="shared" ref="J3523:J3586" si="167">IF(K3523=0,1,0)</f>
        <v>1</v>
      </c>
      <c r="K3523" s="1">
        <v>0</v>
      </c>
      <c r="L3523">
        <v>201908</v>
      </c>
      <c r="N3523">
        <v>20230514</v>
      </c>
      <c r="O3523" t="s">
        <v>27</v>
      </c>
      <c r="T3523">
        <v>0</v>
      </c>
      <c r="U3523">
        <v>51387.92</v>
      </c>
      <c r="V3523">
        <v>0</v>
      </c>
      <c r="W3523">
        <v>0</v>
      </c>
      <c r="X3523">
        <v>0</v>
      </c>
      <c r="Y3523">
        <v>0</v>
      </c>
      <c r="Z3523">
        <v>0</v>
      </c>
      <c r="AB3523">
        <v>0</v>
      </c>
      <c r="AC3523">
        <v>3.03</v>
      </c>
      <c r="AD3523">
        <v>0</v>
      </c>
    </row>
    <row r="3524" spans="1:30">
      <c r="A3524">
        <v>1</v>
      </c>
      <c r="B3524" t="s">
        <v>32</v>
      </c>
      <c r="C3524">
        <v>21</v>
      </c>
      <c r="D3524" t="s">
        <v>41</v>
      </c>
      <c r="E3524" t="str">
        <f t="shared" si="165"/>
        <v>SOA-Business and Economics</v>
      </c>
      <c r="F3524" t="s">
        <v>25</v>
      </c>
      <c r="G3524" t="s">
        <v>26</v>
      </c>
      <c r="H3524" t="s">
        <v>109</v>
      </c>
      <c r="I3524">
        <f t="shared" si="166"/>
        <v>0</v>
      </c>
      <c r="J3524">
        <f t="shared" si="167"/>
        <v>1</v>
      </c>
      <c r="K3524" s="1">
        <v>0</v>
      </c>
      <c r="L3524">
        <v>201908</v>
      </c>
      <c r="N3524">
        <v>20230514</v>
      </c>
      <c r="O3524" t="s">
        <v>27</v>
      </c>
      <c r="P3524">
        <v>47614</v>
      </c>
      <c r="Q3524">
        <v>90922</v>
      </c>
      <c r="R3524">
        <v>91323</v>
      </c>
      <c r="S3524">
        <v>84234</v>
      </c>
      <c r="T3524">
        <v>0</v>
      </c>
      <c r="U3524">
        <v>104702.11</v>
      </c>
      <c r="V3524">
        <v>0</v>
      </c>
      <c r="W3524">
        <v>0</v>
      </c>
      <c r="X3524">
        <v>0</v>
      </c>
      <c r="Y3524">
        <v>40500</v>
      </c>
      <c r="Z3524">
        <v>0</v>
      </c>
      <c r="AB3524">
        <v>0</v>
      </c>
      <c r="AC3524">
        <v>3.09</v>
      </c>
      <c r="AD3524">
        <v>40500</v>
      </c>
    </row>
    <row r="3525" spans="1:30">
      <c r="A3525">
        <v>1</v>
      </c>
      <c r="B3525" t="s">
        <v>24</v>
      </c>
      <c r="C3525">
        <v>14</v>
      </c>
      <c r="D3525" t="s">
        <v>36</v>
      </c>
      <c r="E3525" t="str">
        <f t="shared" si="165"/>
        <v>SWA-Arts and Sciences</v>
      </c>
      <c r="F3525" t="s">
        <v>25</v>
      </c>
      <c r="G3525" t="s">
        <v>28</v>
      </c>
      <c r="H3525" t="s">
        <v>110</v>
      </c>
      <c r="I3525">
        <f t="shared" si="166"/>
        <v>0</v>
      </c>
      <c r="J3525">
        <f t="shared" si="167"/>
        <v>1</v>
      </c>
      <c r="K3525" s="1">
        <v>0</v>
      </c>
      <c r="L3525">
        <v>201908</v>
      </c>
      <c r="N3525">
        <v>20230514</v>
      </c>
      <c r="O3525" t="s">
        <v>29</v>
      </c>
      <c r="P3525">
        <v>19756</v>
      </c>
      <c r="Q3525">
        <v>21085</v>
      </c>
      <c r="R3525">
        <v>13784</v>
      </c>
      <c r="S3525">
        <v>15455</v>
      </c>
      <c r="T3525">
        <v>0</v>
      </c>
      <c r="U3525">
        <v>54441.66</v>
      </c>
      <c r="V3525">
        <v>0</v>
      </c>
      <c r="W3525">
        <v>0</v>
      </c>
      <c r="X3525">
        <v>0</v>
      </c>
      <c r="Y3525">
        <v>11560</v>
      </c>
      <c r="Z3525">
        <v>0</v>
      </c>
      <c r="AB3525">
        <v>0</v>
      </c>
      <c r="AC3525">
        <v>3.73</v>
      </c>
      <c r="AD3525">
        <v>10000</v>
      </c>
    </row>
    <row r="3526" spans="1:30">
      <c r="A3526">
        <v>1</v>
      </c>
      <c r="B3526" t="s">
        <v>24</v>
      </c>
      <c r="C3526">
        <v>14</v>
      </c>
      <c r="D3526" t="s">
        <v>36</v>
      </c>
      <c r="E3526" t="str">
        <f t="shared" si="165"/>
        <v>SWA-Arts and Sciences</v>
      </c>
      <c r="F3526" t="s">
        <v>30</v>
      </c>
      <c r="G3526" t="s">
        <v>26</v>
      </c>
      <c r="H3526" t="s">
        <v>111</v>
      </c>
      <c r="I3526">
        <f t="shared" si="166"/>
        <v>0</v>
      </c>
      <c r="J3526">
        <f t="shared" si="167"/>
        <v>1</v>
      </c>
      <c r="K3526" s="1">
        <v>0</v>
      </c>
      <c r="L3526">
        <v>202008</v>
      </c>
      <c r="N3526">
        <v>20230514</v>
      </c>
      <c r="O3526" t="s">
        <v>27</v>
      </c>
      <c r="T3526">
        <v>0</v>
      </c>
      <c r="U3526">
        <v>73161.48</v>
      </c>
      <c r="V3526">
        <v>0</v>
      </c>
      <c r="W3526">
        <v>0</v>
      </c>
      <c r="X3526">
        <v>0</v>
      </c>
      <c r="Y3526">
        <v>4000</v>
      </c>
      <c r="Z3526">
        <v>0</v>
      </c>
      <c r="AA3526">
        <v>64071</v>
      </c>
      <c r="AB3526">
        <v>0</v>
      </c>
      <c r="AC3526">
        <v>3.66</v>
      </c>
      <c r="AD3526">
        <v>0</v>
      </c>
    </row>
    <row r="3527" spans="1:30">
      <c r="A3527">
        <v>1</v>
      </c>
      <c r="B3527" t="s">
        <v>24</v>
      </c>
      <c r="C3527">
        <v>12</v>
      </c>
      <c r="D3527" t="s">
        <v>45</v>
      </c>
      <c r="E3527" t="str">
        <f t="shared" si="165"/>
        <v>SWA-Intercollegiate Programs</v>
      </c>
      <c r="F3527" t="s">
        <v>25</v>
      </c>
      <c r="G3527" t="s">
        <v>28</v>
      </c>
      <c r="H3527" t="s">
        <v>110</v>
      </c>
      <c r="I3527">
        <f t="shared" si="166"/>
        <v>1</v>
      </c>
      <c r="J3527">
        <f t="shared" si="167"/>
        <v>0</v>
      </c>
      <c r="K3527" s="1">
        <v>3209</v>
      </c>
      <c r="L3527">
        <v>201908</v>
      </c>
      <c r="N3527">
        <v>20230514</v>
      </c>
      <c r="O3527" t="s">
        <v>29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48995.25</v>
      </c>
      <c r="V3527">
        <v>3209</v>
      </c>
      <c r="W3527">
        <v>3209</v>
      </c>
      <c r="X3527">
        <v>3209</v>
      </c>
      <c r="Y3527">
        <v>36250</v>
      </c>
      <c r="Z3527">
        <v>40568</v>
      </c>
      <c r="AB3527">
        <v>0</v>
      </c>
      <c r="AC3527">
        <v>3.73</v>
      </c>
      <c r="AD3527">
        <v>16000</v>
      </c>
    </row>
    <row r="3528" spans="1:30">
      <c r="A3528">
        <v>1</v>
      </c>
      <c r="B3528" t="s">
        <v>24</v>
      </c>
      <c r="C3528">
        <v>55</v>
      </c>
      <c r="D3528" t="s">
        <v>35</v>
      </c>
      <c r="E3528" t="str">
        <f t="shared" si="165"/>
        <v>SWA-College of Applied Human Sci</v>
      </c>
      <c r="F3528" t="s">
        <v>25</v>
      </c>
      <c r="G3528" t="s">
        <v>26</v>
      </c>
      <c r="H3528" t="s">
        <v>109</v>
      </c>
      <c r="I3528">
        <f t="shared" si="166"/>
        <v>0</v>
      </c>
      <c r="J3528">
        <f t="shared" si="167"/>
        <v>1</v>
      </c>
      <c r="K3528" s="1">
        <v>0</v>
      </c>
      <c r="L3528">
        <v>202008</v>
      </c>
      <c r="N3528">
        <v>20230514</v>
      </c>
      <c r="O3528" t="s">
        <v>27</v>
      </c>
      <c r="P3528">
        <v>13087</v>
      </c>
      <c r="Q3528">
        <v>47318</v>
      </c>
      <c r="R3528">
        <v>85868</v>
      </c>
      <c r="T3528">
        <v>0</v>
      </c>
      <c r="U3528">
        <v>99530</v>
      </c>
      <c r="V3528">
        <v>0</v>
      </c>
      <c r="W3528">
        <v>0</v>
      </c>
      <c r="X3528">
        <v>0</v>
      </c>
      <c r="Y3528">
        <v>35000</v>
      </c>
      <c r="Z3528">
        <v>0</v>
      </c>
      <c r="AB3528">
        <v>0</v>
      </c>
      <c r="AC3528">
        <v>3.79</v>
      </c>
      <c r="AD3528">
        <v>35000</v>
      </c>
    </row>
    <row r="3529" spans="1:30">
      <c r="A3529">
        <v>1</v>
      </c>
      <c r="B3529" t="s">
        <v>24</v>
      </c>
      <c r="C3529">
        <v>21</v>
      </c>
      <c r="D3529" t="s">
        <v>41</v>
      </c>
      <c r="E3529" t="str">
        <f t="shared" si="165"/>
        <v>SWA-Business and Economics</v>
      </c>
      <c r="F3529" t="s">
        <v>25</v>
      </c>
      <c r="G3529" t="s">
        <v>28</v>
      </c>
      <c r="H3529" t="s">
        <v>110</v>
      </c>
      <c r="I3529">
        <f t="shared" si="166"/>
        <v>1</v>
      </c>
      <c r="J3529">
        <f t="shared" si="167"/>
        <v>0</v>
      </c>
      <c r="K3529" s="1">
        <v>24986</v>
      </c>
      <c r="L3529">
        <v>201908</v>
      </c>
      <c r="N3529">
        <v>20230514</v>
      </c>
      <c r="O3529" t="s">
        <v>29</v>
      </c>
      <c r="P3529">
        <v>0</v>
      </c>
      <c r="Q3529">
        <v>8317</v>
      </c>
      <c r="R3529">
        <v>5551</v>
      </c>
      <c r="S3529">
        <v>3445</v>
      </c>
      <c r="T3529">
        <v>0</v>
      </c>
      <c r="U3529">
        <v>76449.929999999993</v>
      </c>
      <c r="V3529">
        <v>24986</v>
      </c>
      <c r="W3529">
        <v>24986</v>
      </c>
      <c r="X3529">
        <v>24986</v>
      </c>
      <c r="Y3529">
        <v>42805</v>
      </c>
      <c r="Z3529">
        <v>14208</v>
      </c>
      <c r="AB3529">
        <v>0</v>
      </c>
      <c r="AC3529">
        <v>3.87</v>
      </c>
      <c r="AD3529">
        <v>19500</v>
      </c>
    </row>
    <row r="3530" spans="1:30">
      <c r="A3530">
        <v>1</v>
      </c>
      <c r="B3530" t="s">
        <v>24</v>
      </c>
      <c r="C3530">
        <v>49</v>
      </c>
      <c r="D3530" t="s">
        <v>39</v>
      </c>
      <c r="E3530" t="str">
        <f t="shared" si="165"/>
        <v>SWA-Reed College of Media</v>
      </c>
      <c r="F3530" t="s">
        <v>25</v>
      </c>
      <c r="G3530" t="s">
        <v>26</v>
      </c>
      <c r="H3530" t="s">
        <v>109</v>
      </c>
      <c r="I3530">
        <f t="shared" si="166"/>
        <v>1</v>
      </c>
      <c r="J3530">
        <f t="shared" si="167"/>
        <v>0</v>
      </c>
      <c r="K3530" s="1">
        <v>14000</v>
      </c>
      <c r="L3530">
        <v>202108</v>
      </c>
      <c r="N3530">
        <v>20230514</v>
      </c>
      <c r="O3530" t="s">
        <v>27</v>
      </c>
      <c r="P3530">
        <v>48215</v>
      </c>
      <c r="Q3530">
        <v>67611</v>
      </c>
      <c r="T3530">
        <v>0</v>
      </c>
      <c r="U3530">
        <v>54613.06</v>
      </c>
      <c r="V3530">
        <v>56000</v>
      </c>
      <c r="W3530">
        <v>56000</v>
      </c>
      <c r="X3530">
        <v>56000</v>
      </c>
      <c r="Y3530">
        <v>22000</v>
      </c>
      <c r="Z3530">
        <v>0</v>
      </c>
      <c r="AB3530">
        <v>0</v>
      </c>
      <c r="AC3530">
        <v>3.82</v>
      </c>
      <c r="AD3530">
        <v>22000</v>
      </c>
    </row>
    <row r="3531" spans="1:30">
      <c r="A3531">
        <v>1</v>
      </c>
      <c r="B3531" t="s">
        <v>24</v>
      </c>
      <c r="C3531">
        <v>83</v>
      </c>
      <c r="D3531" t="s">
        <v>38</v>
      </c>
      <c r="E3531" t="str">
        <f t="shared" si="165"/>
        <v>SWA-Medicine</v>
      </c>
      <c r="F3531" t="s">
        <v>25</v>
      </c>
      <c r="G3531" t="s">
        <v>28</v>
      </c>
      <c r="H3531" t="s">
        <v>110</v>
      </c>
      <c r="I3531">
        <f t="shared" si="166"/>
        <v>1</v>
      </c>
      <c r="J3531">
        <f t="shared" si="167"/>
        <v>0</v>
      </c>
      <c r="K3531" s="1">
        <v>25000</v>
      </c>
      <c r="L3531">
        <v>201908</v>
      </c>
      <c r="N3531">
        <v>20230514</v>
      </c>
      <c r="O3531" t="s">
        <v>27</v>
      </c>
      <c r="P3531">
        <v>37464</v>
      </c>
      <c r="Q3531">
        <v>20435</v>
      </c>
      <c r="R3531">
        <v>24937</v>
      </c>
      <c r="S3531">
        <v>16118</v>
      </c>
      <c r="T3531">
        <v>0</v>
      </c>
      <c r="U3531">
        <v>42712</v>
      </c>
      <c r="V3531">
        <v>62124</v>
      </c>
      <c r="W3531">
        <v>25000</v>
      </c>
      <c r="X3531">
        <v>25000</v>
      </c>
      <c r="Y3531">
        <v>33250</v>
      </c>
      <c r="Z3531">
        <v>0</v>
      </c>
      <c r="AB3531">
        <v>0</v>
      </c>
      <c r="AC3531">
        <v>3.77</v>
      </c>
      <c r="AD3531">
        <v>14000</v>
      </c>
    </row>
    <row r="3532" spans="1:30">
      <c r="A3532">
        <v>1</v>
      </c>
      <c r="B3532" t="s">
        <v>24</v>
      </c>
      <c r="C3532">
        <v>14</v>
      </c>
      <c r="D3532" t="s">
        <v>36</v>
      </c>
      <c r="E3532" t="str">
        <f t="shared" si="165"/>
        <v>SWA-Arts and Sciences</v>
      </c>
      <c r="F3532" t="s">
        <v>25</v>
      </c>
      <c r="G3532" t="s">
        <v>26</v>
      </c>
      <c r="H3532" t="s">
        <v>109</v>
      </c>
      <c r="I3532">
        <f t="shared" si="166"/>
        <v>0</v>
      </c>
      <c r="J3532">
        <f t="shared" si="167"/>
        <v>1</v>
      </c>
      <c r="K3532" s="1">
        <v>0</v>
      </c>
      <c r="L3532">
        <v>202108</v>
      </c>
      <c r="N3532">
        <v>20230514</v>
      </c>
      <c r="O3532" t="s">
        <v>27</v>
      </c>
      <c r="P3532">
        <v>1377</v>
      </c>
      <c r="Q3532">
        <v>1221</v>
      </c>
      <c r="T3532">
        <v>0</v>
      </c>
      <c r="U3532">
        <v>74128.5</v>
      </c>
      <c r="V3532">
        <v>0</v>
      </c>
      <c r="W3532">
        <v>0</v>
      </c>
      <c r="X3532">
        <v>0</v>
      </c>
      <c r="Y3532">
        <v>97574</v>
      </c>
      <c r="Z3532">
        <v>11583</v>
      </c>
      <c r="AB3532">
        <v>0</v>
      </c>
      <c r="AC3532">
        <v>2.57</v>
      </c>
      <c r="AD3532">
        <v>97574</v>
      </c>
    </row>
    <row r="3533" spans="1:30">
      <c r="A3533">
        <v>1</v>
      </c>
      <c r="B3533" t="s">
        <v>24</v>
      </c>
      <c r="C3533">
        <v>83</v>
      </c>
      <c r="D3533" t="s">
        <v>38</v>
      </c>
      <c r="E3533" t="str">
        <f t="shared" si="165"/>
        <v>SWA-Medicine</v>
      </c>
      <c r="F3533" t="s">
        <v>25</v>
      </c>
      <c r="G3533" t="s">
        <v>28</v>
      </c>
      <c r="H3533" t="s">
        <v>110</v>
      </c>
      <c r="I3533">
        <f t="shared" si="166"/>
        <v>0</v>
      </c>
      <c r="J3533">
        <f t="shared" si="167"/>
        <v>1</v>
      </c>
      <c r="K3533" s="1">
        <v>0</v>
      </c>
      <c r="L3533">
        <v>201908</v>
      </c>
      <c r="N3533">
        <v>20230514</v>
      </c>
      <c r="O3533" t="s">
        <v>27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41172.18</v>
      </c>
      <c r="V3533">
        <v>0</v>
      </c>
      <c r="W3533">
        <v>0</v>
      </c>
      <c r="X3533">
        <v>0</v>
      </c>
      <c r="Y3533">
        <v>29250</v>
      </c>
      <c r="Z3533">
        <v>39830</v>
      </c>
      <c r="AB3533">
        <v>0</v>
      </c>
      <c r="AC3533">
        <v>3.66</v>
      </c>
      <c r="AD3533">
        <v>10000</v>
      </c>
    </row>
    <row r="3534" spans="1:30">
      <c r="A3534">
        <v>1</v>
      </c>
      <c r="B3534" t="s">
        <v>24</v>
      </c>
      <c r="C3534">
        <v>25</v>
      </c>
      <c r="D3534" t="s">
        <v>37</v>
      </c>
      <c r="E3534" t="str">
        <f t="shared" si="165"/>
        <v>SWA-Creative Arts</v>
      </c>
      <c r="F3534" t="s">
        <v>25</v>
      </c>
      <c r="G3534" t="s">
        <v>28</v>
      </c>
      <c r="H3534" t="s">
        <v>110</v>
      </c>
      <c r="I3534">
        <f t="shared" si="166"/>
        <v>1</v>
      </c>
      <c r="J3534">
        <f t="shared" si="167"/>
        <v>0</v>
      </c>
      <c r="K3534" s="1">
        <v>24951</v>
      </c>
      <c r="L3534">
        <v>201908</v>
      </c>
      <c r="N3534">
        <v>20230514</v>
      </c>
      <c r="O3534" t="s">
        <v>29</v>
      </c>
      <c r="P3534">
        <v>2151</v>
      </c>
      <c r="Q3534">
        <v>1898</v>
      </c>
      <c r="R3534">
        <v>0</v>
      </c>
      <c r="S3534">
        <v>0</v>
      </c>
      <c r="T3534">
        <v>0</v>
      </c>
      <c r="U3534">
        <v>63614.3</v>
      </c>
      <c r="V3534">
        <v>24951</v>
      </c>
      <c r="W3534">
        <v>24951</v>
      </c>
      <c r="X3534">
        <v>24951</v>
      </c>
      <c r="Y3534">
        <v>23000</v>
      </c>
      <c r="Z3534">
        <v>36823</v>
      </c>
      <c r="AB3534">
        <v>0</v>
      </c>
      <c r="AC3534">
        <v>3.9</v>
      </c>
      <c r="AD3534">
        <v>22000</v>
      </c>
    </row>
    <row r="3535" spans="1:30">
      <c r="A3535">
        <v>1</v>
      </c>
      <c r="B3535" t="s">
        <v>24</v>
      </c>
      <c r="C3535">
        <v>80</v>
      </c>
      <c r="D3535" t="s">
        <v>44</v>
      </c>
      <c r="E3535" t="str">
        <f t="shared" si="165"/>
        <v>SWA-Dentistry</v>
      </c>
      <c r="F3535" t="s">
        <v>31</v>
      </c>
      <c r="G3535" t="s">
        <v>26</v>
      </c>
      <c r="H3535" t="s">
        <v>112</v>
      </c>
      <c r="I3535">
        <f t="shared" si="166"/>
        <v>1</v>
      </c>
      <c r="J3535">
        <f t="shared" si="167"/>
        <v>0</v>
      </c>
      <c r="K3535" s="1">
        <v>437704</v>
      </c>
      <c r="L3535">
        <v>201908</v>
      </c>
      <c r="N3535">
        <v>20230514</v>
      </c>
      <c r="O3535" t="s">
        <v>27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352492</v>
      </c>
      <c r="V3535">
        <v>437704</v>
      </c>
      <c r="W3535">
        <v>437704</v>
      </c>
      <c r="X3535">
        <v>437704</v>
      </c>
      <c r="Y3535">
        <v>1696</v>
      </c>
      <c r="Z3535">
        <v>0</v>
      </c>
      <c r="AB3535">
        <v>0</v>
      </c>
      <c r="AC3535">
        <v>3.55</v>
      </c>
      <c r="AD3535">
        <v>0</v>
      </c>
    </row>
    <row r="3536" spans="1:30">
      <c r="A3536">
        <v>1</v>
      </c>
      <c r="B3536" t="s">
        <v>24</v>
      </c>
      <c r="C3536">
        <v>21</v>
      </c>
      <c r="D3536" t="s">
        <v>41</v>
      </c>
      <c r="E3536" t="str">
        <f t="shared" si="165"/>
        <v>SWA-Business and Economics</v>
      </c>
      <c r="F3536" t="s">
        <v>25</v>
      </c>
      <c r="G3536" t="s">
        <v>28</v>
      </c>
      <c r="H3536" t="s">
        <v>110</v>
      </c>
      <c r="I3536">
        <f t="shared" si="166"/>
        <v>0</v>
      </c>
      <c r="J3536">
        <f t="shared" si="167"/>
        <v>1</v>
      </c>
      <c r="K3536" s="1">
        <v>0</v>
      </c>
      <c r="L3536">
        <v>201908</v>
      </c>
      <c r="N3536">
        <v>20230514</v>
      </c>
      <c r="O3536" t="s">
        <v>27</v>
      </c>
      <c r="S3536">
        <v>432525</v>
      </c>
      <c r="T3536">
        <v>0</v>
      </c>
      <c r="U3536">
        <v>56187.81</v>
      </c>
      <c r="V3536">
        <v>0</v>
      </c>
      <c r="W3536">
        <v>0</v>
      </c>
      <c r="X3536">
        <v>0</v>
      </c>
      <c r="Y3536">
        <v>0</v>
      </c>
      <c r="Z3536">
        <v>0</v>
      </c>
      <c r="AB3536">
        <v>0</v>
      </c>
      <c r="AC3536">
        <v>3.48</v>
      </c>
      <c r="AD3536">
        <v>0</v>
      </c>
    </row>
    <row r="3537" spans="1:30">
      <c r="A3537">
        <v>1</v>
      </c>
      <c r="B3537" t="s">
        <v>24</v>
      </c>
      <c r="C3537">
        <v>55</v>
      </c>
      <c r="D3537" t="s">
        <v>35</v>
      </c>
      <c r="E3537" t="str">
        <f t="shared" si="165"/>
        <v>SWA-College of Applied Human Sci</v>
      </c>
      <c r="F3537" t="s">
        <v>25</v>
      </c>
      <c r="G3537" t="s">
        <v>26</v>
      </c>
      <c r="H3537" t="s">
        <v>109</v>
      </c>
      <c r="I3537">
        <f t="shared" si="166"/>
        <v>1</v>
      </c>
      <c r="J3537">
        <f t="shared" si="167"/>
        <v>0</v>
      </c>
      <c r="K3537" s="1">
        <v>5517</v>
      </c>
      <c r="L3537">
        <v>201908</v>
      </c>
      <c r="N3537">
        <v>20230514</v>
      </c>
      <c r="O3537" t="s">
        <v>27</v>
      </c>
      <c r="P3537">
        <v>17984</v>
      </c>
      <c r="Q3537">
        <v>1</v>
      </c>
      <c r="R3537">
        <v>16509</v>
      </c>
      <c r="S3537">
        <v>29167</v>
      </c>
      <c r="T3537">
        <v>0</v>
      </c>
      <c r="U3537">
        <v>52014.9</v>
      </c>
      <c r="V3537">
        <v>60815</v>
      </c>
      <c r="W3537">
        <v>60815</v>
      </c>
      <c r="X3537">
        <v>60815</v>
      </c>
      <c r="Y3537">
        <v>6000</v>
      </c>
      <c r="Z3537">
        <v>6445</v>
      </c>
      <c r="AB3537">
        <v>0</v>
      </c>
      <c r="AC3537">
        <v>3.07</v>
      </c>
      <c r="AD3537">
        <v>6000</v>
      </c>
    </row>
    <row r="3538" spans="1:30">
      <c r="A3538">
        <v>1</v>
      </c>
      <c r="B3538" t="s">
        <v>24</v>
      </c>
      <c r="C3538">
        <v>80</v>
      </c>
      <c r="D3538" t="s">
        <v>44</v>
      </c>
      <c r="E3538" t="str">
        <f t="shared" si="165"/>
        <v>SWA-Dentistry</v>
      </c>
      <c r="F3538" t="s">
        <v>31</v>
      </c>
      <c r="G3538" t="s">
        <v>28</v>
      </c>
      <c r="H3538" t="s">
        <v>113</v>
      </c>
      <c r="I3538">
        <f t="shared" si="166"/>
        <v>1</v>
      </c>
      <c r="J3538">
        <f t="shared" si="167"/>
        <v>0</v>
      </c>
      <c r="K3538" s="1">
        <v>231928</v>
      </c>
      <c r="L3538">
        <v>201908</v>
      </c>
      <c r="N3538">
        <v>20230514</v>
      </c>
      <c r="O3538" t="s">
        <v>27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179161</v>
      </c>
      <c r="V3538">
        <v>241428</v>
      </c>
      <c r="W3538">
        <v>241428</v>
      </c>
      <c r="X3538">
        <v>241428</v>
      </c>
      <c r="Y3538">
        <v>250</v>
      </c>
      <c r="Z3538">
        <v>0</v>
      </c>
      <c r="AB3538">
        <v>0</v>
      </c>
      <c r="AC3538">
        <v>3.21</v>
      </c>
      <c r="AD3538">
        <v>0</v>
      </c>
    </row>
    <row r="3539" spans="1:30">
      <c r="A3539">
        <v>1</v>
      </c>
      <c r="B3539" t="s">
        <v>24</v>
      </c>
      <c r="C3539">
        <v>14</v>
      </c>
      <c r="D3539" t="s">
        <v>36</v>
      </c>
      <c r="E3539" t="str">
        <f t="shared" si="165"/>
        <v>SWA-Arts and Sciences</v>
      </c>
      <c r="F3539" t="s">
        <v>25</v>
      </c>
      <c r="G3539" t="s">
        <v>26</v>
      </c>
      <c r="H3539" t="s">
        <v>109</v>
      </c>
      <c r="I3539">
        <f t="shared" si="166"/>
        <v>1</v>
      </c>
      <c r="J3539">
        <f t="shared" si="167"/>
        <v>0</v>
      </c>
      <c r="K3539" s="1">
        <v>34000</v>
      </c>
      <c r="L3539">
        <v>201908</v>
      </c>
      <c r="N3539">
        <v>20230514</v>
      </c>
      <c r="O3539" t="s">
        <v>29</v>
      </c>
      <c r="P3539">
        <v>53234</v>
      </c>
      <c r="Q3539">
        <v>29011</v>
      </c>
      <c r="R3539">
        <v>38879</v>
      </c>
      <c r="S3539">
        <v>36506</v>
      </c>
      <c r="T3539">
        <v>0</v>
      </c>
      <c r="U3539">
        <v>125078.56</v>
      </c>
      <c r="V3539">
        <v>55000</v>
      </c>
      <c r="W3539">
        <v>34000</v>
      </c>
      <c r="X3539">
        <v>34000</v>
      </c>
      <c r="Y3539">
        <v>45500</v>
      </c>
      <c r="Z3539">
        <v>0</v>
      </c>
      <c r="AB3539">
        <v>0</v>
      </c>
      <c r="AC3539">
        <v>3.42</v>
      </c>
      <c r="AD3539">
        <v>44500</v>
      </c>
    </row>
    <row r="3540" spans="1:30">
      <c r="A3540">
        <v>1</v>
      </c>
      <c r="B3540" t="s">
        <v>24</v>
      </c>
      <c r="C3540">
        <v>14</v>
      </c>
      <c r="D3540" t="s">
        <v>36</v>
      </c>
      <c r="E3540" t="str">
        <f t="shared" si="165"/>
        <v>SWA-Arts and Sciences</v>
      </c>
      <c r="F3540" t="s">
        <v>25</v>
      </c>
      <c r="G3540" t="s">
        <v>28</v>
      </c>
      <c r="H3540" t="s">
        <v>110</v>
      </c>
      <c r="I3540">
        <f t="shared" si="166"/>
        <v>1</v>
      </c>
      <c r="J3540">
        <f t="shared" si="167"/>
        <v>0</v>
      </c>
      <c r="K3540" s="1">
        <v>15500</v>
      </c>
      <c r="L3540">
        <v>201908</v>
      </c>
      <c r="N3540">
        <v>20230514</v>
      </c>
      <c r="O3540" t="s">
        <v>29</v>
      </c>
      <c r="P3540">
        <v>0</v>
      </c>
      <c r="Q3540">
        <v>588</v>
      </c>
      <c r="R3540">
        <v>14</v>
      </c>
      <c r="S3540">
        <v>6448</v>
      </c>
      <c r="T3540">
        <v>0</v>
      </c>
      <c r="U3540">
        <v>48449.7</v>
      </c>
      <c r="V3540">
        <v>15500</v>
      </c>
      <c r="W3540">
        <v>15500</v>
      </c>
      <c r="X3540">
        <v>15500</v>
      </c>
      <c r="Y3540">
        <v>0</v>
      </c>
      <c r="Z3540">
        <v>31635</v>
      </c>
      <c r="AB3540">
        <v>2426.4499999999998</v>
      </c>
      <c r="AC3540">
        <v>3.3</v>
      </c>
      <c r="AD3540">
        <v>0</v>
      </c>
    </row>
    <row r="3541" spans="1:30">
      <c r="A3541">
        <v>1</v>
      </c>
      <c r="B3541" t="s">
        <v>24</v>
      </c>
      <c r="C3541">
        <v>30</v>
      </c>
      <c r="D3541" t="s">
        <v>40</v>
      </c>
      <c r="E3541" t="str">
        <f t="shared" si="165"/>
        <v>SWA-Engineering Mineral Resources</v>
      </c>
      <c r="F3541" t="s">
        <v>31</v>
      </c>
      <c r="G3541" t="s">
        <v>26</v>
      </c>
      <c r="H3541" t="s">
        <v>112</v>
      </c>
      <c r="I3541">
        <f t="shared" si="166"/>
        <v>0</v>
      </c>
      <c r="J3541">
        <f t="shared" si="167"/>
        <v>1</v>
      </c>
      <c r="K3541" s="1">
        <v>0</v>
      </c>
      <c r="L3541">
        <v>201905</v>
      </c>
      <c r="N3541">
        <v>20230514</v>
      </c>
      <c r="O3541" t="s">
        <v>27</v>
      </c>
      <c r="T3541">
        <v>0</v>
      </c>
      <c r="U3541">
        <v>133937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117486</v>
      </c>
      <c r="AB3541">
        <v>0</v>
      </c>
      <c r="AC3541">
        <v>4</v>
      </c>
      <c r="AD3541">
        <v>0</v>
      </c>
    </row>
    <row r="3542" spans="1:30">
      <c r="A3542">
        <v>1</v>
      </c>
      <c r="B3542" t="s">
        <v>32</v>
      </c>
      <c r="C3542">
        <v>21</v>
      </c>
      <c r="D3542" t="s">
        <v>41</v>
      </c>
      <c r="E3542" t="str">
        <f t="shared" si="165"/>
        <v>SOA-Business and Economics</v>
      </c>
      <c r="F3542" t="s">
        <v>30</v>
      </c>
      <c r="G3542" t="s">
        <v>26</v>
      </c>
      <c r="H3542" t="s">
        <v>111</v>
      </c>
      <c r="I3542">
        <f t="shared" si="166"/>
        <v>0</v>
      </c>
      <c r="J3542">
        <f t="shared" si="167"/>
        <v>1</v>
      </c>
      <c r="K3542" s="1">
        <v>0</v>
      </c>
      <c r="L3542">
        <v>202105</v>
      </c>
      <c r="N3542">
        <v>20230514</v>
      </c>
      <c r="O3542" t="s">
        <v>27</v>
      </c>
      <c r="T3542">
        <v>0</v>
      </c>
      <c r="U3542">
        <v>28264</v>
      </c>
      <c r="V3542">
        <v>0</v>
      </c>
      <c r="W3542">
        <v>0</v>
      </c>
      <c r="X3542">
        <v>0</v>
      </c>
      <c r="Y3542">
        <v>0</v>
      </c>
      <c r="Z3542">
        <v>0</v>
      </c>
      <c r="AB3542">
        <v>0</v>
      </c>
      <c r="AC3542">
        <v>4</v>
      </c>
      <c r="AD3542">
        <v>0</v>
      </c>
    </row>
    <row r="3543" spans="1:30">
      <c r="A3543">
        <v>1</v>
      </c>
      <c r="B3543" t="s">
        <v>24</v>
      </c>
      <c r="C3543">
        <v>30</v>
      </c>
      <c r="D3543" t="s">
        <v>40</v>
      </c>
      <c r="E3543" t="str">
        <f t="shared" si="165"/>
        <v>SWA-Engineering Mineral Resources</v>
      </c>
      <c r="F3543" t="s">
        <v>25</v>
      </c>
      <c r="G3543" t="s">
        <v>26</v>
      </c>
      <c r="H3543" t="s">
        <v>109</v>
      </c>
      <c r="I3543">
        <f t="shared" si="166"/>
        <v>0</v>
      </c>
      <c r="J3543">
        <f t="shared" si="167"/>
        <v>1</v>
      </c>
      <c r="K3543" s="1">
        <v>0</v>
      </c>
      <c r="L3543">
        <v>201708</v>
      </c>
      <c r="N3543">
        <v>20230514</v>
      </c>
      <c r="O3543" t="s">
        <v>27</v>
      </c>
      <c r="T3543">
        <v>0</v>
      </c>
      <c r="U3543">
        <v>222089.17</v>
      </c>
      <c r="V3543">
        <v>0</v>
      </c>
      <c r="W3543">
        <v>0</v>
      </c>
      <c r="X3543">
        <v>0</v>
      </c>
      <c r="Y3543">
        <v>0</v>
      </c>
      <c r="Z3543">
        <v>0</v>
      </c>
      <c r="AB3543">
        <v>0</v>
      </c>
      <c r="AC3543">
        <v>2.97</v>
      </c>
      <c r="AD3543">
        <v>0</v>
      </c>
    </row>
    <row r="3544" spans="1:30">
      <c r="A3544">
        <v>1</v>
      </c>
      <c r="B3544" t="s">
        <v>24</v>
      </c>
      <c r="C3544">
        <v>30</v>
      </c>
      <c r="D3544" t="s">
        <v>40</v>
      </c>
      <c r="E3544" t="str">
        <f t="shared" si="165"/>
        <v>SWA-Engineering Mineral Resources</v>
      </c>
      <c r="F3544" t="s">
        <v>25</v>
      </c>
      <c r="G3544" t="s">
        <v>26</v>
      </c>
      <c r="H3544" t="s">
        <v>109</v>
      </c>
      <c r="I3544">
        <f t="shared" si="166"/>
        <v>1</v>
      </c>
      <c r="J3544">
        <f t="shared" si="167"/>
        <v>0</v>
      </c>
      <c r="K3544" s="1">
        <v>11000</v>
      </c>
      <c r="L3544">
        <v>201908</v>
      </c>
      <c r="N3544">
        <v>20230514</v>
      </c>
      <c r="O3544" t="s">
        <v>27</v>
      </c>
      <c r="R3544">
        <v>65151</v>
      </c>
      <c r="S3544">
        <v>72759</v>
      </c>
      <c r="T3544">
        <v>0</v>
      </c>
      <c r="U3544">
        <v>132176.51999999999</v>
      </c>
      <c r="V3544">
        <v>11000</v>
      </c>
      <c r="W3544">
        <v>11000</v>
      </c>
      <c r="X3544">
        <v>11000</v>
      </c>
      <c r="Y3544">
        <v>80000</v>
      </c>
      <c r="Z3544">
        <v>0</v>
      </c>
      <c r="AB3544">
        <v>0</v>
      </c>
      <c r="AC3544">
        <v>3.6</v>
      </c>
      <c r="AD3544">
        <v>80000</v>
      </c>
    </row>
    <row r="3545" spans="1:30">
      <c r="A3545">
        <v>1</v>
      </c>
      <c r="B3545" t="s">
        <v>24</v>
      </c>
      <c r="C3545">
        <v>21</v>
      </c>
      <c r="D3545" t="s">
        <v>41</v>
      </c>
      <c r="E3545" t="str">
        <f t="shared" si="165"/>
        <v>SWA-Business and Economics</v>
      </c>
      <c r="F3545" t="s">
        <v>25</v>
      </c>
      <c r="G3545" t="s">
        <v>26</v>
      </c>
      <c r="H3545" t="s">
        <v>109</v>
      </c>
      <c r="I3545">
        <f t="shared" si="166"/>
        <v>0</v>
      </c>
      <c r="J3545">
        <f t="shared" si="167"/>
        <v>1</v>
      </c>
      <c r="K3545" s="1">
        <v>0</v>
      </c>
      <c r="L3545">
        <v>201801</v>
      </c>
      <c r="N3545">
        <v>20230514</v>
      </c>
      <c r="O3545" t="s">
        <v>27</v>
      </c>
      <c r="T3545">
        <v>0</v>
      </c>
      <c r="U3545">
        <v>194163</v>
      </c>
      <c r="V3545">
        <v>0</v>
      </c>
      <c r="W3545">
        <v>0</v>
      </c>
      <c r="X3545">
        <v>0</v>
      </c>
      <c r="Y3545">
        <v>0</v>
      </c>
      <c r="Z3545">
        <v>0</v>
      </c>
      <c r="AB3545">
        <v>0</v>
      </c>
      <c r="AC3545">
        <v>2.86</v>
      </c>
      <c r="AD3545">
        <v>0</v>
      </c>
    </row>
    <row r="3546" spans="1:30">
      <c r="A3546">
        <v>1</v>
      </c>
      <c r="B3546" t="s">
        <v>24</v>
      </c>
      <c r="C3546">
        <v>14</v>
      </c>
      <c r="D3546" t="s">
        <v>36</v>
      </c>
      <c r="E3546" t="str">
        <f t="shared" si="165"/>
        <v>SWA-Arts and Sciences</v>
      </c>
      <c r="F3546" t="s">
        <v>25</v>
      </c>
      <c r="G3546" t="s">
        <v>26</v>
      </c>
      <c r="H3546" t="s">
        <v>109</v>
      </c>
      <c r="I3546">
        <f t="shared" si="166"/>
        <v>0</v>
      </c>
      <c r="J3546">
        <f t="shared" si="167"/>
        <v>1</v>
      </c>
      <c r="K3546" s="1">
        <v>0</v>
      </c>
      <c r="L3546">
        <v>201908</v>
      </c>
      <c r="N3546">
        <v>20230514</v>
      </c>
      <c r="O3546" t="s">
        <v>27</v>
      </c>
      <c r="P3546">
        <v>105973</v>
      </c>
      <c r="Q3546">
        <v>67076</v>
      </c>
      <c r="R3546">
        <v>70153</v>
      </c>
      <c r="S3546">
        <v>69292</v>
      </c>
      <c r="T3546">
        <v>0</v>
      </c>
      <c r="U3546">
        <v>148396.07999999999</v>
      </c>
      <c r="V3546">
        <v>0</v>
      </c>
      <c r="W3546">
        <v>0</v>
      </c>
      <c r="X3546">
        <v>0</v>
      </c>
      <c r="Y3546">
        <v>44000</v>
      </c>
      <c r="Z3546">
        <v>0</v>
      </c>
      <c r="AB3546">
        <v>0</v>
      </c>
      <c r="AC3546">
        <v>3.21</v>
      </c>
      <c r="AD3546">
        <v>44000</v>
      </c>
    </row>
    <row r="3547" spans="1:30">
      <c r="A3547">
        <v>1</v>
      </c>
      <c r="B3547" t="s">
        <v>32</v>
      </c>
      <c r="C3547">
        <v>30</v>
      </c>
      <c r="D3547" t="s">
        <v>40</v>
      </c>
      <c r="E3547" t="str">
        <f t="shared" si="165"/>
        <v>SOA-Engineering Mineral Resources</v>
      </c>
      <c r="F3547" t="s">
        <v>30</v>
      </c>
      <c r="G3547" t="s">
        <v>26</v>
      </c>
      <c r="H3547" t="s">
        <v>111</v>
      </c>
      <c r="I3547">
        <f t="shared" si="166"/>
        <v>0</v>
      </c>
      <c r="J3547">
        <f t="shared" si="167"/>
        <v>1</v>
      </c>
      <c r="K3547" s="1">
        <v>0</v>
      </c>
      <c r="L3547">
        <v>202105</v>
      </c>
      <c r="N3547">
        <v>20230514</v>
      </c>
      <c r="O3547" t="s">
        <v>27</v>
      </c>
      <c r="T3547">
        <v>0</v>
      </c>
      <c r="U3547">
        <v>16479</v>
      </c>
      <c r="V3547">
        <v>0</v>
      </c>
      <c r="W3547">
        <v>0</v>
      </c>
      <c r="X3547">
        <v>0</v>
      </c>
      <c r="Y3547">
        <v>0</v>
      </c>
      <c r="Z3547">
        <v>0</v>
      </c>
      <c r="AB3547">
        <v>0</v>
      </c>
      <c r="AC3547">
        <v>4</v>
      </c>
      <c r="AD3547">
        <v>0</v>
      </c>
    </row>
    <row r="3548" spans="1:30">
      <c r="A3548">
        <v>1</v>
      </c>
      <c r="B3548" t="s">
        <v>24</v>
      </c>
      <c r="C3548">
        <v>30</v>
      </c>
      <c r="D3548" t="s">
        <v>40</v>
      </c>
      <c r="E3548" t="str">
        <f t="shared" si="165"/>
        <v>SWA-Engineering Mineral Resources</v>
      </c>
      <c r="F3548" t="s">
        <v>25</v>
      </c>
      <c r="G3548" t="s">
        <v>28</v>
      </c>
      <c r="H3548" t="s">
        <v>110</v>
      </c>
      <c r="I3548">
        <f t="shared" si="166"/>
        <v>0</v>
      </c>
      <c r="J3548">
        <f t="shared" si="167"/>
        <v>1</v>
      </c>
      <c r="K3548" s="1">
        <v>0</v>
      </c>
      <c r="L3548">
        <v>201908</v>
      </c>
      <c r="N3548">
        <v>20230514</v>
      </c>
      <c r="O3548" t="s">
        <v>29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59769.68</v>
      </c>
      <c r="V3548">
        <v>0</v>
      </c>
      <c r="W3548">
        <v>0</v>
      </c>
      <c r="X3548">
        <v>0</v>
      </c>
      <c r="Y3548">
        <v>25000</v>
      </c>
      <c r="Z3548">
        <v>44953</v>
      </c>
      <c r="AB3548">
        <v>0</v>
      </c>
      <c r="AC3548">
        <v>3.01</v>
      </c>
      <c r="AD3548">
        <v>10000</v>
      </c>
    </row>
    <row r="3549" spans="1:30">
      <c r="A3549">
        <v>1</v>
      </c>
      <c r="B3549" t="s">
        <v>24</v>
      </c>
      <c r="C3549">
        <v>14</v>
      </c>
      <c r="D3549" t="s">
        <v>36</v>
      </c>
      <c r="E3549" t="str">
        <f t="shared" si="165"/>
        <v>SWA-Arts and Sciences</v>
      </c>
      <c r="F3549" t="s">
        <v>30</v>
      </c>
      <c r="G3549" t="s">
        <v>26</v>
      </c>
      <c r="H3549" t="s">
        <v>111</v>
      </c>
      <c r="I3549">
        <f t="shared" si="166"/>
        <v>0</v>
      </c>
      <c r="J3549">
        <f t="shared" si="167"/>
        <v>1</v>
      </c>
      <c r="K3549" s="1">
        <v>0</v>
      </c>
      <c r="L3549">
        <v>202008</v>
      </c>
      <c r="N3549">
        <v>20230514</v>
      </c>
      <c r="O3549" t="s">
        <v>27</v>
      </c>
      <c r="T3549">
        <v>0</v>
      </c>
      <c r="U3549">
        <v>58475</v>
      </c>
      <c r="V3549">
        <v>0</v>
      </c>
      <c r="W3549">
        <v>0</v>
      </c>
      <c r="X3549">
        <v>0</v>
      </c>
      <c r="Y3549">
        <v>2865</v>
      </c>
      <c r="Z3549">
        <v>0</v>
      </c>
      <c r="AA3549">
        <v>52815</v>
      </c>
      <c r="AB3549">
        <v>0</v>
      </c>
      <c r="AC3549">
        <v>4</v>
      </c>
      <c r="AD3549">
        <v>0</v>
      </c>
    </row>
    <row r="3550" spans="1:30">
      <c r="A3550">
        <v>1</v>
      </c>
      <c r="B3550" t="s">
        <v>24</v>
      </c>
      <c r="C3550">
        <v>12</v>
      </c>
      <c r="D3550" t="s">
        <v>45</v>
      </c>
      <c r="E3550" t="str">
        <f t="shared" si="165"/>
        <v>SWA-Intercollegiate Programs</v>
      </c>
      <c r="F3550" t="s">
        <v>25</v>
      </c>
      <c r="G3550" t="s">
        <v>28</v>
      </c>
      <c r="H3550" t="s">
        <v>110</v>
      </c>
      <c r="I3550">
        <f t="shared" si="166"/>
        <v>0</v>
      </c>
      <c r="J3550">
        <f t="shared" si="167"/>
        <v>1</v>
      </c>
      <c r="K3550" s="1">
        <v>0</v>
      </c>
      <c r="L3550">
        <v>201908</v>
      </c>
      <c r="N3550">
        <v>20230514</v>
      </c>
      <c r="O3550" t="s">
        <v>27</v>
      </c>
      <c r="P3550">
        <v>53422</v>
      </c>
      <c r="Q3550">
        <v>46246</v>
      </c>
      <c r="R3550">
        <v>58437</v>
      </c>
      <c r="S3550">
        <v>47297</v>
      </c>
      <c r="T3550">
        <v>0</v>
      </c>
      <c r="U3550">
        <v>53229.3</v>
      </c>
      <c r="V3550">
        <v>21417</v>
      </c>
      <c r="W3550">
        <v>21417</v>
      </c>
      <c r="X3550">
        <v>21417</v>
      </c>
      <c r="Y3550">
        <v>49150</v>
      </c>
      <c r="Z3550">
        <v>0</v>
      </c>
      <c r="AB3550">
        <v>0</v>
      </c>
      <c r="AC3550">
        <v>3.73</v>
      </c>
      <c r="AD3550">
        <v>27400</v>
      </c>
    </row>
    <row r="3551" spans="1:30">
      <c r="A3551">
        <v>1</v>
      </c>
      <c r="B3551" t="s">
        <v>24</v>
      </c>
      <c r="C3551">
        <v>30</v>
      </c>
      <c r="D3551" t="s">
        <v>40</v>
      </c>
      <c r="E3551" t="str">
        <f t="shared" si="165"/>
        <v>SWA-Engineering Mineral Resources</v>
      </c>
      <c r="F3551" t="s">
        <v>25</v>
      </c>
      <c r="G3551" t="s">
        <v>26</v>
      </c>
      <c r="H3551" t="s">
        <v>109</v>
      </c>
      <c r="I3551">
        <f t="shared" si="166"/>
        <v>1</v>
      </c>
      <c r="J3551">
        <f t="shared" si="167"/>
        <v>0</v>
      </c>
      <c r="K3551" s="1">
        <v>27000</v>
      </c>
      <c r="L3551">
        <v>201908</v>
      </c>
      <c r="N3551">
        <v>20230514</v>
      </c>
      <c r="O3551" t="s">
        <v>27</v>
      </c>
      <c r="P3551">
        <v>57837</v>
      </c>
      <c r="Q3551">
        <v>30524</v>
      </c>
      <c r="R3551">
        <v>61391</v>
      </c>
      <c r="S3551">
        <v>30400</v>
      </c>
      <c r="T3551">
        <v>0</v>
      </c>
      <c r="U3551">
        <v>132773.06</v>
      </c>
      <c r="V3551">
        <v>27000</v>
      </c>
      <c r="W3551">
        <v>27000</v>
      </c>
      <c r="X3551">
        <v>27000</v>
      </c>
      <c r="Y3551">
        <v>98000</v>
      </c>
      <c r="Z3551">
        <v>0</v>
      </c>
      <c r="AB3551">
        <v>0</v>
      </c>
      <c r="AC3551">
        <v>3.84</v>
      </c>
      <c r="AD3551">
        <v>98000</v>
      </c>
    </row>
    <row r="3552" spans="1:30">
      <c r="A3552">
        <v>1</v>
      </c>
      <c r="B3552" t="s">
        <v>24</v>
      </c>
      <c r="C3552">
        <v>49</v>
      </c>
      <c r="D3552" t="s">
        <v>39</v>
      </c>
      <c r="E3552" t="str">
        <f t="shared" si="165"/>
        <v>SWA-Reed College of Media</v>
      </c>
      <c r="F3552" t="s">
        <v>25</v>
      </c>
      <c r="G3552" t="s">
        <v>26</v>
      </c>
      <c r="H3552" t="s">
        <v>109</v>
      </c>
      <c r="I3552">
        <f t="shared" si="166"/>
        <v>0</v>
      </c>
      <c r="J3552">
        <f t="shared" si="167"/>
        <v>1</v>
      </c>
      <c r="K3552" s="1">
        <v>0</v>
      </c>
      <c r="L3552">
        <v>202001</v>
      </c>
      <c r="N3552">
        <v>20230514</v>
      </c>
      <c r="O3552" t="s">
        <v>27</v>
      </c>
      <c r="T3552">
        <v>0</v>
      </c>
      <c r="U3552">
        <v>100420.11</v>
      </c>
      <c r="V3552">
        <v>0</v>
      </c>
      <c r="W3552">
        <v>0</v>
      </c>
      <c r="X3552">
        <v>0</v>
      </c>
      <c r="Y3552">
        <v>38500</v>
      </c>
      <c r="Z3552">
        <v>0</v>
      </c>
      <c r="AB3552">
        <v>0</v>
      </c>
      <c r="AC3552">
        <v>3.87</v>
      </c>
      <c r="AD3552">
        <v>38500</v>
      </c>
    </row>
    <row r="3553" spans="1:30">
      <c r="A3553">
        <v>1</v>
      </c>
      <c r="B3553" t="s">
        <v>24</v>
      </c>
      <c r="C3553">
        <v>55</v>
      </c>
      <c r="D3553" t="s">
        <v>35</v>
      </c>
      <c r="E3553" t="str">
        <f t="shared" si="165"/>
        <v>SWA-College of Applied Human Sci</v>
      </c>
      <c r="F3553" t="s">
        <v>25</v>
      </c>
      <c r="G3553" t="s">
        <v>26</v>
      </c>
      <c r="H3553" t="s">
        <v>109</v>
      </c>
      <c r="I3553">
        <f t="shared" si="166"/>
        <v>1</v>
      </c>
      <c r="J3553">
        <f t="shared" si="167"/>
        <v>0</v>
      </c>
      <c r="K3553" s="1">
        <v>12000</v>
      </c>
      <c r="L3553">
        <v>201908</v>
      </c>
      <c r="N3553">
        <v>20230514</v>
      </c>
      <c r="O3553" t="s">
        <v>27</v>
      </c>
      <c r="P3553">
        <v>34489</v>
      </c>
      <c r="Q3553">
        <v>42853</v>
      </c>
      <c r="R3553">
        <v>36376</v>
      </c>
      <c r="S3553">
        <v>46926</v>
      </c>
      <c r="T3553">
        <v>0</v>
      </c>
      <c r="U3553">
        <v>143681.23000000001</v>
      </c>
      <c r="V3553">
        <v>115000</v>
      </c>
      <c r="W3553">
        <v>115000</v>
      </c>
      <c r="X3553">
        <v>115000</v>
      </c>
      <c r="Y3553">
        <v>500</v>
      </c>
      <c r="Z3553">
        <v>0</v>
      </c>
      <c r="AB3553">
        <v>0</v>
      </c>
      <c r="AC3553">
        <v>2.99</v>
      </c>
      <c r="AD3553">
        <v>500</v>
      </c>
    </row>
    <row r="3554" spans="1:30">
      <c r="A3554">
        <v>1</v>
      </c>
      <c r="B3554" t="s">
        <v>24</v>
      </c>
      <c r="C3554">
        <v>7</v>
      </c>
      <c r="D3554" t="s">
        <v>43</v>
      </c>
      <c r="E3554" t="str">
        <f t="shared" si="165"/>
        <v>SWA-Agriculture Natural Res &amp; Dsg</v>
      </c>
      <c r="F3554" t="s">
        <v>25</v>
      </c>
      <c r="G3554" t="s">
        <v>26</v>
      </c>
      <c r="H3554" t="s">
        <v>109</v>
      </c>
      <c r="I3554">
        <f t="shared" si="166"/>
        <v>0</v>
      </c>
      <c r="J3554">
        <f t="shared" si="167"/>
        <v>1</v>
      </c>
      <c r="K3554" s="1">
        <v>0</v>
      </c>
      <c r="L3554">
        <v>201908</v>
      </c>
      <c r="N3554">
        <v>20230514</v>
      </c>
      <c r="O3554" t="s">
        <v>27</v>
      </c>
      <c r="T3554">
        <v>0</v>
      </c>
      <c r="U3554">
        <v>117604.57</v>
      </c>
      <c r="V3554">
        <v>0</v>
      </c>
      <c r="W3554">
        <v>0</v>
      </c>
      <c r="X3554">
        <v>0</v>
      </c>
      <c r="Y3554">
        <v>28000</v>
      </c>
      <c r="Z3554">
        <v>0</v>
      </c>
      <c r="AB3554">
        <v>0</v>
      </c>
      <c r="AC3554">
        <v>3.54</v>
      </c>
      <c r="AD3554">
        <v>28000</v>
      </c>
    </row>
    <row r="3555" spans="1:30">
      <c r="A3555">
        <v>1</v>
      </c>
      <c r="B3555" t="s">
        <v>51</v>
      </c>
      <c r="C3555" t="s">
        <v>55</v>
      </c>
      <c r="D3555" t="s">
        <v>56</v>
      </c>
      <c r="E3555" t="str">
        <f t="shared" si="165"/>
        <v>SPA-Liberal Arts</v>
      </c>
      <c r="F3555" t="s">
        <v>54</v>
      </c>
      <c r="G3555" t="s">
        <v>28</v>
      </c>
      <c r="H3555" t="s">
        <v>115</v>
      </c>
      <c r="I3555">
        <f t="shared" si="166"/>
        <v>1</v>
      </c>
      <c r="J3555">
        <f t="shared" si="167"/>
        <v>0</v>
      </c>
      <c r="K3555" s="1">
        <v>19849</v>
      </c>
      <c r="L3555">
        <v>202001</v>
      </c>
      <c r="N3555">
        <v>20230506</v>
      </c>
      <c r="O3555" t="s">
        <v>29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13769.42</v>
      </c>
      <c r="V3555">
        <v>19849</v>
      </c>
      <c r="W3555">
        <v>19849</v>
      </c>
      <c r="X3555">
        <v>19849</v>
      </c>
      <c r="Y3555">
        <v>0</v>
      </c>
      <c r="Z3555">
        <v>24063</v>
      </c>
      <c r="AB3555">
        <v>0</v>
      </c>
      <c r="AC3555">
        <v>3.23</v>
      </c>
      <c r="AD3555">
        <v>0</v>
      </c>
    </row>
    <row r="3556" spans="1:30">
      <c r="A3556">
        <v>1</v>
      </c>
      <c r="B3556" t="s">
        <v>24</v>
      </c>
      <c r="C3556">
        <v>7</v>
      </c>
      <c r="D3556" t="s">
        <v>43</v>
      </c>
      <c r="E3556" t="str">
        <f t="shared" si="165"/>
        <v>SWA-Agriculture Natural Res &amp; Dsg</v>
      </c>
      <c r="F3556" t="s">
        <v>25</v>
      </c>
      <c r="G3556" t="s">
        <v>28</v>
      </c>
      <c r="H3556" t="s">
        <v>110</v>
      </c>
      <c r="I3556">
        <f t="shared" si="166"/>
        <v>1</v>
      </c>
      <c r="J3556">
        <f t="shared" si="167"/>
        <v>0</v>
      </c>
      <c r="K3556" s="1">
        <v>36500</v>
      </c>
      <c r="L3556">
        <v>201508</v>
      </c>
      <c r="N3556">
        <v>20230514</v>
      </c>
      <c r="O3556" t="s">
        <v>29</v>
      </c>
      <c r="P3556">
        <v>251</v>
      </c>
      <c r="Q3556">
        <v>0</v>
      </c>
      <c r="T3556">
        <v>0</v>
      </c>
      <c r="U3556">
        <v>75918.460000000006</v>
      </c>
      <c r="V3556">
        <v>36500</v>
      </c>
      <c r="W3556">
        <v>36500</v>
      </c>
      <c r="X3556">
        <v>36500</v>
      </c>
      <c r="Y3556">
        <v>6845</v>
      </c>
      <c r="Z3556">
        <v>25323</v>
      </c>
      <c r="AB3556">
        <v>0</v>
      </c>
      <c r="AC3556">
        <v>2.29</v>
      </c>
      <c r="AD3556">
        <v>2095</v>
      </c>
    </row>
    <row r="3557" spans="1:30">
      <c r="A3557">
        <v>1</v>
      </c>
      <c r="B3557" t="s">
        <v>51</v>
      </c>
      <c r="C3557" t="s">
        <v>60</v>
      </c>
      <c r="D3557" t="s">
        <v>61</v>
      </c>
      <c r="E3557" t="str">
        <f t="shared" si="165"/>
        <v>SPA-Applied Sciences</v>
      </c>
      <c r="F3557" t="s">
        <v>54</v>
      </c>
      <c r="G3557" t="s">
        <v>28</v>
      </c>
      <c r="H3557" t="s">
        <v>115</v>
      </c>
      <c r="I3557">
        <f t="shared" si="166"/>
        <v>0</v>
      </c>
      <c r="J3557">
        <f t="shared" si="167"/>
        <v>1</v>
      </c>
      <c r="K3557" s="1">
        <v>0</v>
      </c>
      <c r="L3557">
        <v>202108</v>
      </c>
      <c r="N3557">
        <v>20230506</v>
      </c>
      <c r="O3557" t="s">
        <v>27</v>
      </c>
      <c r="T3557">
        <v>0</v>
      </c>
      <c r="U3557">
        <v>13069</v>
      </c>
      <c r="V3557">
        <v>0</v>
      </c>
      <c r="W3557">
        <v>0</v>
      </c>
      <c r="X3557">
        <v>0</v>
      </c>
      <c r="Y3557">
        <v>800</v>
      </c>
      <c r="Z3557">
        <v>0</v>
      </c>
      <c r="AB3557">
        <v>0</v>
      </c>
      <c r="AC3557">
        <v>2.91</v>
      </c>
      <c r="AD3557">
        <v>800</v>
      </c>
    </row>
    <row r="3558" spans="1:30">
      <c r="A3558">
        <v>1</v>
      </c>
      <c r="B3558" t="s">
        <v>24</v>
      </c>
      <c r="C3558">
        <v>14</v>
      </c>
      <c r="D3558" t="s">
        <v>36</v>
      </c>
      <c r="E3558" t="str">
        <f t="shared" si="165"/>
        <v>SWA-Arts and Sciences</v>
      </c>
      <c r="F3558" t="s">
        <v>25</v>
      </c>
      <c r="G3558" t="s">
        <v>28</v>
      </c>
      <c r="H3558" t="s">
        <v>110</v>
      </c>
      <c r="I3558">
        <f t="shared" si="166"/>
        <v>0</v>
      </c>
      <c r="J3558">
        <f t="shared" si="167"/>
        <v>1</v>
      </c>
      <c r="K3558" s="1">
        <v>0</v>
      </c>
      <c r="L3558">
        <v>201708</v>
      </c>
      <c r="N3558">
        <v>20230514</v>
      </c>
      <c r="O3558" t="s">
        <v>27</v>
      </c>
      <c r="T3558">
        <v>0</v>
      </c>
      <c r="U3558">
        <v>27899</v>
      </c>
      <c r="V3558">
        <v>0</v>
      </c>
      <c r="W3558">
        <v>0</v>
      </c>
      <c r="X3558">
        <v>0</v>
      </c>
      <c r="Y3558">
        <v>750</v>
      </c>
      <c r="Z3558">
        <v>0</v>
      </c>
      <c r="AB3558">
        <v>0</v>
      </c>
      <c r="AC3558">
        <v>3.06</v>
      </c>
      <c r="AD3558">
        <v>750</v>
      </c>
    </row>
    <row r="3559" spans="1:30">
      <c r="A3559">
        <v>1</v>
      </c>
      <c r="B3559" t="s">
        <v>32</v>
      </c>
      <c r="C3559">
        <v>21</v>
      </c>
      <c r="D3559" t="s">
        <v>41</v>
      </c>
      <c r="E3559" t="str">
        <f t="shared" si="165"/>
        <v>SOA-Business and Economics</v>
      </c>
      <c r="F3559" t="s">
        <v>30</v>
      </c>
      <c r="G3559" t="s">
        <v>26</v>
      </c>
      <c r="H3559" t="s">
        <v>111</v>
      </c>
      <c r="I3559">
        <f t="shared" si="166"/>
        <v>0</v>
      </c>
      <c r="J3559">
        <f t="shared" si="167"/>
        <v>1</v>
      </c>
      <c r="K3559" s="1">
        <v>0</v>
      </c>
      <c r="L3559">
        <v>202101</v>
      </c>
      <c r="N3559">
        <v>20230514</v>
      </c>
      <c r="O3559" t="s">
        <v>27</v>
      </c>
      <c r="T3559">
        <v>0</v>
      </c>
      <c r="U3559">
        <v>24600</v>
      </c>
      <c r="V3559">
        <v>0</v>
      </c>
      <c r="W3559">
        <v>0</v>
      </c>
      <c r="X3559">
        <v>0</v>
      </c>
      <c r="Y3559">
        <v>0</v>
      </c>
      <c r="Z3559">
        <v>0</v>
      </c>
      <c r="AB3559">
        <v>0</v>
      </c>
      <c r="AC3559">
        <v>4</v>
      </c>
      <c r="AD3559">
        <v>0</v>
      </c>
    </row>
    <row r="3560" spans="1:30">
      <c r="A3560">
        <v>1</v>
      </c>
      <c r="B3560" t="s">
        <v>24</v>
      </c>
      <c r="C3560">
        <v>14</v>
      </c>
      <c r="D3560" t="s">
        <v>36</v>
      </c>
      <c r="E3560" t="str">
        <f t="shared" si="165"/>
        <v>SWA-Arts and Sciences</v>
      </c>
      <c r="F3560" t="s">
        <v>25</v>
      </c>
      <c r="G3560" t="s">
        <v>26</v>
      </c>
      <c r="H3560" t="s">
        <v>109</v>
      </c>
      <c r="I3560">
        <f t="shared" si="166"/>
        <v>1</v>
      </c>
      <c r="J3560">
        <f t="shared" si="167"/>
        <v>0</v>
      </c>
      <c r="K3560" s="1">
        <v>13000</v>
      </c>
      <c r="L3560">
        <v>201908</v>
      </c>
      <c r="N3560">
        <v>20230514</v>
      </c>
      <c r="O3560" t="s">
        <v>27</v>
      </c>
      <c r="P3560">
        <v>5950</v>
      </c>
      <c r="R3560">
        <v>30058</v>
      </c>
      <c r="S3560">
        <v>149002</v>
      </c>
      <c r="T3560">
        <v>0</v>
      </c>
      <c r="U3560">
        <v>130488.88</v>
      </c>
      <c r="V3560">
        <v>150773</v>
      </c>
      <c r="W3560">
        <v>150773</v>
      </c>
      <c r="X3560">
        <v>150773</v>
      </c>
      <c r="Y3560">
        <v>1600</v>
      </c>
      <c r="Z3560">
        <v>945</v>
      </c>
      <c r="AB3560">
        <v>0</v>
      </c>
      <c r="AC3560">
        <v>2.31</v>
      </c>
      <c r="AD3560">
        <v>1600</v>
      </c>
    </row>
    <row r="3561" spans="1:30">
      <c r="A3561">
        <v>1</v>
      </c>
      <c r="B3561" t="s">
        <v>32</v>
      </c>
      <c r="C3561">
        <v>14</v>
      </c>
      <c r="D3561" t="s">
        <v>36</v>
      </c>
      <c r="E3561" t="str">
        <f t="shared" si="165"/>
        <v>SOA-Arts and Sciences</v>
      </c>
      <c r="F3561" t="s">
        <v>30</v>
      </c>
      <c r="G3561" t="s">
        <v>28</v>
      </c>
      <c r="H3561" t="s">
        <v>114</v>
      </c>
      <c r="I3561">
        <f t="shared" si="166"/>
        <v>1</v>
      </c>
      <c r="J3561">
        <f t="shared" si="167"/>
        <v>0</v>
      </c>
      <c r="K3561" s="1">
        <v>61046</v>
      </c>
      <c r="L3561">
        <v>202008</v>
      </c>
      <c r="N3561">
        <v>20230514</v>
      </c>
      <c r="O3561" t="s">
        <v>29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23208</v>
      </c>
      <c r="V3561">
        <v>61046</v>
      </c>
      <c r="W3561">
        <v>61046</v>
      </c>
      <c r="X3561">
        <v>61046</v>
      </c>
      <c r="Y3561">
        <v>0</v>
      </c>
      <c r="Z3561">
        <v>0</v>
      </c>
      <c r="AB3561">
        <v>0</v>
      </c>
      <c r="AC3561">
        <v>3.83</v>
      </c>
      <c r="AD3561">
        <v>0</v>
      </c>
    </row>
    <row r="3562" spans="1:30">
      <c r="A3562">
        <v>1</v>
      </c>
      <c r="B3562" t="s">
        <v>24</v>
      </c>
      <c r="C3562">
        <v>30</v>
      </c>
      <c r="D3562" t="s">
        <v>40</v>
      </c>
      <c r="E3562" t="str">
        <f t="shared" si="165"/>
        <v>SWA-Engineering Mineral Resources</v>
      </c>
      <c r="F3562" t="s">
        <v>25</v>
      </c>
      <c r="G3562" t="s">
        <v>26</v>
      </c>
      <c r="H3562" t="s">
        <v>109</v>
      </c>
      <c r="I3562">
        <f t="shared" si="166"/>
        <v>1</v>
      </c>
      <c r="J3562">
        <f t="shared" si="167"/>
        <v>0</v>
      </c>
      <c r="K3562" s="1">
        <v>26750</v>
      </c>
      <c r="L3562">
        <v>201808</v>
      </c>
      <c r="N3562">
        <v>20230514</v>
      </c>
      <c r="O3562" t="s">
        <v>27</v>
      </c>
      <c r="P3562">
        <v>110</v>
      </c>
      <c r="Q3562">
        <v>4199</v>
      </c>
      <c r="R3562">
        <v>12978</v>
      </c>
      <c r="S3562">
        <v>5607</v>
      </c>
      <c r="T3562">
        <v>0</v>
      </c>
      <c r="U3562">
        <v>126393.46</v>
      </c>
      <c r="V3562">
        <v>26750</v>
      </c>
      <c r="W3562">
        <v>26750</v>
      </c>
      <c r="X3562">
        <v>26750</v>
      </c>
      <c r="Y3562">
        <v>68095</v>
      </c>
      <c r="Z3562">
        <v>16165</v>
      </c>
      <c r="AB3562">
        <v>1447.25</v>
      </c>
      <c r="AC3562">
        <v>3.89</v>
      </c>
      <c r="AD3562">
        <v>68095</v>
      </c>
    </row>
    <row r="3563" spans="1:30">
      <c r="A3563">
        <v>1</v>
      </c>
      <c r="B3563" t="s">
        <v>24</v>
      </c>
      <c r="C3563">
        <v>30</v>
      </c>
      <c r="D3563" t="s">
        <v>40</v>
      </c>
      <c r="E3563" t="str">
        <f t="shared" si="165"/>
        <v>SWA-Engineering Mineral Resources</v>
      </c>
      <c r="F3563" t="s">
        <v>25</v>
      </c>
      <c r="G3563" t="s">
        <v>28</v>
      </c>
      <c r="H3563" t="s">
        <v>110</v>
      </c>
      <c r="I3563">
        <f t="shared" si="166"/>
        <v>0</v>
      </c>
      <c r="J3563">
        <f t="shared" si="167"/>
        <v>1</v>
      </c>
      <c r="K3563" s="1">
        <v>0</v>
      </c>
      <c r="L3563">
        <v>201908</v>
      </c>
      <c r="N3563">
        <v>20230514</v>
      </c>
      <c r="O3563" t="s">
        <v>27</v>
      </c>
      <c r="P3563">
        <v>79790</v>
      </c>
      <c r="Q3563">
        <v>31337</v>
      </c>
      <c r="R3563">
        <v>25562</v>
      </c>
      <c r="S3563">
        <v>28578</v>
      </c>
      <c r="T3563">
        <v>0</v>
      </c>
      <c r="U3563">
        <v>51868.03</v>
      </c>
      <c r="V3563">
        <v>0</v>
      </c>
      <c r="W3563">
        <v>0</v>
      </c>
      <c r="X3563">
        <v>0</v>
      </c>
      <c r="Y3563">
        <v>53950</v>
      </c>
      <c r="Z3563">
        <v>0</v>
      </c>
      <c r="AB3563">
        <v>0</v>
      </c>
      <c r="AC3563">
        <v>4</v>
      </c>
      <c r="AD3563">
        <v>34100</v>
      </c>
    </row>
    <row r="3564" spans="1:30">
      <c r="A3564">
        <v>1</v>
      </c>
      <c r="B3564" t="s">
        <v>24</v>
      </c>
      <c r="C3564">
        <v>84</v>
      </c>
      <c r="D3564" t="s">
        <v>42</v>
      </c>
      <c r="E3564" t="str">
        <f t="shared" si="165"/>
        <v>SWA-Public Health</v>
      </c>
      <c r="F3564" t="s">
        <v>30</v>
      </c>
      <c r="G3564" t="s">
        <v>26</v>
      </c>
      <c r="H3564" t="s">
        <v>111</v>
      </c>
      <c r="I3564">
        <f t="shared" si="166"/>
        <v>1</v>
      </c>
      <c r="J3564">
        <f t="shared" si="167"/>
        <v>0</v>
      </c>
      <c r="K3564" s="1">
        <v>117414</v>
      </c>
      <c r="L3564">
        <v>202108</v>
      </c>
      <c r="N3564">
        <v>20230514</v>
      </c>
      <c r="O3564" t="s">
        <v>27</v>
      </c>
      <c r="P3564">
        <v>0</v>
      </c>
      <c r="Q3564">
        <v>0</v>
      </c>
      <c r="T3564">
        <v>0</v>
      </c>
      <c r="U3564">
        <v>83635</v>
      </c>
      <c r="V3564">
        <v>117414</v>
      </c>
      <c r="W3564">
        <v>117414</v>
      </c>
      <c r="X3564">
        <v>117414</v>
      </c>
      <c r="Y3564">
        <v>3500</v>
      </c>
      <c r="Z3564">
        <v>0</v>
      </c>
      <c r="AB3564">
        <v>0</v>
      </c>
      <c r="AC3564">
        <v>3.9</v>
      </c>
      <c r="AD3564">
        <v>0</v>
      </c>
    </row>
    <row r="3565" spans="1:30">
      <c r="A3565">
        <v>1</v>
      </c>
      <c r="B3565" t="s">
        <v>24</v>
      </c>
      <c r="C3565">
        <v>21</v>
      </c>
      <c r="D3565" t="s">
        <v>41</v>
      </c>
      <c r="E3565" t="str">
        <f t="shared" si="165"/>
        <v>SWA-Business and Economics</v>
      </c>
      <c r="F3565" t="s">
        <v>30</v>
      </c>
      <c r="G3565" t="s">
        <v>26</v>
      </c>
      <c r="H3565" t="s">
        <v>111</v>
      </c>
      <c r="I3565">
        <f t="shared" si="166"/>
        <v>1</v>
      </c>
      <c r="J3565">
        <f t="shared" si="167"/>
        <v>0</v>
      </c>
      <c r="K3565" s="1">
        <v>59744</v>
      </c>
      <c r="L3565">
        <v>202108</v>
      </c>
      <c r="N3565">
        <v>20230514</v>
      </c>
      <c r="O3565" t="s">
        <v>27</v>
      </c>
      <c r="P3565">
        <v>0</v>
      </c>
      <c r="Q3565">
        <v>0</v>
      </c>
      <c r="R3565">
        <v>13042</v>
      </c>
      <c r="S3565">
        <v>10533</v>
      </c>
      <c r="T3565">
        <v>0</v>
      </c>
      <c r="U3565">
        <v>53259</v>
      </c>
      <c r="V3565">
        <v>59744</v>
      </c>
      <c r="W3565">
        <v>59744</v>
      </c>
      <c r="X3565">
        <v>59744</v>
      </c>
      <c r="Y3565">
        <v>5200</v>
      </c>
      <c r="Z3565">
        <v>0</v>
      </c>
      <c r="AB3565">
        <v>0</v>
      </c>
      <c r="AC3565">
        <v>3.18</v>
      </c>
      <c r="AD3565">
        <v>0</v>
      </c>
    </row>
    <row r="3566" spans="1:30">
      <c r="A3566">
        <v>1</v>
      </c>
      <c r="B3566" t="s">
        <v>51</v>
      </c>
      <c r="C3566" t="s">
        <v>60</v>
      </c>
      <c r="D3566" t="s">
        <v>61</v>
      </c>
      <c r="E3566" t="str">
        <f t="shared" si="165"/>
        <v>SPA-Applied Sciences</v>
      </c>
      <c r="F3566" t="s">
        <v>25</v>
      </c>
      <c r="G3566" t="s">
        <v>28</v>
      </c>
      <c r="H3566" t="s">
        <v>110</v>
      </c>
      <c r="I3566">
        <f t="shared" si="166"/>
        <v>0</v>
      </c>
      <c r="J3566">
        <f t="shared" si="167"/>
        <v>1</v>
      </c>
      <c r="K3566" s="1">
        <v>0</v>
      </c>
      <c r="L3566">
        <v>201908</v>
      </c>
      <c r="N3566">
        <v>20230506</v>
      </c>
      <c r="O3566" t="s">
        <v>29</v>
      </c>
      <c r="P3566">
        <v>6172</v>
      </c>
      <c r="Q3566">
        <v>5624</v>
      </c>
      <c r="R3566">
        <v>6108</v>
      </c>
      <c r="S3566">
        <v>4487</v>
      </c>
      <c r="T3566">
        <v>0</v>
      </c>
      <c r="U3566">
        <v>20981</v>
      </c>
      <c r="V3566">
        <v>0</v>
      </c>
      <c r="W3566">
        <v>0</v>
      </c>
      <c r="X3566">
        <v>0</v>
      </c>
      <c r="Y3566">
        <v>1520</v>
      </c>
      <c r="Z3566">
        <v>15435</v>
      </c>
      <c r="AB3566">
        <v>0</v>
      </c>
      <c r="AC3566">
        <v>2.6</v>
      </c>
      <c r="AD3566">
        <v>0</v>
      </c>
    </row>
    <row r="3567" spans="1:30">
      <c r="A3567">
        <v>1</v>
      </c>
      <c r="B3567" t="s">
        <v>24</v>
      </c>
      <c r="C3567">
        <v>14</v>
      </c>
      <c r="D3567" t="s">
        <v>36</v>
      </c>
      <c r="E3567" t="str">
        <f t="shared" si="165"/>
        <v>SWA-Arts and Sciences</v>
      </c>
      <c r="F3567" t="s">
        <v>30</v>
      </c>
      <c r="G3567" t="s">
        <v>26</v>
      </c>
      <c r="H3567" t="s">
        <v>111</v>
      </c>
      <c r="I3567">
        <f t="shared" si="166"/>
        <v>0</v>
      </c>
      <c r="J3567">
        <f t="shared" si="167"/>
        <v>1</v>
      </c>
      <c r="K3567" s="1">
        <v>0</v>
      </c>
      <c r="L3567">
        <v>202205</v>
      </c>
      <c r="N3567">
        <v>20230514</v>
      </c>
      <c r="O3567" t="s">
        <v>27</v>
      </c>
      <c r="P3567">
        <v>0</v>
      </c>
      <c r="Q3567">
        <v>0</v>
      </c>
      <c r="R3567">
        <v>39884</v>
      </c>
      <c r="S3567">
        <v>55028</v>
      </c>
      <c r="T3567">
        <v>1</v>
      </c>
      <c r="U3567">
        <v>43280</v>
      </c>
      <c r="V3567">
        <v>0</v>
      </c>
      <c r="W3567">
        <v>0</v>
      </c>
      <c r="X3567">
        <v>0</v>
      </c>
      <c r="Y3567">
        <v>10000</v>
      </c>
      <c r="Z3567">
        <v>0</v>
      </c>
      <c r="AA3567">
        <v>38745</v>
      </c>
      <c r="AB3567">
        <v>0</v>
      </c>
      <c r="AC3567">
        <v>4</v>
      </c>
      <c r="AD3567">
        <v>0</v>
      </c>
    </row>
    <row r="3568" spans="1:30">
      <c r="A3568">
        <v>1</v>
      </c>
      <c r="B3568" t="s">
        <v>24</v>
      </c>
      <c r="C3568">
        <v>14</v>
      </c>
      <c r="D3568" t="s">
        <v>36</v>
      </c>
      <c r="E3568" t="str">
        <f t="shared" si="165"/>
        <v>SWA-Arts and Sciences</v>
      </c>
      <c r="F3568" t="s">
        <v>25</v>
      </c>
      <c r="G3568" t="s">
        <v>28</v>
      </c>
      <c r="H3568" t="s">
        <v>110</v>
      </c>
      <c r="I3568">
        <f t="shared" si="166"/>
        <v>1</v>
      </c>
      <c r="J3568">
        <f t="shared" si="167"/>
        <v>0</v>
      </c>
      <c r="K3568" s="1">
        <v>24604</v>
      </c>
      <c r="L3568">
        <v>201908</v>
      </c>
      <c r="N3568">
        <v>20230514</v>
      </c>
      <c r="O3568" t="s">
        <v>27</v>
      </c>
      <c r="P3568">
        <v>7599</v>
      </c>
      <c r="Q3568">
        <v>8504</v>
      </c>
      <c r="R3568">
        <v>18588</v>
      </c>
      <c r="S3568">
        <v>13660</v>
      </c>
      <c r="T3568">
        <v>0</v>
      </c>
      <c r="U3568">
        <v>55557.279999999999</v>
      </c>
      <c r="V3568">
        <v>63264</v>
      </c>
      <c r="W3568">
        <v>63264</v>
      </c>
      <c r="X3568">
        <v>63264</v>
      </c>
      <c r="Y3568">
        <v>3000</v>
      </c>
      <c r="Z3568">
        <v>6200</v>
      </c>
      <c r="AB3568">
        <v>0</v>
      </c>
      <c r="AC3568">
        <v>3.3</v>
      </c>
      <c r="AD3568">
        <v>3000</v>
      </c>
    </row>
    <row r="3569" spans="1:30">
      <c r="A3569">
        <v>1</v>
      </c>
      <c r="B3569" t="s">
        <v>32</v>
      </c>
      <c r="C3569">
        <v>55</v>
      </c>
      <c r="D3569" t="s">
        <v>35</v>
      </c>
      <c r="E3569" t="str">
        <f t="shared" si="165"/>
        <v>SOA-College of Applied Human Sci</v>
      </c>
      <c r="F3569" t="s">
        <v>30</v>
      </c>
      <c r="G3569" t="s">
        <v>28</v>
      </c>
      <c r="H3569" t="s">
        <v>114</v>
      </c>
      <c r="I3569">
        <f t="shared" si="166"/>
        <v>0</v>
      </c>
      <c r="J3569">
        <f t="shared" si="167"/>
        <v>1</v>
      </c>
      <c r="K3569" s="1">
        <v>0</v>
      </c>
      <c r="L3569">
        <v>202108</v>
      </c>
      <c r="N3569">
        <v>20230514</v>
      </c>
      <c r="O3569" t="s">
        <v>27</v>
      </c>
      <c r="P3569">
        <v>12822</v>
      </c>
      <c r="Q3569">
        <v>2348</v>
      </c>
      <c r="T3569">
        <v>0</v>
      </c>
      <c r="U3569">
        <v>23265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18426</v>
      </c>
      <c r="AB3569">
        <v>0</v>
      </c>
      <c r="AC3569">
        <v>4</v>
      </c>
      <c r="AD3569">
        <v>0</v>
      </c>
    </row>
    <row r="3570" spans="1:30">
      <c r="A3570">
        <v>1</v>
      </c>
      <c r="B3570" t="s">
        <v>24</v>
      </c>
      <c r="C3570">
        <v>21</v>
      </c>
      <c r="D3570" t="s">
        <v>41</v>
      </c>
      <c r="E3570" t="str">
        <f t="shared" si="165"/>
        <v>SWA-Business and Economics</v>
      </c>
      <c r="F3570" t="s">
        <v>25</v>
      </c>
      <c r="G3570" t="s">
        <v>26</v>
      </c>
      <c r="H3570" t="s">
        <v>109</v>
      </c>
      <c r="I3570">
        <f t="shared" si="166"/>
        <v>0</v>
      </c>
      <c r="J3570">
        <f t="shared" si="167"/>
        <v>1</v>
      </c>
      <c r="K3570" s="1">
        <v>0</v>
      </c>
      <c r="L3570">
        <v>201908</v>
      </c>
      <c r="N3570">
        <v>20230514</v>
      </c>
      <c r="O3570" t="s">
        <v>27</v>
      </c>
      <c r="R3570">
        <v>83188</v>
      </c>
      <c r="S3570">
        <v>28893</v>
      </c>
      <c r="T3570">
        <v>0</v>
      </c>
      <c r="U3570">
        <v>121474.14</v>
      </c>
      <c r="V3570">
        <v>0</v>
      </c>
      <c r="W3570">
        <v>0</v>
      </c>
      <c r="X3570">
        <v>0</v>
      </c>
      <c r="Y3570">
        <v>45200</v>
      </c>
      <c r="Z3570">
        <v>0</v>
      </c>
      <c r="AB3570">
        <v>0</v>
      </c>
      <c r="AC3570">
        <v>3.01</v>
      </c>
      <c r="AD3570">
        <v>45200</v>
      </c>
    </row>
    <row r="3571" spans="1:30">
      <c r="A3571">
        <v>1</v>
      </c>
      <c r="B3571" t="s">
        <v>24</v>
      </c>
      <c r="C3571">
        <v>89</v>
      </c>
      <c r="D3571" t="s">
        <v>46</v>
      </c>
      <c r="E3571" t="str">
        <f t="shared" si="165"/>
        <v>SWA-Pharmacy</v>
      </c>
      <c r="F3571" t="s">
        <v>31</v>
      </c>
      <c r="G3571" t="s">
        <v>26</v>
      </c>
      <c r="H3571" t="s">
        <v>112</v>
      </c>
      <c r="I3571">
        <f t="shared" si="166"/>
        <v>0</v>
      </c>
      <c r="J3571">
        <f t="shared" si="167"/>
        <v>1</v>
      </c>
      <c r="K3571" s="1">
        <v>0</v>
      </c>
      <c r="L3571">
        <v>201908</v>
      </c>
      <c r="N3571">
        <v>20230514</v>
      </c>
      <c r="O3571" t="s">
        <v>27</v>
      </c>
      <c r="T3571">
        <v>0</v>
      </c>
      <c r="U3571">
        <v>186760.81</v>
      </c>
      <c r="V3571">
        <v>0</v>
      </c>
      <c r="W3571">
        <v>0</v>
      </c>
      <c r="X3571">
        <v>0</v>
      </c>
      <c r="Y3571">
        <v>891</v>
      </c>
      <c r="Z3571">
        <v>0</v>
      </c>
      <c r="AB3571">
        <v>0</v>
      </c>
      <c r="AC3571">
        <v>2.93</v>
      </c>
      <c r="AD3571">
        <v>0</v>
      </c>
    </row>
    <row r="3572" spans="1:30">
      <c r="A3572">
        <v>1</v>
      </c>
      <c r="B3572" t="s">
        <v>24</v>
      </c>
      <c r="C3572">
        <v>55</v>
      </c>
      <c r="D3572" t="s">
        <v>35</v>
      </c>
      <c r="E3572" t="str">
        <f t="shared" si="165"/>
        <v>SWA-College of Applied Human Sci</v>
      </c>
      <c r="F3572" t="s">
        <v>25</v>
      </c>
      <c r="G3572" t="s">
        <v>28</v>
      </c>
      <c r="H3572" t="s">
        <v>110</v>
      </c>
      <c r="I3572">
        <f t="shared" si="166"/>
        <v>1</v>
      </c>
      <c r="J3572">
        <f t="shared" si="167"/>
        <v>0</v>
      </c>
      <c r="K3572" s="1">
        <v>29000</v>
      </c>
      <c r="L3572">
        <v>201908</v>
      </c>
      <c r="N3572">
        <v>20230514</v>
      </c>
      <c r="O3572" t="s">
        <v>29</v>
      </c>
      <c r="P3572">
        <v>46856</v>
      </c>
      <c r="Q3572">
        <v>44547</v>
      </c>
      <c r="R3572">
        <v>109876</v>
      </c>
      <c r="S3572">
        <v>255670</v>
      </c>
      <c r="T3572">
        <v>0</v>
      </c>
      <c r="U3572">
        <v>72858.64</v>
      </c>
      <c r="V3572">
        <v>53554</v>
      </c>
      <c r="W3572">
        <v>53554</v>
      </c>
      <c r="X3572">
        <v>53554</v>
      </c>
      <c r="Y3572">
        <v>14500</v>
      </c>
      <c r="Z3572">
        <v>0</v>
      </c>
      <c r="AB3572">
        <v>0</v>
      </c>
      <c r="AC3572">
        <v>2.68</v>
      </c>
      <c r="AD3572">
        <v>5000</v>
      </c>
    </row>
    <row r="3573" spans="1:30">
      <c r="A3573">
        <v>1</v>
      </c>
      <c r="B3573" t="s">
        <v>32</v>
      </c>
      <c r="C3573">
        <v>49</v>
      </c>
      <c r="D3573" t="s">
        <v>39</v>
      </c>
      <c r="E3573" t="str">
        <f t="shared" si="165"/>
        <v>SOA-Reed College of Media</v>
      </c>
      <c r="F3573" t="s">
        <v>30</v>
      </c>
      <c r="G3573" t="s">
        <v>26</v>
      </c>
      <c r="H3573" t="s">
        <v>111</v>
      </c>
      <c r="I3573">
        <f t="shared" si="166"/>
        <v>0</v>
      </c>
      <c r="J3573">
        <f t="shared" si="167"/>
        <v>1</v>
      </c>
      <c r="K3573" s="1">
        <v>0</v>
      </c>
      <c r="L3573">
        <v>202101</v>
      </c>
      <c r="N3573">
        <v>20230514</v>
      </c>
      <c r="O3573" t="s">
        <v>27</v>
      </c>
      <c r="T3573">
        <v>0</v>
      </c>
      <c r="U3573">
        <v>27060</v>
      </c>
      <c r="V3573">
        <v>0</v>
      </c>
      <c r="W3573">
        <v>0</v>
      </c>
      <c r="X3573">
        <v>0</v>
      </c>
      <c r="Y3573">
        <v>0</v>
      </c>
      <c r="Z3573">
        <v>0</v>
      </c>
      <c r="AB3573">
        <v>0</v>
      </c>
      <c r="AC3573">
        <v>4</v>
      </c>
      <c r="AD3573">
        <v>0</v>
      </c>
    </row>
    <row r="3574" spans="1:30">
      <c r="A3574">
        <v>1</v>
      </c>
      <c r="B3574" t="s">
        <v>24</v>
      </c>
      <c r="C3574">
        <v>89</v>
      </c>
      <c r="D3574" t="s">
        <v>46</v>
      </c>
      <c r="E3574" t="str">
        <f t="shared" si="165"/>
        <v>SWA-Pharmacy</v>
      </c>
      <c r="F3574" t="s">
        <v>31</v>
      </c>
      <c r="G3574" t="s">
        <v>28</v>
      </c>
      <c r="H3574" t="s">
        <v>113</v>
      </c>
      <c r="I3574">
        <f t="shared" si="166"/>
        <v>1</v>
      </c>
      <c r="J3574">
        <f t="shared" si="167"/>
        <v>0</v>
      </c>
      <c r="K3574" s="1">
        <v>10250</v>
      </c>
      <c r="L3574">
        <v>201908</v>
      </c>
      <c r="N3574">
        <v>20230514</v>
      </c>
      <c r="O3574" t="s">
        <v>27</v>
      </c>
      <c r="Q3574">
        <v>0</v>
      </c>
      <c r="R3574">
        <v>75273</v>
      </c>
      <c r="S3574">
        <v>43904</v>
      </c>
      <c r="T3574">
        <v>0</v>
      </c>
      <c r="U3574">
        <v>92430</v>
      </c>
      <c r="V3574">
        <v>10250</v>
      </c>
      <c r="W3574">
        <v>10250</v>
      </c>
      <c r="X3574">
        <v>10250</v>
      </c>
      <c r="Y3574">
        <v>25000</v>
      </c>
      <c r="Z3574">
        <v>0</v>
      </c>
      <c r="AB3574">
        <v>0</v>
      </c>
      <c r="AC3574">
        <v>3.85</v>
      </c>
      <c r="AD3574">
        <v>9000</v>
      </c>
    </row>
    <row r="3575" spans="1:30">
      <c r="A3575">
        <v>1</v>
      </c>
      <c r="B3575" t="s">
        <v>24</v>
      </c>
      <c r="C3575">
        <v>83</v>
      </c>
      <c r="D3575" t="s">
        <v>38</v>
      </c>
      <c r="E3575" t="str">
        <f t="shared" si="165"/>
        <v>SWA-Medicine</v>
      </c>
      <c r="F3575" t="s">
        <v>30</v>
      </c>
      <c r="G3575" t="s">
        <v>26</v>
      </c>
      <c r="H3575" t="s">
        <v>111</v>
      </c>
      <c r="I3575">
        <f t="shared" si="166"/>
        <v>1</v>
      </c>
      <c r="J3575">
        <f t="shared" si="167"/>
        <v>0</v>
      </c>
      <c r="K3575" s="1">
        <v>41336</v>
      </c>
      <c r="L3575">
        <v>202005</v>
      </c>
      <c r="N3575">
        <v>20230514</v>
      </c>
      <c r="O3575" t="s">
        <v>27</v>
      </c>
      <c r="P3575">
        <v>0</v>
      </c>
      <c r="Q3575">
        <v>0</v>
      </c>
      <c r="R3575">
        <v>31130</v>
      </c>
      <c r="S3575">
        <v>41853</v>
      </c>
      <c r="T3575">
        <v>1</v>
      </c>
      <c r="U3575">
        <v>114927</v>
      </c>
      <c r="V3575">
        <v>120257</v>
      </c>
      <c r="W3575">
        <v>120257</v>
      </c>
      <c r="X3575">
        <v>120257</v>
      </c>
      <c r="Y3575">
        <v>20000</v>
      </c>
      <c r="Z3575">
        <v>0</v>
      </c>
      <c r="AB3575">
        <v>0</v>
      </c>
      <c r="AC3575">
        <v>3.87</v>
      </c>
      <c r="AD3575">
        <v>20000</v>
      </c>
    </row>
    <row r="3576" spans="1:30">
      <c r="A3576">
        <v>1</v>
      </c>
      <c r="B3576" t="s">
        <v>24</v>
      </c>
      <c r="C3576">
        <v>14</v>
      </c>
      <c r="D3576" t="s">
        <v>36</v>
      </c>
      <c r="E3576" t="str">
        <f t="shared" si="165"/>
        <v>SWA-Arts and Sciences</v>
      </c>
      <c r="F3576" t="s">
        <v>25</v>
      </c>
      <c r="G3576" t="s">
        <v>26</v>
      </c>
      <c r="H3576" t="s">
        <v>109</v>
      </c>
      <c r="I3576">
        <f t="shared" si="166"/>
        <v>1</v>
      </c>
      <c r="J3576">
        <f t="shared" si="167"/>
        <v>0</v>
      </c>
      <c r="K3576" s="1">
        <v>6500</v>
      </c>
      <c r="L3576">
        <v>201905</v>
      </c>
      <c r="N3576">
        <v>20230514</v>
      </c>
      <c r="O3576" t="s">
        <v>27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158636.60999999999</v>
      </c>
      <c r="V3576">
        <v>16800</v>
      </c>
      <c r="W3576">
        <v>6500</v>
      </c>
      <c r="X3576">
        <v>6500</v>
      </c>
      <c r="Y3576">
        <v>54000</v>
      </c>
      <c r="Z3576">
        <v>36251</v>
      </c>
      <c r="AB3576">
        <v>0</v>
      </c>
      <c r="AC3576">
        <v>3.34</v>
      </c>
      <c r="AD3576">
        <v>54000</v>
      </c>
    </row>
    <row r="3577" spans="1:30">
      <c r="A3577">
        <v>1</v>
      </c>
      <c r="B3577" t="s">
        <v>24</v>
      </c>
      <c r="C3577">
        <v>30</v>
      </c>
      <c r="D3577" t="s">
        <v>40</v>
      </c>
      <c r="E3577" t="str">
        <f t="shared" si="165"/>
        <v>SWA-Engineering Mineral Resources</v>
      </c>
      <c r="F3577" t="s">
        <v>25</v>
      </c>
      <c r="G3577" t="s">
        <v>26</v>
      </c>
      <c r="H3577" t="s">
        <v>109</v>
      </c>
      <c r="I3577">
        <f t="shared" si="166"/>
        <v>1</v>
      </c>
      <c r="J3577">
        <f t="shared" si="167"/>
        <v>0</v>
      </c>
      <c r="K3577" s="1">
        <v>26700</v>
      </c>
      <c r="L3577">
        <v>201808</v>
      </c>
      <c r="N3577">
        <v>20230514</v>
      </c>
      <c r="O3577" t="s">
        <v>27</v>
      </c>
      <c r="P3577">
        <v>25958</v>
      </c>
      <c r="Q3577">
        <v>32064</v>
      </c>
      <c r="R3577">
        <v>25629</v>
      </c>
      <c r="S3577">
        <v>35208</v>
      </c>
      <c r="T3577">
        <v>0</v>
      </c>
      <c r="U3577">
        <v>167121.23000000001</v>
      </c>
      <c r="V3577">
        <v>57300</v>
      </c>
      <c r="W3577">
        <v>26700</v>
      </c>
      <c r="X3577">
        <v>26700</v>
      </c>
      <c r="Y3577">
        <v>38000</v>
      </c>
      <c r="Z3577">
        <v>500</v>
      </c>
      <c r="AB3577">
        <v>0</v>
      </c>
      <c r="AC3577">
        <v>3.21</v>
      </c>
      <c r="AD3577">
        <v>38000</v>
      </c>
    </row>
    <row r="3578" spans="1:30">
      <c r="A3578">
        <v>1</v>
      </c>
      <c r="B3578" t="s">
        <v>24</v>
      </c>
      <c r="C3578">
        <v>30</v>
      </c>
      <c r="D3578" t="s">
        <v>40</v>
      </c>
      <c r="E3578" t="str">
        <f t="shared" si="165"/>
        <v>SWA-Engineering Mineral Resources</v>
      </c>
      <c r="F3578" t="s">
        <v>25</v>
      </c>
      <c r="G3578" t="s">
        <v>28</v>
      </c>
      <c r="H3578" t="s">
        <v>110</v>
      </c>
      <c r="I3578">
        <f t="shared" si="166"/>
        <v>0</v>
      </c>
      <c r="J3578">
        <f t="shared" si="167"/>
        <v>1</v>
      </c>
      <c r="K3578" s="1">
        <v>0</v>
      </c>
      <c r="L3578">
        <v>201908</v>
      </c>
      <c r="N3578">
        <v>20230514</v>
      </c>
      <c r="O3578" t="s">
        <v>27</v>
      </c>
      <c r="S3578">
        <v>28304</v>
      </c>
      <c r="T3578">
        <v>0</v>
      </c>
      <c r="U3578">
        <v>53565.18</v>
      </c>
      <c r="V3578">
        <v>0</v>
      </c>
      <c r="W3578">
        <v>0</v>
      </c>
      <c r="X3578">
        <v>0</v>
      </c>
      <c r="Y3578">
        <v>38250</v>
      </c>
      <c r="Z3578">
        <v>0</v>
      </c>
      <c r="AB3578">
        <v>0</v>
      </c>
      <c r="AC3578">
        <v>3.93</v>
      </c>
      <c r="AD3578">
        <v>16000</v>
      </c>
    </row>
    <row r="3579" spans="1:30">
      <c r="A3579">
        <v>1</v>
      </c>
      <c r="B3579" t="s">
        <v>24</v>
      </c>
      <c r="C3579">
        <v>14</v>
      </c>
      <c r="D3579" t="s">
        <v>36</v>
      </c>
      <c r="E3579" t="str">
        <f t="shared" si="165"/>
        <v>SWA-Arts and Sciences</v>
      </c>
      <c r="F3579" t="s">
        <v>30</v>
      </c>
      <c r="G3579" t="s">
        <v>26</v>
      </c>
      <c r="H3579" t="s">
        <v>111</v>
      </c>
      <c r="I3579">
        <f t="shared" si="166"/>
        <v>1</v>
      </c>
      <c r="J3579">
        <f t="shared" si="167"/>
        <v>0</v>
      </c>
      <c r="K3579" s="1">
        <v>22680</v>
      </c>
      <c r="L3579">
        <v>202205</v>
      </c>
      <c r="N3579">
        <v>20230514</v>
      </c>
      <c r="O3579" t="s">
        <v>29</v>
      </c>
      <c r="P3579">
        <v>0</v>
      </c>
      <c r="Q3579">
        <v>0</v>
      </c>
      <c r="R3579">
        <v>9750</v>
      </c>
      <c r="S3579">
        <v>9997</v>
      </c>
      <c r="T3579">
        <v>1</v>
      </c>
      <c r="U3579">
        <v>43678.91</v>
      </c>
      <c r="V3579">
        <v>22680</v>
      </c>
      <c r="W3579">
        <v>22680</v>
      </c>
      <c r="X3579">
        <v>22680</v>
      </c>
      <c r="Y3579">
        <v>10000</v>
      </c>
      <c r="Z3579">
        <v>0</v>
      </c>
      <c r="AA3579">
        <v>26082</v>
      </c>
      <c r="AB3579">
        <v>0</v>
      </c>
      <c r="AC3579">
        <v>3.77</v>
      </c>
      <c r="AD3579">
        <v>0</v>
      </c>
    </row>
    <row r="3580" spans="1:30">
      <c r="A3580">
        <v>1</v>
      </c>
      <c r="B3580" t="s">
        <v>24</v>
      </c>
      <c r="C3580">
        <v>30</v>
      </c>
      <c r="D3580" t="s">
        <v>40</v>
      </c>
      <c r="E3580" t="str">
        <f t="shared" si="165"/>
        <v>SWA-Engineering Mineral Resources</v>
      </c>
      <c r="F3580" t="s">
        <v>25</v>
      </c>
      <c r="G3580" t="s">
        <v>28</v>
      </c>
      <c r="H3580" t="s">
        <v>110</v>
      </c>
      <c r="I3580">
        <f t="shared" si="166"/>
        <v>0</v>
      </c>
      <c r="J3580">
        <f t="shared" si="167"/>
        <v>1</v>
      </c>
      <c r="K3580" s="1">
        <v>0</v>
      </c>
      <c r="L3580">
        <v>201908</v>
      </c>
      <c r="N3580">
        <v>20230514</v>
      </c>
      <c r="O3580" t="s">
        <v>27</v>
      </c>
      <c r="P3580">
        <v>3504</v>
      </c>
      <c r="Q3580">
        <v>8003</v>
      </c>
      <c r="R3580">
        <v>8272</v>
      </c>
      <c r="S3580">
        <v>4071</v>
      </c>
      <c r="T3580">
        <v>0</v>
      </c>
      <c r="U3580">
        <v>52448.22</v>
      </c>
      <c r="V3580">
        <v>0</v>
      </c>
      <c r="W3580">
        <v>0</v>
      </c>
      <c r="X3580">
        <v>0</v>
      </c>
      <c r="Y3580">
        <v>47345</v>
      </c>
      <c r="Z3580">
        <v>17190</v>
      </c>
      <c r="AB3580">
        <v>0</v>
      </c>
      <c r="AC3580">
        <v>3.82</v>
      </c>
      <c r="AD3580">
        <v>27595</v>
      </c>
    </row>
    <row r="3581" spans="1:30">
      <c r="A3581">
        <v>1</v>
      </c>
      <c r="B3581" t="s">
        <v>24</v>
      </c>
      <c r="C3581">
        <v>21</v>
      </c>
      <c r="D3581" t="s">
        <v>41</v>
      </c>
      <c r="E3581" t="str">
        <f t="shared" si="165"/>
        <v>SWA-Business and Economics</v>
      </c>
      <c r="F3581" t="s">
        <v>25</v>
      </c>
      <c r="G3581" t="s">
        <v>26</v>
      </c>
      <c r="H3581" t="s">
        <v>109</v>
      </c>
      <c r="I3581">
        <f t="shared" si="166"/>
        <v>0</v>
      </c>
      <c r="J3581">
        <f t="shared" si="167"/>
        <v>1</v>
      </c>
      <c r="K3581" s="1">
        <v>0</v>
      </c>
      <c r="L3581">
        <v>201908</v>
      </c>
      <c r="N3581">
        <v>20230514</v>
      </c>
      <c r="O3581" t="s">
        <v>27</v>
      </c>
      <c r="S3581">
        <v>14352</v>
      </c>
      <c r="T3581">
        <v>0</v>
      </c>
      <c r="U3581">
        <v>140180.87</v>
      </c>
      <c r="V3581">
        <v>0</v>
      </c>
      <c r="W3581">
        <v>0</v>
      </c>
      <c r="X3581">
        <v>0</v>
      </c>
      <c r="Y3581">
        <v>16000</v>
      </c>
      <c r="Z3581">
        <v>0</v>
      </c>
      <c r="AB3581">
        <v>0</v>
      </c>
      <c r="AC3581">
        <v>2.94</v>
      </c>
      <c r="AD3581">
        <v>16000</v>
      </c>
    </row>
    <row r="3582" spans="1:30">
      <c r="A3582">
        <v>1</v>
      </c>
      <c r="B3582" t="s">
        <v>24</v>
      </c>
      <c r="C3582">
        <v>83</v>
      </c>
      <c r="D3582" t="s">
        <v>38</v>
      </c>
      <c r="E3582" t="str">
        <f t="shared" si="165"/>
        <v>SWA-Medicine</v>
      </c>
      <c r="F3582" t="s">
        <v>30</v>
      </c>
      <c r="G3582" t="s">
        <v>28</v>
      </c>
      <c r="H3582" t="s">
        <v>114</v>
      </c>
      <c r="I3582">
        <f t="shared" si="166"/>
        <v>1</v>
      </c>
      <c r="J3582">
        <f t="shared" si="167"/>
        <v>0</v>
      </c>
      <c r="K3582" s="1">
        <v>24500</v>
      </c>
      <c r="L3582">
        <v>202005</v>
      </c>
      <c r="N3582">
        <v>20230514</v>
      </c>
      <c r="O3582" t="s">
        <v>27</v>
      </c>
      <c r="P3582">
        <v>0</v>
      </c>
      <c r="Q3582">
        <v>0</v>
      </c>
      <c r="R3582">
        <v>0</v>
      </c>
      <c r="S3582">
        <v>622</v>
      </c>
      <c r="T3582">
        <v>1</v>
      </c>
      <c r="U3582">
        <v>42695</v>
      </c>
      <c r="V3582">
        <v>24500</v>
      </c>
      <c r="W3582">
        <v>24500</v>
      </c>
      <c r="X3582">
        <v>24500</v>
      </c>
      <c r="Y3582">
        <v>13500</v>
      </c>
      <c r="Z3582">
        <v>22327</v>
      </c>
      <c r="AB3582">
        <v>0</v>
      </c>
      <c r="AC3582">
        <v>4</v>
      </c>
      <c r="AD3582">
        <v>3000</v>
      </c>
    </row>
    <row r="3583" spans="1:30">
      <c r="A3583">
        <v>1</v>
      </c>
      <c r="B3583" t="s">
        <v>24</v>
      </c>
      <c r="C3583">
        <v>83</v>
      </c>
      <c r="D3583" t="s">
        <v>38</v>
      </c>
      <c r="E3583" t="str">
        <f t="shared" si="165"/>
        <v>SWA-Medicine</v>
      </c>
      <c r="F3583" t="s">
        <v>30</v>
      </c>
      <c r="G3583" t="s">
        <v>26</v>
      </c>
      <c r="H3583" t="s">
        <v>111</v>
      </c>
      <c r="I3583">
        <f t="shared" si="166"/>
        <v>1</v>
      </c>
      <c r="J3583">
        <f t="shared" si="167"/>
        <v>0</v>
      </c>
      <c r="K3583" s="1">
        <v>41000</v>
      </c>
      <c r="L3583">
        <v>202101</v>
      </c>
      <c r="N3583">
        <v>20230514</v>
      </c>
      <c r="O3583" t="s">
        <v>27</v>
      </c>
      <c r="P3583">
        <v>2876</v>
      </c>
      <c r="Q3583">
        <v>0</v>
      </c>
      <c r="T3583">
        <v>0</v>
      </c>
      <c r="U3583">
        <v>121045</v>
      </c>
      <c r="V3583">
        <v>66666</v>
      </c>
      <c r="W3583">
        <v>66666</v>
      </c>
      <c r="X3583">
        <v>66666</v>
      </c>
      <c r="Y3583">
        <v>0</v>
      </c>
      <c r="Z3583">
        <v>0</v>
      </c>
      <c r="AB3583">
        <v>0</v>
      </c>
      <c r="AC3583">
        <v>3.77</v>
      </c>
      <c r="AD3583">
        <v>0</v>
      </c>
    </row>
    <row r="3584" spans="1:30">
      <c r="A3584">
        <v>1</v>
      </c>
      <c r="B3584" t="s">
        <v>24</v>
      </c>
      <c r="C3584">
        <v>21</v>
      </c>
      <c r="D3584" t="s">
        <v>41</v>
      </c>
      <c r="E3584" t="str">
        <f t="shared" si="165"/>
        <v>SWA-Business and Economics</v>
      </c>
      <c r="F3584" t="s">
        <v>25</v>
      </c>
      <c r="G3584" t="s">
        <v>28</v>
      </c>
      <c r="H3584" t="s">
        <v>110</v>
      </c>
      <c r="I3584">
        <f t="shared" si="166"/>
        <v>0</v>
      </c>
      <c r="J3584">
        <f t="shared" si="167"/>
        <v>1</v>
      </c>
      <c r="K3584" s="1">
        <v>0</v>
      </c>
      <c r="L3584">
        <v>201908</v>
      </c>
      <c r="N3584">
        <v>20230514</v>
      </c>
      <c r="O3584" t="s">
        <v>27</v>
      </c>
      <c r="Q3584">
        <v>133674</v>
      </c>
      <c r="R3584">
        <v>122017</v>
      </c>
      <c r="S3584">
        <v>155964</v>
      </c>
      <c r="T3584">
        <v>0</v>
      </c>
      <c r="U3584">
        <v>56190.46</v>
      </c>
      <c r="V3584">
        <v>0</v>
      </c>
      <c r="W3584">
        <v>0</v>
      </c>
      <c r="X3584">
        <v>0</v>
      </c>
      <c r="Y3584">
        <v>8250</v>
      </c>
      <c r="Z3584">
        <v>0</v>
      </c>
      <c r="AB3584">
        <v>0</v>
      </c>
      <c r="AC3584">
        <v>3.35</v>
      </c>
      <c r="AD3584">
        <v>3500</v>
      </c>
    </row>
    <row r="3585" spans="1:30">
      <c r="A3585">
        <v>1</v>
      </c>
      <c r="B3585" t="s">
        <v>24</v>
      </c>
      <c r="C3585">
        <v>14</v>
      </c>
      <c r="D3585" t="s">
        <v>36</v>
      </c>
      <c r="E3585" t="str">
        <f t="shared" si="165"/>
        <v>SWA-Arts and Sciences</v>
      </c>
      <c r="F3585" t="s">
        <v>25</v>
      </c>
      <c r="G3585" t="s">
        <v>28</v>
      </c>
      <c r="H3585" t="s">
        <v>110</v>
      </c>
      <c r="I3585">
        <f t="shared" si="166"/>
        <v>1</v>
      </c>
      <c r="J3585">
        <f t="shared" si="167"/>
        <v>0</v>
      </c>
      <c r="K3585" s="1">
        <v>31000</v>
      </c>
      <c r="L3585">
        <v>201908</v>
      </c>
      <c r="N3585">
        <v>20230514</v>
      </c>
      <c r="O3585" t="s">
        <v>27</v>
      </c>
      <c r="P3585">
        <v>8168</v>
      </c>
      <c r="Q3585">
        <v>6179</v>
      </c>
      <c r="R3585">
        <v>4335</v>
      </c>
      <c r="S3585">
        <v>4814</v>
      </c>
      <c r="T3585">
        <v>0</v>
      </c>
      <c r="U3585">
        <v>58377.91</v>
      </c>
      <c r="V3585">
        <v>31000</v>
      </c>
      <c r="W3585">
        <v>31000</v>
      </c>
      <c r="X3585">
        <v>31000</v>
      </c>
      <c r="Y3585">
        <v>15230</v>
      </c>
      <c r="Z3585">
        <v>15240</v>
      </c>
      <c r="AB3585">
        <v>636.75</v>
      </c>
      <c r="AC3585">
        <v>3.77</v>
      </c>
      <c r="AD3585">
        <v>10130</v>
      </c>
    </row>
    <row r="3586" spans="1:30">
      <c r="A3586">
        <v>1</v>
      </c>
      <c r="B3586" t="s">
        <v>24</v>
      </c>
      <c r="C3586">
        <v>14</v>
      </c>
      <c r="D3586" t="s">
        <v>36</v>
      </c>
      <c r="E3586" t="str">
        <f t="shared" si="165"/>
        <v>SWA-Arts and Sciences</v>
      </c>
      <c r="F3586" t="s">
        <v>25</v>
      </c>
      <c r="G3586" t="s">
        <v>26</v>
      </c>
      <c r="H3586" t="s">
        <v>109</v>
      </c>
      <c r="I3586">
        <f t="shared" si="166"/>
        <v>0</v>
      </c>
      <c r="J3586">
        <f t="shared" si="167"/>
        <v>1</v>
      </c>
      <c r="K3586" s="1">
        <v>0</v>
      </c>
      <c r="L3586">
        <v>201908</v>
      </c>
      <c r="N3586">
        <v>20230514</v>
      </c>
      <c r="O3586" t="s">
        <v>27</v>
      </c>
      <c r="P3586">
        <v>35815</v>
      </c>
      <c r="Q3586">
        <v>33999</v>
      </c>
      <c r="R3586">
        <v>18804</v>
      </c>
      <c r="S3586">
        <v>21250</v>
      </c>
      <c r="T3586">
        <v>0</v>
      </c>
      <c r="U3586">
        <v>139785.51999999999</v>
      </c>
      <c r="V3586">
        <v>0</v>
      </c>
      <c r="W3586">
        <v>0</v>
      </c>
      <c r="X3586">
        <v>0</v>
      </c>
      <c r="Y3586">
        <v>46000</v>
      </c>
      <c r="Z3586">
        <v>0</v>
      </c>
      <c r="AB3586">
        <v>0</v>
      </c>
      <c r="AC3586">
        <v>3.42</v>
      </c>
      <c r="AD3586">
        <v>46000</v>
      </c>
    </row>
    <row r="3587" spans="1:30">
      <c r="A3587">
        <v>1</v>
      </c>
      <c r="B3587" t="s">
        <v>24</v>
      </c>
      <c r="C3587">
        <v>83</v>
      </c>
      <c r="D3587" t="s">
        <v>38</v>
      </c>
      <c r="E3587" t="str">
        <f t="shared" ref="E3587:E3650" si="168">B3587&amp; "-" &amp; D3587</f>
        <v>SWA-Medicine</v>
      </c>
      <c r="F3587" t="s">
        <v>31</v>
      </c>
      <c r="G3587" t="s">
        <v>28</v>
      </c>
      <c r="H3587" t="s">
        <v>113</v>
      </c>
      <c r="I3587">
        <f t="shared" ref="I3587:I3650" si="169">IF(K3587&gt;0,1,0)</f>
        <v>1</v>
      </c>
      <c r="J3587">
        <f t="shared" ref="J3587:J3650" si="170">IF(K3587=0,1,0)</f>
        <v>0</v>
      </c>
      <c r="K3587" s="1">
        <v>35500</v>
      </c>
      <c r="L3587">
        <v>202005</v>
      </c>
      <c r="N3587">
        <v>20230514</v>
      </c>
      <c r="O3587" t="s">
        <v>27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59621</v>
      </c>
      <c r="V3587">
        <v>35500</v>
      </c>
      <c r="W3587">
        <v>35500</v>
      </c>
      <c r="X3587">
        <v>35500</v>
      </c>
      <c r="Y3587">
        <v>0</v>
      </c>
      <c r="Z3587">
        <v>0</v>
      </c>
      <c r="AB3587">
        <v>0</v>
      </c>
      <c r="AC3587">
        <v>3.98</v>
      </c>
      <c r="AD3587">
        <v>0</v>
      </c>
    </row>
    <row r="3588" spans="1:30">
      <c r="A3588">
        <v>1</v>
      </c>
      <c r="B3588" t="s">
        <v>24</v>
      </c>
      <c r="C3588">
        <v>49</v>
      </c>
      <c r="D3588" t="s">
        <v>39</v>
      </c>
      <c r="E3588" t="str">
        <f t="shared" si="168"/>
        <v>SWA-Reed College of Media</v>
      </c>
      <c r="F3588" t="s">
        <v>25</v>
      </c>
      <c r="G3588" t="s">
        <v>26</v>
      </c>
      <c r="H3588" t="s">
        <v>109</v>
      </c>
      <c r="I3588">
        <f t="shared" si="169"/>
        <v>1</v>
      </c>
      <c r="J3588">
        <f t="shared" si="170"/>
        <v>0</v>
      </c>
      <c r="K3588" s="1">
        <v>15340</v>
      </c>
      <c r="L3588">
        <v>201908</v>
      </c>
      <c r="N3588">
        <v>20230514</v>
      </c>
      <c r="O3588" t="s">
        <v>27</v>
      </c>
      <c r="Q3588">
        <v>57156</v>
      </c>
      <c r="R3588">
        <v>24766</v>
      </c>
      <c r="S3588">
        <v>38908</v>
      </c>
      <c r="T3588">
        <v>0</v>
      </c>
      <c r="U3588">
        <v>126211.13</v>
      </c>
      <c r="V3588">
        <v>91003</v>
      </c>
      <c r="W3588">
        <v>91003</v>
      </c>
      <c r="X3588">
        <v>91003</v>
      </c>
      <c r="Y3588">
        <v>10922.25</v>
      </c>
      <c r="Z3588">
        <v>0</v>
      </c>
      <c r="AB3588">
        <v>0</v>
      </c>
      <c r="AC3588">
        <v>2.54</v>
      </c>
      <c r="AD3588">
        <v>10922.25</v>
      </c>
    </row>
    <row r="3589" spans="1:30">
      <c r="A3589">
        <v>1</v>
      </c>
      <c r="B3589" t="s">
        <v>24</v>
      </c>
      <c r="C3589">
        <v>21</v>
      </c>
      <c r="D3589" t="s">
        <v>41</v>
      </c>
      <c r="E3589" t="str">
        <f t="shared" si="168"/>
        <v>SWA-Business and Economics</v>
      </c>
      <c r="F3589" t="s">
        <v>25</v>
      </c>
      <c r="G3589" t="s">
        <v>28</v>
      </c>
      <c r="H3589" t="s">
        <v>110</v>
      </c>
      <c r="I3589">
        <f t="shared" si="169"/>
        <v>0</v>
      </c>
      <c r="J3589">
        <f t="shared" si="170"/>
        <v>1</v>
      </c>
      <c r="K3589" s="1">
        <v>0</v>
      </c>
      <c r="L3589">
        <v>201908</v>
      </c>
      <c r="N3589">
        <v>20230514</v>
      </c>
      <c r="O3589" t="s">
        <v>27</v>
      </c>
      <c r="P3589">
        <v>36875</v>
      </c>
      <c r="Q3589">
        <v>54452</v>
      </c>
      <c r="R3589">
        <v>62249</v>
      </c>
      <c r="S3589">
        <v>37790</v>
      </c>
      <c r="T3589">
        <v>0</v>
      </c>
      <c r="U3589">
        <v>54969.24</v>
      </c>
      <c r="V3589">
        <v>0</v>
      </c>
      <c r="W3589">
        <v>0</v>
      </c>
      <c r="X3589">
        <v>0</v>
      </c>
      <c r="Y3589">
        <v>35250</v>
      </c>
      <c r="Z3589">
        <v>0</v>
      </c>
      <c r="AB3589">
        <v>0</v>
      </c>
      <c r="AC3589">
        <v>3.36</v>
      </c>
      <c r="AD3589">
        <v>16000</v>
      </c>
    </row>
    <row r="3590" spans="1:30">
      <c r="A3590">
        <v>1</v>
      </c>
      <c r="B3590" t="s">
        <v>24</v>
      </c>
      <c r="C3590">
        <v>14</v>
      </c>
      <c r="D3590" t="s">
        <v>36</v>
      </c>
      <c r="E3590" t="str">
        <f t="shared" si="168"/>
        <v>SWA-Arts and Sciences</v>
      </c>
      <c r="F3590" t="s">
        <v>25</v>
      </c>
      <c r="G3590" t="s">
        <v>28</v>
      </c>
      <c r="H3590" t="s">
        <v>110</v>
      </c>
      <c r="I3590">
        <f t="shared" si="169"/>
        <v>0</v>
      </c>
      <c r="J3590">
        <f t="shared" si="170"/>
        <v>1</v>
      </c>
      <c r="K3590" s="1">
        <v>0</v>
      </c>
      <c r="L3590">
        <v>201908</v>
      </c>
      <c r="N3590">
        <v>20230514</v>
      </c>
      <c r="O3590" t="s">
        <v>27</v>
      </c>
      <c r="P3590">
        <v>72320</v>
      </c>
      <c r="Q3590">
        <v>33902</v>
      </c>
      <c r="R3590">
        <v>40760</v>
      </c>
      <c r="S3590">
        <v>38468</v>
      </c>
      <c r="T3590">
        <v>0</v>
      </c>
      <c r="U3590">
        <v>54413.24</v>
      </c>
      <c r="V3590">
        <v>0</v>
      </c>
      <c r="W3590">
        <v>0</v>
      </c>
      <c r="X3590">
        <v>0</v>
      </c>
      <c r="Y3590">
        <v>30750</v>
      </c>
      <c r="Z3590">
        <v>0</v>
      </c>
      <c r="AB3590">
        <v>0</v>
      </c>
      <c r="AC3590">
        <v>3.06</v>
      </c>
      <c r="AD3590">
        <v>11500</v>
      </c>
    </row>
    <row r="3591" spans="1:30">
      <c r="A3591">
        <v>1</v>
      </c>
      <c r="B3591" t="s">
        <v>24</v>
      </c>
      <c r="C3591">
        <v>21</v>
      </c>
      <c r="D3591" t="s">
        <v>41</v>
      </c>
      <c r="E3591" t="str">
        <f t="shared" si="168"/>
        <v>SWA-Business and Economics</v>
      </c>
      <c r="F3591" t="s">
        <v>25</v>
      </c>
      <c r="G3591" t="s">
        <v>26</v>
      </c>
      <c r="H3591" t="s">
        <v>109</v>
      </c>
      <c r="I3591">
        <f t="shared" si="169"/>
        <v>1</v>
      </c>
      <c r="J3591">
        <f t="shared" si="170"/>
        <v>0</v>
      </c>
      <c r="K3591" s="1">
        <v>14000</v>
      </c>
      <c r="L3591">
        <v>201908</v>
      </c>
      <c r="N3591">
        <v>20230514</v>
      </c>
      <c r="O3591" t="s">
        <v>29</v>
      </c>
      <c r="P3591">
        <v>200</v>
      </c>
      <c r="Q3591">
        <v>8936</v>
      </c>
      <c r="R3591">
        <v>18979</v>
      </c>
      <c r="S3591">
        <v>18026</v>
      </c>
      <c r="T3591">
        <v>0</v>
      </c>
      <c r="U3591">
        <v>127300.15</v>
      </c>
      <c r="V3591">
        <v>42770</v>
      </c>
      <c r="W3591">
        <v>42770</v>
      </c>
      <c r="X3591">
        <v>42770</v>
      </c>
      <c r="Y3591">
        <v>66000</v>
      </c>
      <c r="Z3591">
        <v>6745</v>
      </c>
      <c r="AB3591">
        <v>0</v>
      </c>
      <c r="AC3591">
        <v>3.45</v>
      </c>
      <c r="AD3591">
        <v>66000</v>
      </c>
    </row>
    <row r="3592" spans="1:30">
      <c r="A3592">
        <v>1</v>
      </c>
      <c r="B3592" t="s">
        <v>24</v>
      </c>
      <c r="C3592">
        <v>12</v>
      </c>
      <c r="D3592" t="s">
        <v>45</v>
      </c>
      <c r="E3592" t="str">
        <f t="shared" si="168"/>
        <v>SWA-Intercollegiate Programs</v>
      </c>
      <c r="F3592" t="s">
        <v>25</v>
      </c>
      <c r="G3592" t="s">
        <v>28</v>
      </c>
      <c r="H3592" t="s">
        <v>110</v>
      </c>
      <c r="I3592">
        <f t="shared" si="169"/>
        <v>1</v>
      </c>
      <c r="J3592">
        <f t="shared" si="170"/>
        <v>0</v>
      </c>
      <c r="K3592" s="1">
        <v>23500</v>
      </c>
      <c r="L3592">
        <v>201908</v>
      </c>
      <c r="N3592">
        <v>20230514</v>
      </c>
      <c r="O3592" t="s">
        <v>27</v>
      </c>
      <c r="P3592">
        <v>0</v>
      </c>
      <c r="Q3592">
        <v>11376</v>
      </c>
      <c r="R3592">
        <v>10787</v>
      </c>
      <c r="S3592">
        <v>10593</v>
      </c>
      <c r="T3592">
        <v>0</v>
      </c>
      <c r="U3592">
        <v>49755.38</v>
      </c>
      <c r="V3592">
        <v>23500</v>
      </c>
      <c r="W3592">
        <v>23500</v>
      </c>
      <c r="X3592">
        <v>23500</v>
      </c>
      <c r="Y3592">
        <v>30300</v>
      </c>
      <c r="Z3592">
        <v>5100</v>
      </c>
      <c r="AB3592">
        <v>0</v>
      </c>
      <c r="AC3592">
        <v>3.39</v>
      </c>
      <c r="AD3592">
        <v>10000</v>
      </c>
    </row>
    <row r="3593" spans="1:30">
      <c r="A3593">
        <v>1</v>
      </c>
      <c r="B3593" t="s">
        <v>24</v>
      </c>
      <c r="C3593">
        <v>12</v>
      </c>
      <c r="D3593" t="s">
        <v>45</v>
      </c>
      <c r="E3593" t="str">
        <f t="shared" si="168"/>
        <v>SWA-Intercollegiate Programs</v>
      </c>
      <c r="F3593" t="s">
        <v>25</v>
      </c>
      <c r="G3593" t="s">
        <v>26</v>
      </c>
      <c r="H3593" t="s">
        <v>109</v>
      </c>
      <c r="I3593">
        <f t="shared" si="169"/>
        <v>1</v>
      </c>
      <c r="J3593">
        <f t="shared" si="170"/>
        <v>0</v>
      </c>
      <c r="K3593" s="1">
        <v>8250</v>
      </c>
      <c r="L3593">
        <v>202001</v>
      </c>
      <c r="N3593">
        <v>20230514</v>
      </c>
      <c r="O3593" t="s">
        <v>27</v>
      </c>
      <c r="R3593">
        <v>31017</v>
      </c>
      <c r="S3593">
        <v>38429</v>
      </c>
      <c r="T3593">
        <v>0</v>
      </c>
      <c r="U3593">
        <v>109173.58</v>
      </c>
      <c r="V3593">
        <v>80793</v>
      </c>
      <c r="W3593">
        <v>80793</v>
      </c>
      <c r="X3593">
        <v>80793</v>
      </c>
      <c r="Y3593">
        <v>0</v>
      </c>
      <c r="Z3593">
        <v>0</v>
      </c>
      <c r="AB3593">
        <v>0</v>
      </c>
      <c r="AC3593">
        <v>3.19</v>
      </c>
      <c r="AD3593">
        <v>0</v>
      </c>
    </row>
    <row r="3594" spans="1:30">
      <c r="A3594">
        <v>1</v>
      </c>
      <c r="B3594" t="s">
        <v>24</v>
      </c>
      <c r="C3594">
        <v>83</v>
      </c>
      <c r="D3594" t="s">
        <v>38</v>
      </c>
      <c r="E3594" t="str">
        <f t="shared" si="168"/>
        <v>SWA-Medicine</v>
      </c>
      <c r="F3594" t="s">
        <v>25</v>
      </c>
      <c r="G3594" t="s">
        <v>28</v>
      </c>
      <c r="H3594" t="s">
        <v>110</v>
      </c>
      <c r="I3594">
        <f t="shared" si="169"/>
        <v>1</v>
      </c>
      <c r="J3594">
        <f t="shared" si="170"/>
        <v>0</v>
      </c>
      <c r="K3594" s="1">
        <v>21792</v>
      </c>
      <c r="L3594">
        <v>202108</v>
      </c>
      <c r="N3594">
        <v>20230514</v>
      </c>
      <c r="O3594" t="s">
        <v>27</v>
      </c>
      <c r="P3594">
        <v>0</v>
      </c>
      <c r="Q3594">
        <v>0</v>
      </c>
      <c r="T3594">
        <v>0</v>
      </c>
      <c r="U3594">
        <v>24294</v>
      </c>
      <c r="V3594">
        <v>22792</v>
      </c>
      <c r="W3594">
        <v>22792</v>
      </c>
      <c r="X3594">
        <v>21792</v>
      </c>
      <c r="Y3594">
        <v>0</v>
      </c>
      <c r="Z3594">
        <v>18427</v>
      </c>
      <c r="AB3594">
        <v>0</v>
      </c>
      <c r="AC3594">
        <v>3.52</v>
      </c>
      <c r="AD3594">
        <v>0</v>
      </c>
    </row>
    <row r="3595" spans="1:30">
      <c r="A3595">
        <v>1</v>
      </c>
      <c r="B3595" t="s">
        <v>24</v>
      </c>
      <c r="C3595">
        <v>14</v>
      </c>
      <c r="D3595" t="s">
        <v>36</v>
      </c>
      <c r="E3595" t="str">
        <f t="shared" si="168"/>
        <v>SWA-Arts and Sciences</v>
      </c>
      <c r="F3595" t="s">
        <v>25</v>
      </c>
      <c r="G3595" t="s">
        <v>26</v>
      </c>
      <c r="H3595" t="s">
        <v>109</v>
      </c>
      <c r="I3595">
        <f t="shared" si="169"/>
        <v>1</v>
      </c>
      <c r="J3595">
        <f t="shared" si="170"/>
        <v>0</v>
      </c>
      <c r="K3595" s="1">
        <v>11000</v>
      </c>
      <c r="L3595">
        <v>201908</v>
      </c>
      <c r="N3595">
        <v>20230514</v>
      </c>
      <c r="O3595" t="s">
        <v>27</v>
      </c>
      <c r="P3595">
        <v>21751</v>
      </c>
      <c r="Q3595">
        <v>12710</v>
      </c>
      <c r="R3595">
        <v>22823</v>
      </c>
      <c r="S3595">
        <v>23423</v>
      </c>
      <c r="T3595">
        <v>0</v>
      </c>
      <c r="U3595">
        <v>134812.29</v>
      </c>
      <c r="V3595">
        <v>141798</v>
      </c>
      <c r="W3595">
        <v>141798</v>
      </c>
      <c r="X3595">
        <v>141798</v>
      </c>
      <c r="Y3595">
        <v>4046</v>
      </c>
      <c r="Z3595">
        <v>0</v>
      </c>
      <c r="AB3595">
        <v>0</v>
      </c>
      <c r="AC3595">
        <v>3.11</v>
      </c>
      <c r="AD3595">
        <v>4046</v>
      </c>
    </row>
    <row r="3596" spans="1:30">
      <c r="A3596">
        <v>1</v>
      </c>
      <c r="B3596" t="s">
        <v>24</v>
      </c>
      <c r="C3596">
        <v>30</v>
      </c>
      <c r="D3596" t="s">
        <v>40</v>
      </c>
      <c r="E3596" t="str">
        <f t="shared" si="168"/>
        <v>SWA-Engineering Mineral Resources</v>
      </c>
      <c r="F3596" t="s">
        <v>25</v>
      </c>
      <c r="G3596" t="s">
        <v>26</v>
      </c>
      <c r="H3596" t="s">
        <v>109</v>
      </c>
      <c r="I3596">
        <f t="shared" si="169"/>
        <v>1</v>
      </c>
      <c r="J3596">
        <f t="shared" si="170"/>
        <v>0</v>
      </c>
      <c r="K3596" s="1">
        <v>10754</v>
      </c>
      <c r="L3596">
        <v>201901</v>
      </c>
      <c r="N3596">
        <v>20230514</v>
      </c>
      <c r="O3596" t="s">
        <v>29</v>
      </c>
      <c r="P3596">
        <v>0</v>
      </c>
      <c r="Q3596">
        <v>0</v>
      </c>
      <c r="R3596">
        <v>4251</v>
      </c>
      <c r="S3596">
        <v>0</v>
      </c>
      <c r="T3596">
        <v>0</v>
      </c>
      <c r="U3596">
        <v>67001</v>
      </c>
      <c r="V3596">
        <v>10754</v>
      </c>
      <c r="W3596">
        <v>10754</v>
      </c>
      <c r="X3596">
        <v>10754</v>
      </c>
      <c r="Y3596">
        <v>1112</v>
      </c>
      <c r="Z3596">
        <v>34034</v>
      </c>
      <c r="AB3596">
        <v>4797.2</v>
      </c>
      <c r="AC3596">
        <v>2.5499999999999998</v>
      </c>
      <c r="AD3596">
        <v>672</v>
      </c>
    </row>
    <row r="3597" spans="1:30">
      <c r="A3597">
        <v>1</v>
      </c>
      <c r="B3597" t="s">
        <v>24</v>
      </c>
      <c r="C3597">
        <v>86</v>
      </c>
      <c r="D3597" t="s">
        <v>34</v>
      </c>
      <c r="E3597" t="str">
        <f t="shared" si="168"/>
        <v>SWA-Nursing</v>
      </c>
      <c r="F3597" t="s">
        <v>25</v>
      </c>
      <c r="G3597" t="s">
        <v>28</v>
      </c>
      <c r="H3597" t="s">
        <v>110</v>
      </c>
      <c r="I3597">
        <f t="shared" si="169"/>
        <v>1</v>
      </c>
      <c r="J3597">
        <f t="shared" si="170"/>
        <v>0</v>
      </c>
      <c r="K3597" s="1">
        <v>5500</v>
      </c>
      <c r="L3597">
        <v>201908</v>
      </c>
      <c r="N3597">
        <v>20230514</v>
      </c>
      <c r="O3597" t="s">
        <v>27</v>
      </c>
      <c r="P3597">
        <v>5400</v>
      </c>
      <c r="Q3597">
        <v>1768</v>
      </c>
      <c r="R3597">
        <v>486</v>
      </c>
      <c r="S3597">
        <v>14330</v>
      </c>
      <c r="T3597">
        <v>0</v>
      </c>
      <c r="U3597">
        <v>60555.38</v>
      </c>
      <c r="V3597">
        <v>5500</v>
      </c>
      <c r="W3597">
        <v>5500</v>
      </c>
      <c r="X3597">
        <v>5500</v>
      </c>
      <c r="Y3597">
        <v>33250</v>
      </c>
      <c r="Z3597">
        <v>21285</v>
      </c>
      <c r="AB3597">
        <v>2128.2399999999998</v>
      </c>
      <c r="AC3597">
        <v>3.88</v>
      </c>
      <c r="AD3597">
        <v>14000</v>
      </c>
    </row>
    <row r="3598" spans="1:30">
      <c r="A3598">
        <v>1</v>
      </c>
      <c r="B3598" t="s">
        <v>24</v>
      </c>
      <c r="C3598">
        <v>14</v>
      </c>
      <c r="D3598" t="s">
        <v>36</v>
      </c>
      <c r="E3598" t="str">
        <f t="shared" si="168"/>
        <v>SWA-Arts and Sciences</v>
      </c>
      <c r="F3598" t="s">
        <v>25</v>
      </c>
      <c r="G3598" t="s">
        <v>26</v>
      </c>
      <c r="H3598" t="s">
        <v>109</v>
      </c>
      <c r="I3598">
        <f t="shared" si="169"/>
        <v>1</v>
      </c>
      <c r="J3598">
        <f t="shared" si="170"/>
        <v>0</v>
      </c>
      <c r="K3598" s="1">
        <v>7500</v>
      </c>
      <c r="L3598">
        <v>201908</v>
      </c>
      <c r="N3598">
        <v>20230514</v>
      </c>
      <c r="O3598" t="s">
        <v>27</v>
      </c>
      <c r="Q3598">
        <v>17088</v>
      </c>
      <c r="S3598">
        <v>26324</v>
      </c>
      <c r="T3598">
        <v>0</v>
      </c>
      <c r="U3598">
        <v>72017.5</v>
      </c>
      <c r="V3598">
        <v>7500</v>
      </c>
      <c r="W3598">
        <v>7500</v>
      </c>
      <c r="X3598">
        <v>7500</v>
      </c>
      <c r="Y3598">
        <v>55360</v>
      </c>
      <c r="Z3598">
        <v>0</v>
      </c>
      <c r="AB3598">
        <v>0</v>
      </c>
      <c r="AC3598">
        <v>3.8</v>
      </c>
      <c r="AD3598">
        <v>55360</v>
      </c>
    </row>
    <row r="3599" spans="1:30">
      <c r="A3599">
        <v>1</v>
      </c>
      <c r="B3599" t="s">
        <v>24</v>
      </c>
      <c r="C3599">
        <v>14</v>
      </c>
      <c r="D3599" t="s">
        <v>36</v>
      </c>
      <c r="E3599" t="str">
        <f t="shared" si="168"/>
        <v>SWA-Arts and Sciences</v>
      </c>
      <c r="F3599" t="s">
        <v>25</v>
      </c>
      <c r="G3599" t="s">
        <v>26</v>
      </c>
      <c r="H3599" t="s">
        <v>109</v>
      </c>
      <c r="I3599">
        <f t="shared" si="169"/>
        <v>0</v>
      </c>
      <c r="J3599">
        <f t="shared" si="170"/>
        <v>1</v>
      </c>
      <c r="K3599" s="1">
        <v>0</v>
      </c>
      <c r="L3599">
        <v>202008</v>
      </c>
      <c r="N3599">
        <v>20230514</v>
      </c>
      <c r="O3599" t="s">
        <v>27</v>
      </c>
      <c r="T3599">
        <v>0</v>
      </c>
      <c r="U3599">
        <v>93634.29</v>
      </c>
      <c r="V3599">
        <v>0</v>
      </c>
      <c r="W3599">
        <v>0</v>
      </c>
      <c r="X3599">
        <v>0</v>
      </c>
      <c r="Y3599">
        <v>0</v>
      </c>
      <c r="Z3599">
        <v>0</v>
      </c>
      <c r="AB3599">
        <v>0</v>
      </c>
      <c r="AC3599">
        <v>2.61</v>
      </c>
      <c r="AD3599">
        <v>0</v>
      </c>
    </row>
    <row r="3600" spans="1:30">
      <c r="A3600">
        <v>1</v>
      </c>
      <c r="B3600" t="s">
        <v>24</v>
      </c>
      <c r="C3600">
        <v>21</v>
      </c>
      <c r="D3600" t="s">
        <v>41</v>
      </c>
      <c r="E3600" t="str">
        <f t="shared" si="168"/>
        <v>SWA-Business and Economics</v>
      </c>
      <c r="F3600" t="s">
        <v>25</v>
      </c>
      <c r="G3600" t="s">
        <v>26</v>
      </c>
      <c r="H3600" t="s">
        <v>109</v>
      </c>
      <c r="I3600">
        <f t="shared" si="169"/>
        <v>0</v>
      </c>
      <c r="J3600">
        <f t="shared" si="170"/>
        <v>1</v>
      </c>
      <c r="K3600" s="1">
        <v>0</v>
      </c>
      <c r="L3600">
        <v>202108</v>
      </c>
      <c r="N3600">
        <v>20230514</v>
      </c>
      <c r="O3600" t="s">
        <v>27</v>
      </c>
      <c r="T3600">
        <v>0</v>
      </c>
      <c r="U3600">
        <v>70489</v>
      </c>
      <c r="V3600">
        <v>0</v>
      </c>
      <c r="W3600">
        <v>0</v>
      </c>
      <c r="X3600">
        <v>0</v>
      </c>
      <c r="Y3600">
        <v>16000</v>
      </c>
      <c r="Z3600">
        <v>0</v>
      </c>
      <c r="AB3600">
        <v>0</v>
      </c>
      <c r="AC3600">
        <v>3.29</v>
      </c>
      <c r="AD3600">
        <v>16000</v>
      </c>
    </row>
    <row r="3601" spans="1:30">
      <c r="A3601">
        <v>1</v>
      </c>
      <c r="B3601" t="s">
        <v>32</v>
      </c>
      <c r="C3601">
        <v>55</v>
      </c>
      <c r="D3601" t="s">
        <v>35</v>
      </c>
      <c r="E3601" t="str">
        <f t="shared" si="168"/>
        <v>SOA-College of Applied Human Sci</v>
      </c>
      <c r="F3601" t="s">
        <v>30</v>
      </c>
      <c r="G3601" t="s">
        <v>26</v>
      </c>
      <c r="H3601" t="s">
        <v>111</v>
      </c>
      <c r="I3601">
        <f t="shared" si="169"/>
        <v>0</v>
      </c>
      <c r="J3601">
        <f t="shared" si="170"/>
        <v>1</v>
      </c>
      <c r="K3601" s="1">
        <v>0</v>
      </c>
      <c r="L3601">
        <v>202108</v>
      </c>
      <c r="N3601">
        <v>20230514</v>
      </c>
      <c r="O3601" t="s">
        <v>27</v>
      </c>
      <c r="P3601">
        <v>0</v>
      </c>
      <c r="T3601">
        <v>0</v>
      </c>
      <c r="U3601">
        <v>19164</v>
      </c>
      <c r="V3601">
        <v>0</v>
      </c>
      <c r="W3601">
        <v>0</v>
      </c>
      <c r="X3601">
        <v>0</v>
      </c>
      <c r="Y3601">
        <v>0</v>
      </c>
      <c r="Z3601">
        <v>0</v>
      </c>
      <c r="AB3601">
        <v>0</v>
      </c>
      <c r="AC3601">
        <v>4</v>
      </c>
      <c r="AD3601">
        <v>0</v>
      </c>
    </row>
    <row r="3602" spans="1:30">
      <c r="A3602">
        <v>1</v>
      </c>
      <c r="B3602" t="s">
        <v>24</v>
      </c>
      <c r="C3602">
        <v>21</v>
      </c>
      <c r="D3602" t="s">
        <v>41</v>
      </c>
      <c r="E3602" t="str">
        <f t="shared" si="168"/>
        <v>SWA-Business and Economics</v>
      </c>
      <c r="F3602" t="s">
        <v>25</v>
      </c>
      <c r="G3602" t="s">
        <v>28</v>
      </c>
      <c r="H3602" t="s">
        <v>110</v>
      </c>
      <c r="I3602">
        <f t="shared" si="169"/>
        <v>0</v>
      </c>
      <c r="J3602">
        <f t="shared" si="170"/>
        <v>1</v>
      </c>
      <c r="K3602" s="1">
        <v>0</v>
      </c>
      <c r="L3602">
        <v>201808</v>
      </c>
      <c r="N3602">
        <v>20230514</v>
      </c>
      <c r="O3602" t="s">
        <v>27</v>
      </c>
      <c r="P3602">
        <v>33599</v>
      </c>
      <c r="Q3602">
        <v>25380</v>
      </c>
      <c r="T3602">
        <v>0</v>
      </c>
      <c r="U3602">
        <v>55994.17</v>
      </c>
      <c r="V3602">
        <v>0</v>
      </c>
      <c r="W3602">
        <v>0</v>
      </c>
      <c r="X3602">
        <v>0</v>
      </c>
      <c r="Y3602">
        <v>15393</v>
      </c>
      <c r="Z3602">
        <v>0</v>
      </c>
      <c r="AB3602">
        <v>0</v>
      </c>
      <c r="AC3602">
        <v>2.58</v>
      </c>
      <c r="AD3602">
        <v>125</v>
      </c>
    </row>
    <row r="3603" spans="1:30">
      <c r="A3603">
        <v>1</v>
      </c>
      <c r="B3603" t="s">
        <v>24</v>
      </c>
      <c r="C3603">
        <v>30</v>
      </c>
      <c r="D3603" t="s">
        <v>40</v>
      </c>
      <c r="E3603" t="str">
        <f t="shared" si="168"/>
        <v>SWA-Engineering Mineral Resources</v>
      </c>
      <c r="F3603" t="s">
        <v>25</v>
      </c>
      <c r="G3603" t="s">
        <v>26</v>
      </c>
      <c r="H3603" t="s">
        <v>109</v>
      </c>
      <c r="I3603">
        <f t="shared" si="169"/>
        <v>1</v>
      </c>
      <c r="J3603">
        <f t="shared" si="170"/>
        <v>0</v>
      </c>
      <c r="K3603" s="1">
        <v>7250</v>
      </c>
      <c r="L3603">
        <v>202108</v>
      </c>
      <c r="N3603">
        <v>20230514</v>
      </c>
      <c r="O3603" t="s">
        <v>27</v>
      </c>
      <c r="P3603">
        <v>13650</v>
      </c>
      <c r="Q3603">
        <v>17294</v>
      </c>
      <c r="R3603">
        <v>11275</v>
      </c>
      <c r="T3603">
        <v>0</v>
      </c>
      <c r="U3603">
        <v>68071.56</v>
      </c>
      <c r="V3603">
        <v>57688</v>
      </c>
      <c r="W3603">
        <v>57688</v>
      </c>
      <c r="X3603">
        <v>57688</v>
      </c>
      <c r="Y3603">
        <v>16000</v>
      </c>
      <c r="Z3603">
        <v>0</v>
      </c>
      <c r="AB3603">
        <v>0</v>
      </c>
      <c r="AC3603">
        <v>3.3</v>
      </c>
      <c r="AD3603">
        <v>16000</v>
      </c>
    </row>
    <row r="3604" spans="1:30">
      <c r="A3604">
        <v>1</v>
      </c>
      <c r="B3604" t="s">
        <v>24</v>
      </c>
      <c r="C3604">
        <v>25</v>
      </c>
      <c r="D3604" t="s">
        <v>37</v>
      </c>
      <c r="E3604" t="str">
        <f t="shared" si="168"/>
        <v>SWA-Creative Arts</v>
      </c>
      <c r="F3604" t="s">
        <v>30</v>
      </c>
      <c r="G3604" t="s">
        <v>26</v>
      </c>
      <c r="H3604" t="s">
        <v>111</v>
      </c>
      <c r="I3604">
        <f t="shared" si="169"/>
        <v>0</v>
      </c>
      <c r="J3604">
        <f t="shared" si="170"/>
        <v>1</v>
      </c>
      <c r="K3604" s="1">
        <v>0</v>
      </c>
      <c r="L3604">
        <v>202108</v>
      </c>
      <c r="N3604">
        <v>20230514</v>
      </c>
      <c r="O3604" t="s">
        <v>27</v>
      </c>
      <c r="T3604">
        <v>0</v>
      </c>
      <c r="U3604">
        <v>61784.87</v>
      </c>
      <c r="V3604">
        <v>0</v>
      </c>
      <c r="W3604">
        <v>0</v>
      </c>
      <c r="X3604">
        <v>0</v>
      </c>
      <c r="Y3604">
        <v>3500</v>
      </c>
      <c r="Z3604">
        <v>0</v>
      </c>
      <c r="AA3604">
        <v>51014.25</v>
      </c>
      <c r="AB3604">
        <v>0</v>
      </c>
      <c r="AC3604">
        <v>3.81</v>
      </c>
      <c r="AD3604">
        <v>0</v>
      </c>
    </row>
    <row r="3605" spans="1:30">
      <c r="A3605">
        <v>1</v>
      </c>
      <c r="B3605" t="s">
        <v>24</v>
      </c>
      <c r="C3605">
        <v>83</v>
      </c>
      <c r="D3605" t="s">
        <v>38</v>
      </c>
      <c r="E3605" t="str">
        <f t="shared" si="168"/>
        <v>SWA-Medicine</v>
      </c>
      <c r="F3605" t="s">
        <v>25</v>
      </c>
      <c r="G3605" t="s">
        <v>26</v>
      </c>
      <c r="H3605" t="s">
        <v>109</v>
      </c>
      <c r="I3605">
        <f t="shared" si="169"/>
        <v>1</v>
      </c>
      <c r="J3605">
        <f t="shared" si="170"/>
        <v>0</v>
      </c>
      <c r="K3605" s="1">
        <v>27000</v>
      </c>
      <c r="L3605">
        <v>201908</v>
      </c>
      <c r="N3605">
        <v>20230514</v>
      </c>
      <c r="O3605" t="s">
        <v>27</v>
      </c>
      <c r="P3605">
        <v>19882</v>
      </c>
      <c r="Q3605">
        <v>18599</v>
      </c>
      <c r="R3605">
        <v>23656</v>
      </c>
      <c r="S3605">
        <v>30037</v>
      </c>
      <c r="T3605">
        <v>0</v>
      </c>
      <c r="U3605">
        <v>121199.23</v>
      </c>
      <c r="V3605">
        <v>115168</v>
      </c>
      <c r="W3605">
        <v>74028</v>
      </c>
      <c r="X3605">
        <v>74028</v>
      </c>
      <c r="Y3605">
        <v>20000</v>
      </c>
      <c r="Z3605">
        <v>0</v>
      </c>
      <c r="AB3605">
        <v>0</v>
      </c>
      <c r="AC3605">
        <v>3.09</v>
      </c>
      <c r="AD3605">
        <v>20000</v>
      </c>
    </row>
    <row r="3606" spans="1:30">
      <c r="A3606">
        <v>1</v>
      </c>
      <c r="B3606" t="s">
        <v>24</v>
      </c>
      <c r="C3606">
        <v>83</v>
      </c>
      <c r="D3606" t="s">
        <v>38</v>
      </c>
      <c r="E3606" t="str">
        <f t="shared" si="168"/>
        <v>SWA-Medicine</v>
      </c>
      <c r="F3606" t="s">
        <v>31</v>
      </c>
      <c r="G3606" t="s">
        <v>28</v>
      </c>
      <c r="H3606" t="s">
        <v>113</v>
      </c>
      <c r="I3606">
        <f t="shared" si="169"/>
        <v>1</v>
      </c>
      <c r="J3606">
        <f t="shared" si="170"/>
        <v>0</v>
      </c>
      <c r="K3606" s="1">
        <v>140137</v>
      </c>
      <c r="L3606">
        <v>201908</v>
      </c>
      <c r="N3606">
        <v>20230514</v>
      </c>
      <c r="O3606" t="s">
        <v>27</v>
      </c>
      <c r="P3606">
        <v>0</v>
      </c>
      <c r="Q3606">
        <v>0</v>
      </c>
      <c r="R3606">
        <v>546</v>
      </c>
      <c r="S3606">
        <v>383</v>
      </c>
      <c r="T3606">
        <v>0</v>
      </c>
      <c r="U3606">
        <v>137480</v>
      </c>
      <c r="V3606">
        <v>140137</v>
      </c>
      <c r="W3606">
        <v>140137</v>
      </c>
      <c r="X3606">
        <v>140137</v>
      </c>
      <c r="Y3606">
        <v>36656</v>
      </c>
      <c r="Z3606">
        <v>0</v>
      </c>
      <c r="AA3606">
        <v>35856</v>
      </c>
      <c r="AB3606">
        <v>0</v>
      </c>
      <c r="AC3606">
        <v>0</v>
      </c>
      <c r="AD3606">
        <v>0</v>
      </c>
    </row>
    <row r="3607" spans="1:30">
      <c r="A3607">
        <v>1</v>
      </c>
      <c r="B3607" t="s">
        <v>24</v>
      </c>
      <c r="C3607">
        <v>7</v>
      </c>
      <c r="D3607" t="s">
        <v>43</v>
      </c>
      <c r="E3607" t="str">
        <f t="shared" si="168"/>
        <v>SWA-Agriculture Natural Res &amp; Dsg</v>
      </c>
      <c r="F3607" t="s">
        <v>25</v>
      </c>
      <c r="G3607" t="s">
        <v>28</v>
      </c>
      <c r="H3607" t="s">
        <v>110</v>
      </c>
      <c r="I3607">
        <f t="shared" si="169"/>
        <v>0</v>
      </c>
      <c r="J3607">
        <f t="shared" si="170"/>
        <v>1</v>
      </c>
      <c r="K3607" s="1">
        <v>0</v>
      </c>
      <c r="L3607">
        <v>202008</v>
      </c>
      <c r="N3607">
        <v>20230514</v>
      </c>
      <c r="O3607" t="s">
        <v>29</v>
      </c>
      <c r="P3607">
        <v>3777</v>
      </c>
      <c r="Q3607">
        <v>2973</v>
      </c>
      <c r="R3607">
        <v>7454</v>
      </c>
      <c r="S3607">
        <v>300</v>
      </c>
      <c r="T3607">
        <v>0</v>
      </c>
      <c r="U3607">
        <v>32214.5</v>
      </c>
      <c r="V3607">
        <v>0</v>
      </c>
      <c r="W3607">
        <v>0</v>
      </c>
      <c r="X3607">
        <v>0</v>
      </c>
      <c r="Y3607">
        <v>17000</v>
      </c>
      <c r="Z3607">
        <v>16010</v>
      </c>
      <c r="AB3607">
        <v>0</v>
      </c>
      <c r="AC3607">
        <v>3.36</v>
      </c>
      <c r="AD3607">
        <v>2500</v>
      </c>
    </row>
    <row r="3608" spans="1:30">
      <c r="A3608">
        <v>1</v>
      </c>
      <c r="B3608" t="s">
        <v>24</v>
      </c>
      <c r="C3608">
        <v>21</v>
      </c>
      <c r="D3608" t="s">
        <v>41</v>
      </c>
      <c r="E3608" t="str">
        <f t="shared" si="168"/>
        <v>SWA-Business and Economics</v>
      </c>
      <c r="F3608" t="s">
        <v>25</v>
      </c>
      <c r="G3608" t="s">
        <v>28</v>
      </c>
      <c r="H3608" t="s">
        <v>110</v>
      </c>
      <c r="I3608">
        <f t="shared" si="169"/>
        <v>0</v>
      </c>
      <c r="J3608">
        <f t="shared" si="170"/>
        <v>1</v>
      </c>
      <c r="K3608" s="1">
        <v>0</v>
      </c>
      <c r="L3608">
        <v>201908</v>
      </c>
      <c r="N3608">
        <v>20230514</v>
      </c>
      <c r="O3608" t="s">
        <v>27</v>
      </c>
      <c r="P3608">
        <v>2915</v>
      </c>
      <c r="Q3608">
        <v>2465</v>
      </c>
      <c r="R3608">
        <v>3841</v>
      </c>
      <c r="S3608">
        <v>2533</v>
      </c>
      <c r="T3608">
        <v>0</v>
      </c>
      <c r="U3608">
        <v>66904.88</v>
      </c>
      <c r="V3608">
        <v>0</v>
      </c>
      <c r="W3608">
        <v>0</v>
      </c>
      <c r="X3608">
        <v>0</v>
      </c>
      <c r="Y3608">
        <v>74424</v>
      </c>
      <c r="Z3608">
        <v>20373</v>
      </c>
      <c r="AA3608">
        <v>0</v>
      </c>
      <c r="AB3608">
        <v>3192.5</v>
      </c>
      <c r="AC3608">
        <v>3.97</v>
      </c>
      <c r="AD3608">
        <v>24939</v>
      </c>
    </row>
    <row r="3609" spans="1:30">
      <c r="A3609">
        <v>1</v>
      </c>
      <c r="B3609" t="s">
        <v>24</v>
      </c>
      <c r="C3609">
        <v>30</v>
      </c>
      <c r="D3609" t="s">
        <v>40</v>
      </c>
      <c r="E3609" t="str">
        <f t="shared" si="168"/>
        <v>SWA-Engineering Mineral Resources</v>
      </c>
      <c r="F3609" t="s">
        <v>25</v>
      </c>
      <c r="G3609" t="s">
        <v>28</v>
      </c>
      <c r="H3609" t="s">
        <v>110</v>
      </c>
      <c r="I3609">
        <f t="shared" si="169"/>
        <v>0</v>
      </c>
      <c r="J3609">
        <f t="shared" si="170"/>
        <v>1</v>
      </c>
      <c r="K3609" s="1">
        <v>0</v>
      </c>
      <c r="L3609">
        <v>201908</v>
      </c>
      <c r="N3609">
        <v>20230514</v>
      </c>
      <c r="O3609" t="s">
        <v>27</v>
      </c>
      <c r="P3609">
        <v>330748</v>
      </c>
      <c r="Q3609">
        <v>294519</v>
      </c>
      <c r="R3609">
        <v>240425</v>
      </c>
      <c r="S3609">
        <v>200357</v>
      </c>
      <c r="T3609">
        <v>0</v>
      </c>
      <c r="U3609">
        <v>53522.61</v>
      </c>
      <c r="V3609">
        <v>0</v>
      </c>
      <c r="W3609">
        <v>0</v>
      </c>
      <c r="X3609">
        <v>0</v>
      </c>
      <c r="Y3609">
        <v>47689</v>
      </c>
      <c r="Z3609">
        <v>0</v>
      </c>
      <c r="AB3609">
        <v>0</v>
      </c>
      <c r="AC3609">
        <v>3.94</v>
      </c>
      <c r="AD3609">
        <v>23964</v>
      </c>
    </row>
    <row r="3610" spans="1:30">
      <c r="A3610">
        <v>1</v>
      </c>
      <c r="B3610" t="s">
        <v>24</v>
      </c>
      <c r="C3610">
        <v>55</v>
      </c>
      <c r="D3610" t="s">
        <v>35</v>
      </c>
      <c r="E3610" t="str">
        <f t="shared" si="168"/>
        <v>SWA-College of Applied Human Sci</v>
      </c>
      <c r="F3610" t="s">
        <v>25</v>
      </c>
      <c r="G3610" t="s">
        <v>26</v>
      </c>
      <c r="H3610" t="s">
        <v>109</v>
      </c>
      <c r="I3610">
        <f t="shared" si="169"/>
        <v>1</v>
      </c>
      <c r="J3610">
        <f t="shared" si="170"/>
        <v>0</v>
      </c>
      <c r="K3610" s="1">
        <v>21500</v>
      </c>
      <c r="L3610">
        <v>202008</v>
      </c>
      <c r="N3610">
        <v>20230514</v>
      </c>
      <c r="O3610" t="s">
        <v>27</v>
      </c>
      <c r="P3610">
        <v>18683</v>
      </c>
      <c r="Q3610">
        <v>33485</v>
      </c>
      <c r="R3610">
        <v>17194</v>
      </c>
      <c r="T3610">
        <v>0</v>
      </c>
      <c r="U3610">
        <v>95338.3</v>
      </c>
      <c r="V3610">
        <v>106087</v>
      </c>
      <c r="W3610">
        <v>106087</v>
      </c>
      <c r="X3610">
        <v>106087</v>
      </c>
      <c r="Y3610">
        <v>0</v>
      </c>
      <c r="Z3610">
        <v>0</v>
      </c>
      <c r="AB3610">
        <v>0</v>
      </c>
      <c r="AC3610">
        <v>3.07</v>
      </c>
      <c r="AD3610">
        <v>0</v>
      </c>
    </row>
    <row r="3611" spans="1:30">
      <c r="A3611">
        <v>1</v>
      </c>
      <c r="B3611" t="s">
        <v>24</v>
      </c>
      <c r="C3611">
        <v>55</v>
      </c>
      <c r="D3611" t="s">
        <v>35</v>
      </c>
      <c r="E3611" t="str">
        <f t="shared" si="168"/>
        <v>SWA-College of Applied Human Sci</v>
      </c>
      <c r="F3611" t="s">
        <v>25</v>
      </c>
      <c r="G3611" t="s">
        <v>26</v>
      </c>
      <c r="H3611" t="s">
        <v>109</v>
      </c>
      <c r="I3611">
        <f t="shared" si="169"/>
        <v>1</v>
      </c>
      <c r="J3611">
        <f t="shared" si="170"/>
        <v>0</v>
      </c>
      <c r="K3611" s="1">
        <v>13000</v>
      </c>
      <c r="L3611">
        <v>202108</v>
      </c>
      <c r="N3611">
        <v>20230514</v>
      </c>
      <c r="O3611" t="s">
        <v>27</v>
      </c>
      <c r="P3611">
        <v>0</v>
      </c>
      <c r="Q3611">
        <v>0</v>
      </c>
      <c r="T3611">
        <v>0</v>
      </c>
      <c r="U3611">
        <v>68932.639999999999</v>
      </c>
      <c r="V3611">
        <v>13000</v>
      </c>
      <c r="W3611">
        <v>13000</v>
      </c>
      <c r="X3611">
        <v>13000</v>
      </c>
      <c r="Y3611">
        <v>31894</v>
      </c>
      <c r="Z3611">
        <v>16690</v>
      </c>
      <c r="AB3611">
        <v>1495</v>
      </c>
      <c r="AC3611">
        <v>3.62</v>
      </c>
      <c r="AD3611">
        <v>31444</v>
      </c>
    </row>
    <row r="3612" spans="1:30">
      <c r="A3612">
        <v>1</v>
      </c>
      <c r="B3612" t="s">
        <v>24</v>
      </c>
      <c r="C3612">
        <v>30</v>
      </c>
      <c r="D3612" t="s">
        <v>40</v>
      </c>
      <c r="E3612" t="str">
        <f t="shared" si="168"/>
        <v>SWA-Engineering Mineral Resources</v>
      </c>
      <c r="F3612" t="s">
        <v>25</v>
      </c>
      <c r="G3612" t="s">
        <v>28</v>
      </c>
      <c r="H3612" t="s">
        <v>110</v>
      </c>
      <c r="I3612">
        <f t="shared" si="169"/>
        <v>0</v>
      </c>
      <c r="J3612">
        <f t="shared" si="170"/>
        <v>1</v>
      </c>
      <c r="K3612" s="1">
        <v>0</v>
      </c>
      <c r="L3612">
        <v>201808</v>
      </c>
      <c r="N3612">
        <v>20230514</v>
      </c>
      <c r="O3612" t="s">
        <v>27</v>
      </c>
      <c r="P3612">
        <v>36389</v>
      </c>
      <c r="Q3612">
        <v>30242</v>
      </c>
      <c r="R3612">
        <v>33184</v>
      </c>
      <c r="S3612">
        <v>32457</v>
      </c>
      <c r="T3612">
        <v>0</v>
      </c>
      <c r="U3612">
        <v>77183.38</v>
      </c>
      <c r="V3612">
        <v>0</v>
      </c>
      <c r="W3612">
        <v>0</v>
      </c>
      <c r="X3612">
        <v>0</v>
      </c>
      <c r="Y3612">
        <v>31000</v>
      </c>
      <c r="Z3612">
        <v>0</v>
      </c>
      <c r="AB3612">
        <v>0</v>
      </c>
      <c r="AC3612">
        <v>3.63</v>
      </c>
      <c r="AD3612">
        <v>12000</v>
      </c>
    </row>
    <row r="3613" spans="1:30">
      <c r="A3613">
        <v>1</v>
      </c>
      <c r="B3613" t="s">
        <v>24</v>
      </c>
      <c r="C3613">
        <v>21</v>
      </c>
      <c r="D3613" t="s">
        <v>41</v>
      </c>
      <c r="E3613" t="str">
        <f t="shared" si="168"/>
        <v>SWA-Business and Economics</v>
      </c>
      <c r="F3613" t="s">
        <v>25</v>
      </c>
      <c r="G3613" t="s">
        <v>26</v>
      </c>
      <c r="H3613" t="s">
        <v>109</v>
      </c>
      <c r="I3613">
        <f t="shared" si="169"/>
        <v>1</v>
      </c>
      <c r="J3613">
        <f t="shared" si="170"/>
        <v>0</v>
      </c>
      <c r="K3613" s="1">
        <v>17000</v>
      </c>
      <c r="L3613">
        <v>201908</v>
      </c>
      <c r="N3613">
        <v>20230514</v>
      </c>
      <c r="O3613" t="s">
        <v>27</v>
      </c>
      <c r="P3613">
        <v>6271</v>
      </c>
      <c r="Q3613">
        <v>11095</v>
      </c>
      <c r="R3613">
        <v>15881</v>
      </c>
      <c r="S3613">
        <v>7564</v>
      </c>
      <c r="T3613">
        <v>0</v>
      </c>
      <c r="U3613">
        <v>133656.10999999999</v>
      </c>
      <c r="V3613">
        <v>85700</v>
      </c>
      <c r="W3613">
        <v>85700</v>
      </c>
      <c r="X3613">
        <v>85700</v>
      </c>
      <c r="Y3613">
        <v>45200</v>
      </c>
      <c r="Z3613">
        <v>0</v>
      </c>
      <c r="AB3613">
        <v>0</v>
      </c>
      <c r="AC3613">
        <v>3.31</v>
      </c>
      <c r="AD3613">
        <v>45200</v>
      </c>
    </row>
    <row r="3614" spans="1:30">
      <c r="A3614">
        <v>1</v>
      </c>
      <c r="B3614" t="s">
        <v>32</v>
      </c>
      <c r="C3614">
        <v>14</v>
      </c>
      <c r="D3614" t="s">
        <v>36</v>
      </c>
      <c r="E3614" t="str">
        <f t="shared" si="168"/>
        <v>SOA-Arts and Sciences</v>
      </c>
      <c r="F3614" t="s">
        <v>25</v>
      </c>
      <c r="G3614" t="s">
        <v>28</v>
      </c>
      <c r="H3614" t="s">
        <v>110</v>
      </c>
      <c r="I3614">
        <f t="shared" si="169"/>
        <v>0</v>
      </c>
      <c r="J3614">
        <f t="shared" si="170"/>
        <v>1</v>
      </c>
      <c r="K3614" s="1">
        <v>0</v>
      </c>
      <c r="L3614">
        <v>201301</v>
      </c>
      <c r="N3614">
        <v>20230514</v>
      </c>
      <c r="O3614" t="s">
        <v>27</v>
      </c>
      <c r="T3614">
        <v>0</v>
      </c>
      <c r="U3614">
        <v>17917</v>
      </c>
      <c r="V3614">
        <v>0</v>
      </c>
      <c r="W3614">
        <v>0</v>
      </c>
      <c r="X3614">
        <v>0</v>
      </c>
      <c r="Y3614">
        <v>12763</v>
      </c>
      <c r="Z3614">
        <v>0</v>
      </c>
      <c r="AA3614">
        <v>813</v>
      </c>
      <c r="AB3614">
        <v>0</v>
      </c>
      <c r="AC3614">
        <v>3.01</v>
      </c>
      <c r="AD3614">
        <v>11900</v>
      </c>
    </row>
    <row r="3615" spans="1:30">
      <c r="A3615">
        <v>1</v>
      </c>
      <c r="B3615" t="s">
        <v>24</v>
      </c>
      <c r="C3615">
        <v>7</v>
      </c>
      <c r="D3615" t="s">
        <v>43</v>
      </c>
      <c r="E3615" t="str">
        <f t="shared" si="168"/>
        <v>SWA-Agriculture Natural Res &amp; Dsg</v>
      </c>
      <c r="F3615" t="s">
        <v>25</v>
      </c>
      <c r="G3615" t="s">
        <v>28</v>
      </c>
      <c r="H3615" t="s">
        <v>110</v>
      </c>
      <c r="I3615">
        <f t="shared" si="169"/>
        <v>0</v>
      </c>
      <c r="J3615">
        <f t="shared" si="170"/>
        <v>1</v>
      </c>
      <c r="K3615" s="1">
        <v>0</v>
      </c>
      <c r="L3615">
        <v>201908</v>
      </c>
      <c r="N3615">
        <v>20230514</v>
      </c>
      <c r="O3615" t="s">
        <v>27</v>
      </c>
      <c r="P3615">
        <v>38256</v>
      </c>
      <c r="Q3615">
        <v>24173</v>
      </c>
      <c r="R3615">
        <v>46612</v>
      </c>
      <c r="S3615">
        <v>46638</v>
      </c>
      <c r="T3615">
        <v>0</v>
      </c>
      <c r="U3615">
        <v>53516.79</v>
      </c>
      <c r="V3615">
        <v>0</v>
      </c>
      <c r="W3615">
        <v>0</v>
      </c>
      <c r="X3615">
        <v>0</v>
      </c>
      <c r="Y3615">
        <v>29250</v>
      </c>
      <c r="Z3615">
        <v>0</v>
      </c>
      <c r="AB3615">
        <v>0</v>
      </c>
      <c r="AC3615">
        <v>3.76</v>
      </c>
      <c r="AD3615">
        <v>10000</v>
      </c>
    </row>
    <row r="3616" spans="1:30">
      <c r="A3616">
        <v>1</v>
      </c>
      <c r="B3616" t="s">
        <v>24</v>
      </c>
      <c r="C3616">
        <v>49</v>
      </c>
      <c r="D3616" t="s">
        <v>39</v>
      </c>
      <c r="E3616" t="str">
        <f t="shared" si="168"/>
        <v>SWA-Reed College of Media</v>
      </c>
      <c r="F3616" t="s">
        <v>30</v>
      </c>
      <c r="G3616" t="s">
        <v>26</v>
      </c>
      <c r="H3616" t="s">
        <v>111</v>
      </c>
      <c r="I3616">
        <f t="shared" si="169"/>
        <v>1</v>
      </c>
      <c r="J3616">
        <f t="shared" si="170"/>
        <v>0</v>
      </c>
      <c r="K3616" s="1">
        <v>19500</v>
      </c>
      <c r="L3616">
        <v>201908</v>
      </c>
      <c r="N3616">
        <v>20230514</v>
      </c>
      <c r="O3616" t="s">
        <v>27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116378.62</v>
      </c>
      <c r="V3616">
        <v>19500</v>
      </c>
      <c r="W3616">
        <v>19500</v>
      </c>
      <c r="X3616">
        <v>19500</v>
      </c>
      <c r="Y3616">
        <v>46500</v>
      </c>
      <c r="Z3616">
        <v>23535</v>
      </c>
      <c r="AA3616">
        <v>26082</v>
      </c>
      <c r="AB3616">
        <v>0</v>
      </c>
      <c r="AC3616">
        <v>4</v>
      </c>
      <c r="AD3616">
        <v>46500</v>
      </c>
    </row>
    <row r="3617" spans="1:30">
      <c r="A3617">
        <v>1</v>
      </c>
      <c r="B3617" t="s">
        <v>24</v>
      </c>
      <c r="C3617">
        <v>55</v>
      </c>
      <c r="D3617" t="s">
        <v>35</v>
      </c>
      <c r="E3617" t="str">
        <f t="shared" si="168"/>
        <v>SWA-College of Applied Human Sci</v>
      </c>
      <c r="F3617" t="s">
        <v>25</v>
      </c>
      <c r="G3617" t="s">
        <v>26</v>
      </c>
      <c r="H3617" t="s">
        <v>109</v>
      </c>
      <c r="I3617">
        <f t="shared" si="169"/>
        <v>1</v>
      </c>
      <c r="J3617">
        <f t="shared" si="170"/>
        <v>0</v>
      </c>
      <c r="K3617" s="1">
        <v>22500</v>
      </c>
      <c r="L3617">
        <v>201908</v>
      </c>
      <c r="N3617">
        <v>20230514</v>
      </c>
      <c r="O3617" t="s">
        <v>27</v>
      </c>
      <c r="P3617">
        <v>53032</v>
      </c>
      <c r="Q3617">
        <v>39879</v>
      </c>
      <c r="R3617">
        <v>32775</v>
      </c>
      <c r="S3617">
        <v>61336</v>
      </c>
      <c r="T3617">
        <v>0</v>
      </c>
      <c r="U3617">
        <v>129035.81</v>
      </c>
      <c r="V3617">
        <v>112607</v>
      </c>
      <c r="W3617">
        <v>22500</v>
      </c>
      <c r="X3617">
        <v>22500</v>
      </c>
      <c r="Y3617">
        <v>56000</v>
      </c>
      <c r="Z3617">
        <v>0</v>
      </c>
      <c r="AB3617">
        <v>0</v>
      </c>
      <c r="AC3617">
        <v>3.16</v>
      </c>
      <c r="AD3617">
        <v>56000</v>
      </c>
    </row>
    <row r="3618" spans="1:30">
      <c r="A3618">
        <v>1</v>
      </c>
      <c r="B3618" t="s">
        <v>24</v>
      </c>
      <c r="C3618">
        <v>14</v>
      </c>
      <c r="D3618" t="s">
        <v>36</v>
      </c>
      <c r="E3618" t="str">
        <f t="shared" si="168"/>
        <v>SWA-Arts and Sciences</v>
      </c>
      <c r="F3618" t="s">
        <v>25</v>
      </c>
      <c r="G3618" t="s">
        <v>26</v>
      </c>
      <c r="H3618" t="s">
        <v>109</v>
      </c>
      <c r="I3618">
        <f t="shared" si="169"/>
        <v>0</v>
      </c>
      <c r="J3618">
        <f t="shared" si="170"/>
        <v>1</v>
      </c>
      <c r="K3618" s="1">
        <v>0</v>
      </c>
      <c r="L3618">
        <v>201908</v>
      </c>
      <c r="N3618">
        <v>20230514</v>
      </c>
      <c r="O3618" t="s">
        <v>27</v>
      </c>
      <c r="P3618">
        <v>109585</v>
      </c>
      <c r="Q3618">
        <v>90547</v>
      </c>
      <c r="R3618">
        <v>157924</v>
      </c>
      <c r="S3618">
        <v>240554</v>
      </c>
      <c r="T3618">
        <v>0</v>
      </c>
      <c r="U3618">
        <v>117694.76</v>
      </c>
      <c r="V3618">
        <v>0</v>
      </c>
      <c r="W3618">
        <v>0</v>
      </c>
      <c r="X3618">
        <v>0</v>
      </c>
      <c r="Y3618">
        <v>10000</v>
      </c>
      <c r="Z3618">
        <v>0</v>
      </c>
      <c r="AB3618">
        <v>0</v>
      </c>
      <c r="AC3618">
        <v>3.58</v>
      </c>
      <c r="AD3618">
        <v>10000</v>
      </c>
    </row>
    <row r="3619" spans="1:30">
      <c r="A3619">
        <v>1</v>
      </c>
      <c r="B3619" t="s">
        <v>32</v>
      </c>
      <c r="C3619">
        <v>55</v>
      </c>
      <c r="D3619" t="s">
        <v>35</v>
      </c>
      <c r="E3619" t="str">
        <f t="shared" si="168"/>
        <v>SOA-College of Applied Human Sci</v>
      </c>
      <c r="F3619" t="s">
        <v>30</v>
      </c>
      <c r="G3619" t="s">
        <v>28</v>
      </c>
      <c r="H3619" t="s">
        <v>114</v>
      </c>
      <c r="I3619">
        <f t="shared" si="169"/>
        <v>0</v>
      </c>
      <c r="J3619">
        <f t="shared" si="170"/>
        <v>1</v>
      </c>
      <c r="K3619" s="1">
        <v>0</v>
      </c>
      <c r="L3619">
        <v>201808</v>
      </c>
      <c r="N3619">
        <v>20230514</v>
      </c>
      <c r="O3619" t="s">
        <v>27</v>
      </c>
      <c r="P3619">
        <v>23936</v>
      </c>
      <c r="Q3619">
        <v>18896</v>
      </c>
      <c r="R3619">
        <v>20514</v>
      </c>
      <c r="S3619">
        <v>16084</v>
      </c>
      <c r="T3619">
        <v>0</v>
      </c>
      <c r="U3619">
        <v>18897.45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14844</v>
      </c>
      <c r="AB3619">
        <v>0</v>
      </c>
      <c r="AC3619">
        <v>3.95</v>
      </c>
      <c r="AD3619">
        <v>0</v>
      </c>
    </row>
    <row r="3620" spans="1:30">
      <c r="A3620">
        <v>1</v>
      </c>
      <c r="B3620" t="s">
        <v>24</v>
      </c>
      <c r="C3620">
        <v>55</v>
      </c>
      <c r="D3620" t="s">
        <v>35</v>
      </c>
      <c r="E3620" t="str">
        <f t="shared" si="168"/>
        <v>SWA-College of Applied Human Sci</v>
      </c>
      <c r="F3620" t="s">
        <v>30</v>
      </c>
      <c r="G3620" t="s">
        <v>26</v>
      </c>
      <c r="H3620" t="s">
        <v>111</v>
      </c>
      <c r="I3620">
        <f t="shared" si="169"/>
        <v>0</v>
      </c>
      <c r="J3620">
        <f t="shared" si="170"/>
        <v>1</v>
      </c>
      <c r="K3620" s="1">
        <v>0</v>
      </c>
      <c r="L3620">
        <v>202108</v>
      </c>
      <c r="N3620">
        <v>20230514</v>
      </c>
      <c r="O3620" t="s">
        <v>27</v>
      </c>
      <c r="P3620">
        <v>0</v>
      </c>
      <c r="Q3620">
        <v>0</v>
      </c>
      <c r="R3620">
        <v>43580</v>
      </c>
      <c r="S3620">
        <v>82352</v>
      </c>
      <c r="T3620">
        <v>0</v>
      </c>
      <c r="U3620">
        <v>65772</v>
      </c>
      <c r="V3620">
        <v>0</v>
      </c>
      <c r="W3620">
        <v>0</v>
      </c>
      <c r="X3620">
        <v>0</v>
      </c>
      <c r="Y3620">
        <v>8500</v>
      </c>
      <c r="Z3620">
        <v>0</v>
      </c>
      <c r="AA3620">
        <v>55503</v>
      </c>
      <c r="AB3620">
        <v>0</v>
      </c>
      <c r="AC3620">
        <v>4</v>
      </c>
      <c r="AD3620">
        <v>0</v>
      </c>
    </row>
    <row r="3621" spans="1:30">
      <c r="A3621">
        <v>1</v>
      </c>
      <c r="B3621" t="s">
        <v>24</v>
      </c>
      <c r="C3621">
        <v>80</v>
      </c>
      <c r="D3621" t="s">
        <v>44</v>
      </c>
      <c r="E3621" t="str">
        <f t="shared" si="168"/>
        <v>SWA-Dentistry</v>
      </c>
      <c r="F3621" t="s">
        <v>25</v>
      </c>
      <c r="G3621" t="s">
        <v>26</v>
      </c>
      <c r="H3621" t="s">
        <v>109</v>
      </c>
      <c r="I3621">
        <f t="shared" si="169"/>
        <v>0</v>
      </c>
      <c r="J3621">
        <f t="shared" si="170"/>
        <v>1</v>
      </c>
      <c r="K3621" s="1">
        <v>0</v>
      </c>
      <c r="L3621">
        <v>201908</v>
      </c>
      <c r="N3621">
        <v>20230514</v>
      </c>
      <c r="O3621" t="s">
        <v>27</v>
      </c>
      <c r="T3621">
        <v>0</v>
      </c>
      <c r="U3621">
        <v>167746.53</v>
      </c>
      <c r="V3621">
        <v>0</v>
      </c>
      <c r="W3621">
        <v>0</v>
      </c>
      <c r="X3621">
        <v>0</v>
      </c>
      <c r="Y3621">
        <v>32000</v>
      </c>
      <c r="Z3621">
        <v>0</v>
      </c>
      <c r="AB3621">
        <v>0</v>
      </c>
      <c r="AC3621">
        <v>3.64</v>
      </c>
      <c r="AD3621">
        <v>32000</v>
      </c>
    </row>
    <row r="3622" spans="1:30">
      <c r="A3622">
        <v>1</v>
      </c>
      <c r="B3622" t="s">
        <v>24</v>
      </c>
      <c r="C3622">
        <v>49</v>
      </c>
      <c r="D3622" t="s">
        <v>39</v>
      </c>
      <c r="E3622" t="str">
        <f t="shared" si="168"/>
        <v>SWA-Reed College of Media</v>
      </c>
      <c r="F3622" t="s">
        <v>25</v>
      </c>
      <c r="G3622" t="s">
        <v>28</v>
      </c>
      <c r="H3622" t="s">
        <v>110</v>
      </c>
      <c r="I3622">
        <f t="shared" si="169"/>
        <v>1</v>
      </c>
      <c r="J3622">
        <f t="shared" si="170"/>
        <v>0</v>
      </c>
      <c r="K3622" s="1">
        <v>26000</v>
      </c>
      <c r="L3622">
        <v>201908</v>
      </c>
      <c r="N3622">
        <v>20230514</v>
      </c>
      <c r="O3622" t="s">
        <v>27</v>
      </c>
      <c r="P3622">
        <v>12369</v>
      </c>
      <c r="Q3622">
        <v>19728</v>
      </c>
      <c r="R3622">
        <v>16348</v>
      </c>
      <c r="S3622">
        <v>19914</v>
      </c>
      <c r="T3622">
        <v>0</v>
      </c>
      <c r="U3622">
        <v>54399.86</v>
      </c>
      <c r="V3622">
        <v>96119</v>
      </c>
      <c r="W3622">
        <v>26000</v>
      </c>
      <c r="X3622">
        <v>26000</v>
      </c>
      <c r="Y3622">
        <v>287.10000000000002</v>
      </c>
      <c r="Z3622">
        <v>0</v>
      </c>
      <c r="AB3622">
        <v>0</v>
      </c>
      <c r="AC3622">
        <v>2.58</v>
      </c>
      <c r="AD3622">
        <v>287.10000000000002</v>
      </c>
    </row>
    <row r="3623" spans="1:30">
      <c r="A3623">
        <v>1</v>
      </c>
      <c r="B3623" t="s">
        <v>24</v>
      </c>
      <c r="C3623">
        <v>30</v>
      </c>
      <c r="D3623" t="s">
        <v>40</v>
      </c>
      <c r="E3623" t="str">
        <f t="shared" si="168"/>
        <v>SWA-Engineering Mineral Resources</v>
      </c>
      <c r="F3623" t="s">
        <v>25</v>
      </c>
      <c r="G3623" t="s">
        <v>28</v>
      </c>
      <c r="H3623" t="s">
        <v>110</v>
      </c>
      <c r="I3623">
        <f t="shared" si="169"/>
        <v>0</v>
      </c>
      <c r="J3623">
        <f t="shared" si="170"/>
        <v>1</v>
      </c>
      <c r="K3623" s="1">
        <v>0</v>
      </c>
      <c r="L3623">
        <v>201708</v>
      </c>
      <c r="N3623">
        <v>20230514</v>
      </c>
      <c r="O3623" t="s">
        <v>27</v>
      </c>
      <c r="P3623">
        <v>0</v>
      </c>
      <c r="Q3623">
        <v>61587</v>
      </c>
      <c r="R3623">
        <v>26621</v>
      </c>
      <c r="S3623">
        <v>30884</v>
      </c>
      <c r="T3623">
        <v>0</v>
      </c>
      <c r="U3623">
        <v>58388</v>
      </c>
      <c r="V3623">
        <v>0</v>
      </c>
      <c r="W3623">
        <v>0</v>
      </c>
      <c r="X3623">
        <v>0</v>
      </c>
      <c r="Y3623">
        <v>29325</v>
      </c>
      <c r="Z3623">
        <v>11095</v>
      </c>
      <c r="AB3623">
        <v>0</v>
      </c>
      <c r="AC3623">
        <v>3.25</v>
      </c>
      <c r="AD3623">
        <v>8000</v>
      </c>
    </row>
    <row r="3624" spans="1:30">
      <c r="A3624">
        <v>1</v>
      </c>
      <c r="B3624" t="s">
        <v>24</v>
      </c>
      <c r="C3624">
        <v>30</v>
      </c>
      <c r="D3624" t="s">
        <v>40</v>
      </c>
      <c r="E3624" t="str">
        <f t="shared" si="168"/>
        <v>SWA-Engineering Mineral Resources</v>
      </c>
      <c r="F3624" t="s">
        <v>25</v>
      </c>
      <c r="G3624" t="s">
        <v>26</v>
      </c>
      <c r="H3624" t="s">
        <v>109</v>
      </c>
      <c r="I3624">
        <f t="shared" si="169"/>
        <v>1</v>
      </c>
      <c r="J3624">
        <f t="shared" si="170"/>
        <v>0</v>
      </c>
      <c r="K3624" s="1">
        <v>27000</v>
      </c>
      <c r="L3624">
        <v>201908</v>
      </c>
      <c r="N3624">
        <v>20230514</v>
      </c>
      <c r="O3624" t="s">
        <v>27</v>
      </c>
      <c r="P3624">
        <v>24618</v>
      </c>
      <c r="Q3624">
        <v>19978</v>
      </c>
      <c r="R3624">
        <v>31094</v>
      </c>
      <c r="S3624">
        <v>29369</v>
      </c>
      <c r="T3624">
        <v>0</v>
      </c>
      <c r="U3624">
        <v>130994.38</v>
      </c>
      <c r="V3624">
        <v>45576</v>
      </c>
      <c r="W3624">
        <v>45576</v>
      </c>
      <c r="X3624">
        <v>45576</v>
      </c>
      <c r="Y3624">
        <v>96000</v>
      </c>
      <c r="Z3624">
        <v>0</v>
      </c>
      <c r="AB3624">
        <v>0</v>
      </c>
      <c r="AC3624">
        <v>3.72</v>
      </c>
      <c r="AD3624">
        <v>96000</v>
      </c>
    </row>
    <row r="3625" spans="1:30">
      <c r="A3625">
        <v>1</v>
      </c>
      <c r="B3625" t="s">
        <v>24</v>
      </c>
      <c r="C3625">
        <v>21</v>
      </c>
      <c r="D3625" t="s">
        <v>41</v>
      </c>
      <c r="E3625" t="str">
        <f t="shared" si="168"/>
        <v>SWA-Business and Economics</v>
      </c>
      <c r="F3625" t="s">
        <v>25</v>
      </c>
      <c r="G3625" t="s">
        <v>28</v>
      </c>
      <c r="H3625" t="s">
        <v>110</v>
      </c>
      <c r="I3625">
        <f t="shared" si="169"/>
        <v>0</v>
      </c>
      <c r="J3625">
        <f t="shared" si="170"/>
        <v>1</v>
      </c>
      <c r="K3625" s="1">
        <v>0</v>
      </c>
      <c r="L3625">
        <v>201908</v>
      </c>
      <c r="N3625">
        <v>20230514</v>
      </c>
      <c r="O3625" t="s">
        <v>27</v>
      </c>
      <c r="P3625">
        <v>15446</v>
      </c>
      <c r="Q3625">
        <v>14327</v>
      </c>
      <c r="R3625">
        <v>17510</v>
      </c>
      <c r="S3625">
        <v>14237</v>
      </c>
      <c r="T3625">
        <v>0</v>
      </c>
      <c r="U3625">
        <v>41691</v>
      </c>
      <c r="V3625">
        <v>0</v>
      </c>
      <c r="W3625">
        <v>0</v>
      </c>
      <c r="X3625">
        <v>0</v>
      </c>
      <c r="Y3625">
        <v>20750</v>
      </c>
      <c r="Z3625">
        <v>0</v>
      </c>
      <c r="AB3625">
        <v>0</v>
      </c>
      <c r="AC3625">
        <v>3.12</v>
      </c>
      <c r="AD3625">
        <v>1500</v>
      </c>
    </row>
    <row r="3626" spans="1:30">
      <c r="A3626">
        <v>1</v>
      </c>
      <c r="B3626" t="s">
        <v>24</v>
      </c>
      <c r="C3626">
        <v>7</v>
      </c>
      <c r="D3626" t="s">
        <v>43</v>
      </c>
      <c r="E3626" t="str">
        <f t="shared" si="168"/>
        <v>SWA-Agriculture Natural Res &amp; Dsg</v>
      </c>
      <c r="F3626" t="s">
        <v>31</v>
      </c>
      <c r="G3626" t="s">
        <v>28</v>
      </c>
      <c r="H3626" t="s">
        <v>113</v>
      </c>
      <c r="I3626">
        <f t="shared" si="169"/>
        <v>0</v>
      </c>
      <c r="J3626">
        <f t="shared" si="170"/>
        <v>1</v>
      </c>
      <c r="K3626" s="1">
        <v>0</v>
      </c>
      <c r="L3626">
        <v>201508</v>
      </c>
      <c r="N3626">
        <v>20230514</v>
      </c>
      <c r="O3626" t="s">
        <v>29</v>
      </c>
      <c r="P3626">
        <v>7065</v>
      </c>
      <c r="Q3626">
        <v>6274</v>
      </c>
      <c r="R3626">
        <v>6097</v>
      </c>
      <c r="S3626">
        <v>5503</v>
      </c>
      <c r="T3626">
        <v>0</v>
      </c>
      <c r="U3626">
        <v>74841</v>
      </c>
      <c r="V3626">
        <v>0</v>
      </c>
      <c r="W3626">
        <v>0</v>
      </c>
      <c r="X3626">
        <v>0</v>
      </c>
      <c r="Y3626">
        <v>1000</v>
      </c>
      <c r="Z3626">
        <v>0</v>
      </c>
      <c r="AA3626">
        <v>59958</v>
      </c>
      <c r="AB3626">
        <v>0</v>
      </c>
      <c r="AC3626">
        <v>3.77</v>
      </c>
      <c r="AD3626">
        <v>0</v>
      </c>
    </row>
    <row r="3627" spans="1:30">
      <c r="A3627">
        <v>1</v>
      </c>
      <c r="B3627" t="s">
        <v>24</v>
      </c>
      <c r="C3627">
        <v>30</v>
      </c>
      <c r="D3627" t="s">
        <v>40</v>
      </c>
      <c r="E3627" t="str">
        <f t="shared" si="168"/>
        <v>SWA-Engineering Mineral Resources</v>
      </c>
      <c r="F3627" t="s">
        <v>25</v>
      </c>
      <c r="G3627" t="s">
        <v>28</v>
      </c>
      <c r="H3627" t="s">
        <v>110</v>
      </c>
      <c r="I3627">
        <f t="shared" si="169"/>
        <v>0</v>
      </c>
      <c r="J3627">
        <f t="shared" si="170"/>
        <v>1</v>
      </c>
      <c r="K3627" s="1">
        <v>0</v>
      </c>
      <c r="L3627">
        <v>201908</v>
      </c>
      <c r="N3627">
        <v>20230514</v>
      </c>
      <c r="O3627" t="s">
        <v>27</v>
      </c>
      <c r="P3627">
        <v>640157</v>
      </c>
      <c r="Q3627">
        <v>68061</v>
      </c>
      <c r="R3627">
        <v>127072</v>
      </c>
      <c r="S3627">
        <v>217701</v>
      </c>
      <c r="T3627">
        <v>0</v>
      </c>
      <c r="U3627">
        <v>63464.68</v>
      </c>
      <c r="V3627">
        <v>0</v>
      </c>
      <c r="W3627">
        <v>0</v>
      </c>
      <c r="X3627">
        <v>0</v>
      </c>
      <c r="Y3627">
        <v>49259.53</v>
      </c>
      <c r="Z3627">
        <v>0</v>
      </c>
      <c r="AB3627">
        <v>0</v>
      </c>
      <c r="AC3627">
        <v>4</v>
      </c>
      <c r="AD3627">
        <v>30000</v>
      </c>
    </row>
    <row r="3628" spans="1:30">
      <c r="A3628">
        <v>1</v>
      </c>
      <c r="B3628" t="s">
        <v>24</v>
      </c>
      <c r="C3628">
        <v>14</v>
      </c>
      <c r="D3628" t="s">
        <v>36</v>
      </c>
      <c r="E3628" t="str">
        <f t="shared" si="168"/>
        <v>SWA-Arts and Sciences</v>
      </c>
      <c r="F3628" t="s">
        <v>25</v>
      </c>
      <c r="G3628" t="s">
        <v>28</v>
      </c>
      <c r="H3628" t="s">
        <v>110</v>
      </c>
      <c r="I3628">
        <f t="shared" si="169"/>
        <v>1</v>
      </c>
      <c r="J3628">
        <f t="shared" si="170"/>
        <v>0</v>
      </c>
      <c r="K3628" s="1">
        <v>17500</v>
      </c>
      <c r="L3628">
        <v>201908</v>
      </c>
      <c r="N3628">
        <v>20230514</v>
      </c>
      <c r="O3628" t="s">
        <v>29</v>
      </c>
      <c r="P3628">
        <v>15</v>
      </c>
      <c r="Q3628">
        <v>33591</v>
      </c>
      <c r="R3628">
        <v>26116</v>
      </c>
      <c r="S3628">
        <v>22009</v>
      </c>
      <c r="T3628">
        <v>0</v>
      </c>
      <c r="U3628">
        <v>61322.52</v>
      </c>
      <c r="V3628">
        <v>55500</v>
      </c>
      <c r="W3628">
        <v>55500</v>
      </c>
      <c r="X3628">
        <v>55500</v>
      </c>
      <c r="Y3628">
        <v>0</v>
      </c>
      <c r="Z3628">
        <v>10045</v>
      </c>
      <c r="AB3628">
        <v>0</v>
      </c>
      <c r="AC3628">
        <v>2.56</v>
      </c>
      <c r="AD3628">
        <v>0</v>
      </c>
    </row>
    <row r="3629" spans="1:30">
      <c r="A3629">
        <v>1</v>
      </c>
      <c r="B3629" t="s">
        <v>24</v>
      </c>
      <c r="C3629">
        <v>84</v>
      </c>
      <c r="D3629" t="s">
        <v>42</v>
      </c>
      <c r="E3629" t="str">
        <f t="shared" si="168"/>
        <v>SWA-Public Health</v>
      </c>
      <c r="F3629" t="s">
        <v>30</v>
      </c>
      <c r="G3629" t="s">
        <v>28</v>
      </c>
      <c r="H3629" t="s">
        <v>114</v>
      </c>
      <c r="I3629">
        <f t="shared" si="169"/>
        <v>1</v>
      </c>
      <c r="J3629">
        <f t="shared" si="170"/>
        <v>0</v>
      </c>
      <c r="K3629" s="1">
        <v>28500</v>
      </c>
      <c r="L3629">
        <v>202108</v>
      </c>
      <c r="N3629">
        <v>20230514</v>
      </c>
      <c r="O3629" t="s">
        <v>27</v>
      </c>
      <c r="P3629">
        <v>511</v>
      </c>
      <c r="Q3629">
        <v>0</v>
      </c>
      <c r="R3629">
        <v>368</v>
      </c>
      <c r="S3629">
        <v>0</v>
      </c>
      <c r="T3629">
        <v>0</v>
      </c>
      <c r="U3629">
        <v>32049</v>
      </c>
      <c r="V3629">
        <v>28500</v>
      </c>
      <c r="W3629">
        <v>28500</v>
      </c>
      <c r="X3629">
        <v>28500</v>
      </c>
      <c r="Y3629">
        <v>2133</v>
      </c>
      <c r="Z3629">
        <v>0</v>
      </c>
      <c r="AA3629">
        <v>19713</v>
      </c>
      <c r="AB3629">
        <v>0</v>
      </c>
      <c r="AC3629">
        <v>4</v>
      </c>
      <c r="AD3629">
        <v>0</v>
      </c>
    </row>
    <row r="3630" spans="1:30">
      <c r="A3630">
        <v>1</v>
      </c>
      <c r="B3630" t="s">
        <v>24</v>
      </c>
      <c r="C3630">
        <v>30</v>
      </c>
      <c r="D3630" t="s">
        <v>40</v>
      </c>
      <c r="E3630" t="str">
        <f t="shared" si="168"/>
        <v>SWA-Engineering Mineral Resources</v>
      </c>
      <c r="F3630" t="s">
        <v>25</v>
      </c>
      <c r="G3630" t="s">
        <v>28</v>
      </c>
      <c r="H3630" t="s">
        <v>110</v>
      </c>
      <c r="I3630">
        <f t="shared" si="169"/>
        <v>0</v>
      </c>
      <c r="J3630">
        <f t="shared" si="170"/>
        <v>1</v>
      </c>
      <c r="K3630" s="1">
        <v>0</v>
      </c>
      <c r="L3630">
        <v>201908</v>
      </c>
      <c r="N3630">
        <v>20230514</v>
      </c>
      <c r="O3630" t="s">
        <v>29</v>
      </c>
      <c r="P3630">
        <v>5910</v>
      </c>
      <c r="Q3630">
        <v>7063</v>
      </c>
      <c r="R3630">
        <v>1789</v>
      </c>
      <c r="S3630">
        <v>1555</v>
      </c>
      <c r="T3630">
        <v>0</v>
      </c>
      <c r="U3630">
        <v>62942.080000000002</v>
      </c>
      <c r="V3630">
        <v>0</v>
      </c>
      <c r="W3630">
        <v>0</v>
      </c>
      <c r="X3630">
        <v>0</v>
      </c>
      <c r="Y3630">
        <v>48741</v>
      </c>
      <c r="Z3630">
        <v>22085</v>
      </c>
      <c r="AB3630">
        <v>0</v>
      </c>
      <c r="AC3630">
        <v>3.95</v>
      </c>
      <c r="AD3630">
        <v>24000</v>
      </c>
    </row>
    <row r="3631" spans="1:30">
      <c r="A3631">
        <v>1</v>
      </c>
      <c r="B3631" t="s">
        <v>24</v>
      </c>
      <c r="C3631">
        <v>14</v>
      </c>
      <c r="D3631" t="s">
        <v>36</v>
      </c>
      <c r="E3631" t="str">
        <f t="shared" si="168"/>
        <v>SWA-Arts and Sciences</v>
      </c>
      <c r="F3631" t="s">
        <v>30</v>
      </c>
      <c r="G3631" t="s">
        <v>28</v>
      </c>
      <c r="H3631" t="s">
        <v>114</v>
      </c>
      <c r="I3631">
        <f t="shared" si="169"/>
        <v>0</v>
      </c>
      <c r="J3631">
        <f t="shared" si="170"/>
        <v>1</v>
      </c>
      <c r="K3631" s="1">
        <v>0</v>
      </c>
      <c r="L3631">
        <v>202205</v>
      </c>
      <c r="N3631">
        <v>20230514</v>
      </c>
      <c r="O3631" t="s">
        <v>27</v>
      </c>
      <c r="P3631">
        <v>0</v>
      </c>
      <c r="Q3631">
        <v>0</v>
      </c>
      <c r="R3631">
        <v>10355</v>
      </c>
      <c r="T3631">
        <v>1</v>
      </c>
      <c r="U3631">
        <v>17369</v>
      </c>
      <c r="V3631">
        <v>0</v>
      </c>
      <c r="W3631">
        <v>0</v>
      </c>
      <c r="X3631">
        <v>0</v>
      </c>
      <c r="Y3631">
        <v>10000</v>
      </c>
      <c r="Z3631">
        <v>0</v>
      </c>
      <c r="AA3631">
        <v>4617</v>
      </c>
      <c r="AB3631">
        <v>0</v>
      </c>
      <c r="AC3631">
        <v>3.88</v>
      </c>
      <c r="AD3631">
        <v>0</v>
      </c>
    </row>
    <row r="3632" spans="1:30">
      <c r="A3632">
        <v>1</v>
      </c>
      <c r="B3632" t="s">
        <v>24</v>
      </c>
      <c r="C3632">
        <v>14</v>
      </c>
      <c r="D3632" t="s">
        <v>36</v>
      </c>
      <c r="E3632" t="str">
        <f t="shared" si="168"/>
        <v>SWA-Arts and Sciences</v>
      </c>
      <c r="F3632" t="s">
        <v>25</v>
      </c>
      <c r="G3632" t="s">
        <v>28</v>
      </c>
      <c r="H3632" t="s">
        <v>110</v>
      </c>
      <c r="I3632">
        <f t="shared" si="169"/>
        <v>1</v>
      </c>
      <c r="J3632">
        <f t="shared" si="170"/>
        <v>0</v>
      </c>
      <c r="K3632" s="1">
        <v>7128</v>
      </c>
      <c r="L3632">
        <v>202008</v>
      </c>
      <c r="N3632">
        <v>20230514</v>
      </c>
      <c r="O3632" t="s">
        <v>29</v>
      </c>
      <c r="P3632">
        <v>18362</v>
      </c>
      <c r="Q3632">
        <v>11580</v>
      </c>
      <c r="R3632">
        <v>20057</v>
      </c>
      <c r="S3632">
        <v>18033</v>
      </c>
      <c r="T3632">
        <v>0</v>
      </c>
      <c r="U3632">
        <v>47514</v>
      </c>
      <c r="V3632">
        <v>7128</v>
      </c>
      <c r="W3632">
        <v>7128</v>
      </c>
      <c r="X3632">
        <v>7128</v>
      </c>
      <c r="Y3632">
        <v>27875</v>
      </c>
      <c r="Z3632">
        <v>3000</v>
      </c>
      <c r="AB3632">
        <v>0</v>
      </c>
      <c r="AC3632">
        <v>3.53</v>
      </c>
      <c r="AD3632">
        <v>7500</v>
      </c>
    </row>
    <row r="3633" spans="1:30">
      <c r="A3633">
        <v>1</v>
      </c>
      <c r="B3633" t="s">
        <v>24</v>
      </c>
      <c r="C3633">
        <v>83</v>
      </c>
      <c r="D3633" t="s">
        <v>38</v>
      </c>
      <c r="E3633" t="str">
        <f t="shared" si="168"/>
        <v>SWA-Medicine</v>
      </c>
      <c r="F3633" t="s">
        <v>31</v>
      </c>
      <c r="G3633" t="s">
        <v>28</v>
      </c>
      <c r="H3633" t="s">
        <v>113</v>
      </c>
      <c r="I3633">
        <f t="shared" si="169"/>
        <v>0</v>
      </c>
      <c r="J3633">
        <f t="shared" si="170"/>
        <v>1</v>
      </c>
      <c r="K3633" s="1">
        <v>0</v>
      </c>
      <c r="L3633">
        <v>202005</v>
      </c>
      <c r="N3633">
        <v>20230514</v>
      </c>
      <c r="O3633" t="s">
        <v>27</v>
      </c>
      <c r="P3633">
        <v>0</v>
      </c>
      <c r="Q3633">
        <v>0</v>
      </c>
      <c r="R3633">
        <v>0</v>
      </c>
      <c r="T3633">
        <v>0</v>
      </c>
      <c r="U3633">
        <v>59591</v>
      </c>
      <c r="V3633">
        <v>0</v>
      </c>
      <c r="W3633">
        <v>0</v>
      </c>
      <c r="X3633">
        <v>0</v>
      </c>
      <c r="Y3633">
        <v>12500</v>
      </c>
      <c r="Z3633">
        <v>0</v>
      </c>
      <c r="AB3633">
        <v>0</v>
      </c>
      <c r="AC3633">
        <v>3.88</v>
      </c>
      <c r="AD3633">
        <v>0</v>
      </c>
    </row>
    <row r="3634" spans="1:30">
      <c r="A3634">
        <v>1</v>
      </c>
      <c r="B3634" t="s">
        <v>24</v>
      </c>
      <c r="C3634">
        <v>21</v>
      </c>
      <c r="D3634" t="s">
        <v>41</v>
      </c>
      <c r="E3634" t="str">
        <f t="shared" si="168"/>
        <v>SWA-Business and Economics</v>
      </c>
      <c r="F3634" t="s">
        <v>25</v>
      </c>
      <c r="G3634" t="s">
        <v>28</v>
      </c>
      <c r="H3634" t="s">
        <v>110</v>
      </c>
      <c r="I3634">
        <f t="shared" si="169"/>
        <v>0</v>
      </c>
      <c r="J3634">
        <f t="shared" si="170"/>
        <v>1</v>
      </c>
      <c r="K3634" s="1">
        <v>0</v>
      </c>
      <c r="L3634">
        <v>201908</v>
      </c>
      <c r="N3634">
        <v>20230514</v>
      </c>
      <c r="O3634" t="s">
        <v>27</v>
      </c>
      <c r="S3634">
        <v>372711</v>
      </c>
      <c r="T3634">
        <v>0</v>
      </c>
      <c r="U3634">
        <v>42793</v>
      </c>
      <c r="V3634">
        <v>0</v>
      </c>
      <c r="W3634">
        <v>0</v>
      </c>
      <c r="X3634">
        <v>0</v>
      </c>
      <c r="Y3634">
        <v>16000</v>
      </c>
      <c r="Z3634">
        <v>0</v>
      </c>
      <c r="AB3634">
        <v>0</v>
      </c>
      <c r="AC3634">
        <v>3.41</v>
      </c>
      <c r="AD3634">
        <v>16000</v>
      </c>
    </row>
    <row r="3635" spans="1:30">
      <c r="A3635">
        <v>1</v>
      </c>
      <c r="B3635" t="s">
        <v>24</v>
      </c>
      <c r="C3635">
        <v>49</v>
      </c>
      <c r="D3635" t="s">
        <v>39</v>
      </c>
      <c r="E3635" t="str">
        <f t="shared" si="168"/>
        <v>SWA-Reed College of Media</v>
      </c>
      <c r="F3635" t="s">
        <v>30</v>
      </c>
      <c r="G3635" t="s">
        <v>26</v>
      </c>
      <c r="H3635" t="s">
        <v>111</v>
      </c>
      <c r="I3635">
        <f t="shared" si="169"/>
        <v>0</v>
      </c>
      <c r="J3635">
        <f t="shared" si="170"/>
        <v>1</v>
      </c>
      <c r="K3635" s="1">
        <v>0</v>
      </c>
      <c r="L3635">
        <v>201808</v>
      </c>
      <c r="N3635">
        <v>20230514</v>
      </c>
      <c r="O3635" t="s">
        <v>27</v>
      </c>
      <c r="Q3635">
        <v>45032</v>
      </c>
      <c r="R3635">
        <v>43007</v>
      </c>
      <c r="S3635">
        <v>16206</v>
      </c>
      <c r="T3635">
        <v>0</v>
      </c>
      <c r="U3635">
        <v>173129.79</v>
      </c>
      <c r="V3635">
        <v>0</v>
      </c>
      <c r="W3635">
        <v>0</v>
      </c>
      <c r="X3635">
        <v>0</v>
      </c>
      <c r="Y3635">
        <v>52350</v>
      </c>
      <c r="Z3635">
        <v>0</v>
      </c>
      <c r="AA3635">
        <v>26082</v>
      </c>
      <c r="AB3635">
        <v>0</v>
      </c>
      <c r="AC3635">
        <v>4</v>
      </c>
      <c r="AD3635">
        <v>52000</v>
      </c>
    </row>
    <row r="3636" spans="1:30">
      <c r="A3636">
        <v>1</v>
      </c>
      <c r="B3636" t="s">
        <v>24</v>
      </c>
      <c r="C3636">
        <v>7</v>
      </c>
      <c r="D3636" t="s">
        <v>43</v>
      </c>
      <c r="E3636" t="str">
        <f t="shared" si="168"/>
        <v>SWA-Agriculture Natural Res &amp; Dsg</v>
      </c>
      <c r="F3636" t="s">
        <v>25</v>
      </c>
      <c r="G3636" t="s">
        <v>28</v>
      </c>
      <c r="H3636" t="s">
        <v>110</v>
      </c>
      <c r="I3636">
        <f t="shared" si="169"/>
        <v>1</v>
      </c>
      <c r="J3636">
        <f t="shared" si="170"/>
        <v>0</v>
      </c>
      <c r="K3636" s="1">
        <v>14781</v>
      </c>
      <c r="L3636">
        <v>201908</v>
      </c>
      <c r="N3636">
        <v>20230514</v>
      </c>
      <c r="O3636" t="s">
        <v>27</v>
      </c>
      <c r="P3636">
        <v>0</v>
      </c>
      <c r="Q3636">
        <v>364</v>
      </c>
      <c r="R3636">
        <v>0</v>
      </c>
      <c r="S3636">
        <v>0</v>
      </c>
      <c r="T3636">
        <v>0</v>
      </c>
      <c r="U3636">
        <v>43645.66</v>
      </c>
      <c r="V3636">
        <v>14781</v>
      </c>
      <c r="W3636">
        <v>14781</v>
      </c>
      <c r="X3636">
        <v>14781</v>
      </c>
      <c r="Y3636">
        <v>32650</v>
      </c>
      <c r="Z3636">
        <v>42335</v>
      </c>
      <c r="AB3636">
        <v>0</v>
      </c>
      <c r="AC3636">
        <v>3.48</v>
      </c>
      <c r="AD3636">
        <v>12000</v>
      </c>
    </row>
    <row r="3637" spans="1:30">
      <c r="A3637">
        <v>1</v>
      </c>
      <c r="B3637" t="s">
        <v>24</v>
      </c>
      <c r="C3637">
        <v>21</v>
      </c>
      <c r="D3637" t="s">
        <v>41</v>
      </c>
      <c r="E3637" t="str">
        <f t="shared" si="168"/>
        <v>SWA-Business and Economics</v>
      </c>
      <c r="F3637" t="s">
        <v>25</v>
      </c>
      <c r="G3637" t="s">
        <v>26</v>
      </c>
      <c r="H3637" t="s">
        <v>109</v>
      </c>
      <c r="I3637">
        <f t="shared" si="169"/>
        <v>1</v>
      </c>
      <c r="J3637">
        <f t="shared" si="170"/>
        <v>0</v>
      </c>
      <c r="K3637" s="1">
        <v>15000</v>
      </c>
      <c r="L3637">
        <v>202108</v>
      </c>
      <c r="N3637">
        <v>20230514</v>
      </c>
      <c r="O3637" t="s">
        <v>29</v>
      </c>
      <c r="P3637">
        <v>1282</v>
      </c>
      <c r="Q3637">
        <v>1037</v>
      </c>
      <c r="T3637">
        <v>0</v>
      </c>
      <c r="U3637">
        <v>68084</v>
      </c>
      <c r="V3637">
        <v>15000</v>
      </c>
      <c r="W3637">
        <v>15000</v>
      </c>
      <c r="X3637">
        <v>15000</v>
      </c>
      <c r="Y3637">
        <v>22000</v>
      </c>
      <c r="Z3637">
        <v>12702</v>
      </c>
      <c r="AB3637">
        <v>0</v>
      </c>
      <c r="AC3637">
        <v>3.76</v>
      </c>
      <c r="AD3637">
        <v>22000</v>
      </c>
    </row>
    <row r="3638" spans="1:30">
      <c r="A3638">
        <v>1</v>
      </c>
      <c r="B3638" t="s">
        <v>24</v>
      </c>
      <c r="C3638">
        <v>49</v>
      </c>
      <c r="D3638" t="s">
        <v>39</v>
      </c>
      <c r="E3638" t="str">
        <f t="shared" si="168"/>
        <v>SWA-Reed College of Media</v>
      </c>
      <c r="F3638" t="s">
        <v>25</v>
      </c>
      <c r="G3638" t="s">
        <v>26</v>
      </c>
      <c r="H3638" t="s">
        <v>109</v>
      </c>
      <c r="I3638">
        <f t="shared" si="169"/>
        <v>1</v>
      </c>
      <c r="J3638">
        <f t="shared" si="170"/>
        <v>0</v>
      </c>
      <c r="K3638" s="1">
        <v>15000</v>
      </c>
      <c r="L3638">
        <v>201808</v>
      </c>
      <c r="N3638">
        <v>20230514</v>
      </c>
      <c r="O3638" t="s">
        <v>27</v>
      </c>
      <c r="P3638">
        <v>48839</v>
      </c>
      <c r="Q3638">
        <v>53790</v>
      </c>
      <c r="R3638">
        <v>67001</v>
      </c>
      <c r="S3638">
        <v>60645</v>
      </c>
      <c r="T3638">
        <v>0</v>
      </c>
      <c r="U3638">
        <v>150565.20000000001</v>
      </c>
      <c r="V3638">
        <v>66584</v>
      </c>
      <c r="W3638">
        <v>66584</v>
      </c>
      <c r="X3638">
        <v>66584</v>
      </c>
      <c r="Y3638">
        <v>1773</v>
      </c>
      <c r="Z3638">
        <v>0</v>
      </c>
      <c r="AB3638">
        <v>0</v>
      </c>
      <c r="AC3638">
        <v>2.83</v>
      </c>
      <c r="AD3638">
        <v>1773</v>
      </c>
    </row>
    <row r="3639" spans="1:30">
      <c r="A3639">
        <v>1</v>
      </c>
      <c r="B3639" t="s">
        <v>24</v>
      </c>
      <c r="C3639">
        <v>7</v>
      </c>
      <c r="D3639" t="s">
        <v>43</v>
      </c>
      <c r="E3639" t="str">
        <f t="shared" si="168"/>
        <v>SWA-Agriculture Natural Res &amp; Dsg</v>
      </c>
      <c r="F3639" t="s">
        <v>25</v>
      </c>
      <c r="G3639" t="s">
        <v>28</v>
      </c>
      <c r="H3639" t="s">
        <v>110</v>
      </c>
      <c r="I3639">
        <f t="shared" si="169"/>
        <v>0</v>
      </c>
      <c r="J3639">
        <f t="shared" si="170"/>
        <v>1</v>
      </c>
      <c r="K3639" s="1">
        <v>0</v>
      </c>
      <c r="L3639">
        <v>201908</v>
      </c>
      <c r="N3639">
        <v>20230514</v>
      </c>
      <c r="O3639" t="s">
        <v>29</v>
      </c>
      <c r="P3639">
        <v>136117</v>
      </c>
      <c r="Q3639">
        <v>54549</v>
      </c>
      <c r="R3639">
        <v>46689</v>
      </c>
      <c r="S3639">
        <v>52843</v>
      </c>
      <c r="T3639">
        <v>0</v>
      </c>
      <c r="U3639">
        <v>52506.84</v>
      </c>
      <c r="V3639">
        <v>0</v>
      </c>
      <c r="W3639">
        <v>0</v>
      </c>
      <c r="X3639">
        <v>0</v>
      </c>
      <c r="Y3639">
        <v>69250</v>
      </c>
      <c r="Z3639">
        <v>0</v>
      </c>
      <c r="AB3639">
        <v>0</v>
      </c>
      <c r="AC3639">
        <v>3.82</v>
      </c>
      <c r="AD3639">
        <v>50000</v>
      </c>
    </row>
    <row r="3640" spans="1:30">
      <c r="A3640">
        <v>1</v>
      </c>
      <c r="B3640" t="s">
        <v>24</v>
      </c>
      <c r="C3640">
        <v>49</v>
      </c>
      <c r="D3640" t="s">
        <v>39</v>
      </c>
      <c r="E3640" t="str">
        <f t="shared" si="168"/>
        <v>SWA-Reed College of Media</v>
      </c>
      <c r="F3640" t="s">
        <v>25</v>
      </c>
      <c r="G3640" t="s">
        <v>26</v>
      </c>
      <c r="H3640" t="s">
        <v>109</v>
      </c>
      <c r="I3640">
        <f t="shared" si="169"/>
        <v>1</v>
      </c>
      <c r="J3640">
        <f t="shared" si="170"/>
        <v>0</v>
      </c>
      <c r="K3640" s="1">
        <v>14000</v>
      </c>
      <c r="L3640">
        <v>201908</v>
      </c>
      <c r="N3640">
        <v>20230514</v>
      </c>
      <c r="O3640" t="s">
        <v>27</v>
      </c>
      <c r="P3640">
        <v>44586</v>
      </c>
      <c r="Q3640">
        <v>26783</v>
      </c>
      <c r="R3640">
        <v>29595</v>
      </c>
      <c r="S3640">
        <v>33369</v>
      </c>
      <c r="T3640">
        <v>0</v>
      </c>
      <c r="U3640">
        <v>121314.84</v>
      </c>
      <c r="V3640">
        <v>26800</v>
      </c>
      <c r="W3640">
        <v>26800</v>
      </c>
      <c r="X3640">
        <v>26800</v>
      </c>
      <c r="Y3640">
        <v>30500</v>
      </c>
      <c r="Z3640">
        <v>0</v>
      </c>
      <c r="AB3640">
        <v>0</v>
      </c>
      <c r="AC3640">
        <v>3.8</v>
      </c>
      <c r="AD3640">
        <v>30500</v>
      </c>
    </row>
    <row r="3641" spans="1:30">
      <c r="A3641">
        <v>1</v>
      </c>
      <c r="B3641" t="s">
        <v>24</v>
      </c>
      <c r="C3641">
        <v>86</v>
      </c>
      <c r="D3641" t="s">
        <v>34</v>
      </c>
      <c r="E3641" t="str">
        <f t="shared" si="168"/>
        <v>SWA-Nursing</v>
      </c>
      <c r="F3641" t="s">
        <v>25</v>
      </c>
      <c r="G3641" t="s">
        <v>28</v>
      </c>
      <c r="H3641" t="s">
        <v>110</v>
      </c>
      <c r="I3641">
        <f t="shared" si="169"/>
        <v>0</v>
      </c>
      <c r="J3641">
        <f t="shared" si="170"/>
        <v>1</v>
      </c>
      <c r="K3641" s="1">
        <v>0</v>
      </c>
      <c r="L3641">
        <v>201908</v>
      </c>
      <c r="N3641">
        <v>20230514</v>
      </c>
      <c r="O3641" t="s">
        <v>27</v>
      </c>
      <c r="Q3641">
        <v>118713</v>
      </c>
      <c r="R3641">
        <v>77870</v>
      </c>
      <c r="S3641">
        <v>75979</v>
      </c>
      <c r="T3641">
        <v>0</v>
      </c>
      <c r="U3641">
        <v>51409</v>
      </c>
      <c r="V3641">
        <v>0</v>
      </c>
      <c r="W3641">
        <v>0</v>
      </c>
      <c r="X3641">
        <v>0</v>
      </c>
      <c r="Y3641">
        <v>33250</v>
      </c>
      <c r="Z3641">
        <v>0</v>
      </c>
      <c r="AB3641">
        <v>0</v>
      </c>
      <c r="AC3641">
        <v>3.71</v>
      </c>
      <c r="AD3641">
        <v>14000</v>
      </c>
    </row>
    <row r="3642" spans="1:30">
      <c r="A3642">
        <v>1</v>
      </c>
      <c r="B3642" t="s">
        <v>24</v>
      </c>
      <c r="C3642">
        <v>21</v>
      </c>
      <c r="D3642" t="s">
        <v>41</v>
      </c>
      <c r="E3642" t="str">
        <f t="shared" si="168"/>
        <v>SWA-Business and Economics</v>
      </c>
      <c r="F3642" t="s">
        <v>25</v>
      </c>
      <c r="G3642" t="s">
        <v>28</v>
      </c>
      <c r="H3642" t="s">
        <v>110</v>
      </c>
      <c r="I3642">
        <f t="shared" si="169"/>
        <v>0</v>
      </c>
      <c r="J3642">
        <f t="shared" si="170"/>
        <v>1</v>
      </c>
      <c r="K3642" s="1">
        <v>0</v>
      </c>
      <c r="L3642">
        <v>201908</v>
      </c>
      <c r="N3642">
        <v>20230514</v>
      </c>
      <c r="O3642" t="s">
        <v>29</v>
      </c>
      <c r="P3642">
        <v>9430</v>
      </c>
      <c r="Q3642">
        <v>3527</v>
      </c>
      <c r="R3642">
        <v>3264</v>
      </c>
      <c r="S3642">
        <v>2744</v>
      </c>
      <c r="T3642">
        <v>0</v>
      </c>
      <c r="U3642">
        <v>48591.46</v>
      </c>
      <c r="V3642">
        <v>0</v>
      </c>
      <c r="W3642">
        <v>0</v>
      </c>
      <c r="X3642">
        <v>0</v>
      </c>
      <c r="Y3642">
        <v>35250</v>
      </c>
      <c r="Z3642">
        <v>21385</v>
      </c>
      <c r="AB3642">
        <v>0</v>
      </c>
      <c r="AC3642">
        <v>3.72</v>
      </c>
      <c r="AD3642">
        <v>16000</v>
      </c>
    </row>
    <row r="3643" spans="1:30">
      <c r="A3643">
        <v>1</v>
      </c>
      <c r="B3643" t="s">
        <v>24</v>
      </c>
      <c r="C3643">
        <v>25</v>
      </c>
      <c r="D3643" t="s">
        <v>37</v>
      </c>
      <c r="E3643" t="str">
        <f t="shared" si="168"/>
        <v>SWA-Creative Arts</v>
      </c>
      <c r="F3643" t="s">
        <v>25</v>
      </c>
      <c r="G3643" t="s">
        <v>26</v>
      </c>
      <c r="H3643" t="s">
        <v>109</v>
      </c>
      <c r="I3643">
        <f t="shared" si="169"/>
        <v>1</v>
      </c>
      <c r="J3643">
        <f t="shared" si="170"/>
        <v>0</v>
      </c>
      <c r="K3643" s="1">
        <v>27902</v>
      </c>
      <c r="L3643">
        <v>201908</v>
      </c>
      <c r="N3643">
        <v>20230514</v>
      </c>
      <c r="O3643" t="s">
        <v>27</v>
      </c>
      <c r="P3643">
        <v>10844</v>
      </c>
      <c r="Q3643">
        <v>35038</v>
      </c>
      <c r="R3643">
        <v>13920</v>
      </c>
      <c r="S3643">
        <v>11338</v>
      </c>
      <c r="T3643">
        <v>0</v>
      </c>
      <c r="U3643">
        <v>111501</v>
      </c>
      <c r="V3643">
        <v>27902</v>
      </c>
      <c r="W3643">
        <v>27902</v>
      </c>
      <c r="X3643">
        <v>27902</v>
      </c>
      <c r="Y3643">
        <v>96200</v>
      </c>
      <c r="Z3643">
        <v>0</v>
      </c>
      <c r="AB3643">
        <v>0</v>
      </c>
      <c r="AC3643">
        <v>4</v>
      </c>
      <c r="AD3643">
        <v>96000</v>
      </c>
    </row>
    <row r="3644" spans="1:30">
      <c r="A3644">
        <v>1</v>
      </c>
      <c r="B3644" t="s">
        <v>24</v>
      </c>
      <c r="C3644">
        <v>21</v>
      </c>
      <c r="D3644" t="s">
        <v>41</v>
      </c>
      <c r="E3644" t="str">
        <f t="shared" si="168"/>
        <v>SWA-Business and Economics</v>
      </c>
      <c r="F3644" t="s">
        <v>25</v>
      </c>
      <c r="G3644" t="s">
        <v>26</v>
      </c>
      <c r="H3644" t="s">
        <v>109</v>
      </c>
      <c r="I3644">
        <f t="shared" si="169"/>
        <v>1</v>
      </c>
      <c r="J3644">
        <f t="shared" si="170"/>
        <v>0</v>
      </c>
      <c r="K3644" s="1">
        <v>26000</v>
      </c>
      <c r="L3644">
        <v>201908</v>
      </c>
      <c r="N3644">
        <v>20230514</v>
      </c>
      <c r="O3644" t="s">
        <v>27</v>
      </c>
      <c r="P3644">
        <v>31587</v>
      </c>
      <c r="Q3644">
        <v>33962</v>
      </c>
      <c r="R3644">
        <v>32582</v>
      </c>
      <c r="S3644">
        <v>27513</v>
      </c>
      <c r="T3644">
        <v>0</v>
      </c>
      <c r="U3644">
        <v>123881.46</v>
      </c>
      <c r="V3644">
        <v>26000</v>
      </c>
      <c r="W3644">
        <v>26000</v>
      </c>
      <c r="X3644">
        <v>26000</v>
      </c>
      <c r="Y3644">
        <v>55413</v>
      </c>
      <c r="Z3644">
        <v>0</v>
      </c>
      <c r="AB3644">
        <v>0</v>
      </c>
      <c r="AC3644">
        <v>2.95</v>
      </c>
      <c r="AD3644">
        <v>55200</v>
      </c>
    </row>
    <row r="3645" spans="1:30">
      <c r="A3645">
        <v>1</v>
      </c>
      <c r="B3645" t="s">
        <v>24</v>
      </c>
      <c r="C3645">
        <v>89</v>
      </c>
      <c r="D3645" t="s">
        <v>46</v>
      </c>
      <c r="E3645" t="str">
        <f t="shared" si="168"/>
        <v>SWA-Pharmacy</v>
      </c>
      <c r="F3645" t="s">
        <v>31</v>
      </c>
      <c r="G3645" t="s">
        <v>26</v>
      </c>
      <c r="H3645" t="s">
        <v>112</v>
      </c>
      <c r="I3645">
        <f t="shared" si="169"/>
        <v>1</v>
      </c>
      <c r="J3645">
        <f t="shared" si="170"/>
        <v>0</v>
      </c>
      <c r="K3645" s="1">
        <v>291833</v>
      </c>
      <c r="L3645">
        <v>201908</v>
      </c>
      <c r="N3645">
        <v>20230514</v>
      </c>
      <c r="O3645" t="s">
        <v>29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261092</v>
      </c>
      <c r="V3645">
        <v>291833</v>
      </c>
      <c r="W3645">
        <v>291833</v>
      </c>
      <c r="X3645">
        <v>291833</v>
      </c>
      <c r="Y3645">
        <v>50</v>
      </c>
      <c r="Z3645">
        <v>0</v>
      </c>
      <c r="AB3645">
        <v>0</v>
      </c>
      <c r="AC3645">
        <v>2.62</v>
      </c>
      <c r="AD3645">
        <v>0</v>
      </c>
    </row>
    <row r="3646" spans="1:30">
      <c r="A3646">
        <v>1</v>
      </c>
      <c r="B3646" t="s">
        <v>24</v>
      </c>
      <c r="C3646">
        <v>55</v>
      </c>
      <c r="D3646" t="s">
        <v>35</v>
      </c>
      <c r="E3646" t="str">
        <f t="shared" si="168"/>
        <v>SWA-College of Applied Human Sci</v>
      </c>
      <c r="F3646" t="s">
        <v>25</v>
      </c>
      <c r="G3646" t="s">
        <v>26</v>
      </c>
      <c r="H3646" t="s">
        <v>109</v>
      </c>
      <c r="I3646">
        <f t="shared" si="169"/>
        <v>0</v>
      </c>
      <c r="J3646">
        <f t="shared" si="170"/>
        <v>1</v>
      </c>
      <c r="K3646" s="1">
        <v>0</v>
      </c>
      <c r="L3646">
        <v>201808</v>
      </c>
      <c r="N3646">
        <v>20230514</v>
      </c>
      <c r="O3646" t="s">
        <v>27</v>
      </c>
      <c r="T3646">
        <v>0</v>
      </c>
      <c r="U3646">
        <v>157275.31</v>
      </c>
      <c r="V3646">
        <v>0</v>
      </c>
      <c r="W3646">
        <v>0</v>
      </c>
      <c r="X3646">
        <v>0</v>
      </c>
      <c r="Y3646">
        <v>0</v>
      </c>
      <c r="Z3646">
        <v>0</v>
      </c>
      <c r="AB3646">
        <v>0</v>
      </c>
      <c r="AC3646">
        <v>3.26</v>
      </c>
      <c r="AD3646">
        <v>0</v>
      </c>
    </row>
    <row r="3647" spans="1:30">
      <c r="A3647">
        <v>1</v>
      </c>
      <c r="B3647" t="s">
        <v>24</v>
      </c>
      <c r="C3647">
        <v>30</v>
      </c>
      <c r="D3647" t="s">
        <v>40</v>
      </c>
      <c r="E3647" t="str">
        <f t="shared" si="168"/>
        <v>SWA-Engineering Mineral Resources</v>
      </c>
      <c r="F3647" t="s">
        <v>25</v>
      </c>
      <c r="G3647" t="s">
        <v>26</v>
      </c>
      <c r="H3647" t="s">
        <v>109</v>
      </c>
      <c r="I3647">
        <f t="shared" si="169"/>
        <v>1</v>
      </c>
      <c r="J3647">
        <f t="shared" si="170"/>
        <v>0</v>
      </c>
      <c r="K3647" s="1">
        <v>10542</v>
      </c>
      <c r="L3647">
        <v>202008</v>
      </c>
      <c r="N3647">
        <v>20230514</v>
      </c>
      <c r="O3647" t="s">
        <v>27</v>
      </c>
      <c r="P3647">
        <v>8838</v>
      </c>
      <c r="Q3647">
        <v>2291</v>
      </c>
      <c r="R3647">
        <v>14620</v>
      </c>
      <c r="T3647">
        <v>0</v>
      </c>
      <c r="U3647">
        <v>113118</v>
      </c>
      <c r="V3647">
        <v>34789</v>
      </c>
      <c r="W3647">
        <v>34789</v>
      </c>
      <c r="X3647">
        <v>34789</v>
      </c>
      <c r="Y3647">
        <v>68135</v>
      </c>
      <c r="Z3647">
        <v>4245</v>
      </c>
      <c r="AB3647">
        <v>0</v>
      </c>
      <c r="AC3647">
        <v>3.2</v>
      </c>
      <c r="AD3647">
        <v>68135</v>
      </c>
    </row>
    <row r="3648" spans="1:30">
      <c r="A3648">
        <v>1</v>
      </c>
      <c r="B3648" t="s">
        <v>24</v>
      </c>
      <c r="C3648">
        <v>84</v>
      </c>
      <c r="D3648" t="s">
        <v>42</v>
      </c>
      <c r="E3648" t="str">
        <f t="shared" si="168"/>
        <v>SWA-Public Health</v>
      </c>
      <c r="F3648" t="s">
        <v>30</v>
      </c>
      <c r="G3648" t="s">
        <v>28</v>
      </c>
      <c r="H3648" t="s">
        <v>114</v>
      </c>
      <c r="I3648">
        <f t="shared" si="169"/>
        <v>1</v>
      </c>
      <c r="J3648">
        <f t="shared" si="170"/>
        <v>0</v>
      </c>
      <c r="K3648" s="1">
        <v>61454</v>
      </c>
      <c r="L3648">
        <v>202108</v>
      </c>
      <c r="N3648">
        <v>20230514</v>
      </c>
      <c r="O3648" t="s">
        <v>29</v>
      </c>
      <c r="P3648">
        <v>8115</v>
      </c>
      <c r="Q3648">
        <v>0</v>
      </c>
      <c r="T3648">
        <v>0</v>
      </c>
      <c r="U3648">
        <v>33289</v>
      </c>
      <c r="V3648">
        <v>61454</v>
      </c>
      <c r="W3648">
        <v>61454</v>
      </c>
      <c r="X3648">
        <v>61454</v>
      </c>
      <c r="Y3648">
        <v>3500</v>
      </c>
      <c r="Z3648">
        <v>0</v>
      </c>
      <c r="AB3648">
        <v>0</v>
      </c>
      <c r="AC3648">
        <v>4</v>
      </c>
      <c r="AD3648">
        <v>0</v>
      </c>
    </row>
    <row r="3649" spans="1:30">
      <c r="A3649">
        <v>1</v>
      </c>
      <c r="B3649" t="s">
        <v>24</v>
      </c>
      <c r="C3649">
        <v>30</v>
      </c>
      <c r="D3649" t="s">
        <v>40</v>
      </c>
      <c r="E3649" t="str">
        <f t="shared" si="168"/>
        <v>SWA-Engineering Mineral Resources</v>
      </c>
      <c r="F3649" t="s">
        <v>25</v>
      </c>
      <c r="G3649" t="s">
        <v>28</v>
      </c>
      <c r="H3649" t="s">
        <v>110</v>
      </c>
      <c r="I3649">
        <f t="shared" si="169"/>
        <v>0</v>
      </c>
      <c r="J3649">
        <f t="shared" si="170"/>
        <v>1</v>
      </c>
      <c r="K3649" s="1">
        <v>0</v>
      </c>
      <c r="L3649">
        <v>201808</v>
      </c>
      <c r="N3649">
        <v>20230514</v>
      </c>
      <c r="O3649" t="s">
        <v>27</v>
      </c>
      <c r="P3649">
        <v>536681</v>
      </c>
      <c r="Q3649">
        <v>137622</v>
      </c>
      <c r="R3649">
        <v>122822</v>
      </c>
      <c r="S3649">
        <v>53802</v>
      </c>
      <c r="T3649">
        <v>0</v>
      </c>
      <c r="U3649">
        <v>59650</v>
      </c>
      <c r="V3649">
        <v>0</v>
      </c>
      <c r="W3649">
        <v>0</v>
      </c>
      <c r="X3649">
        <v>0</v>
      </c>
      <c r="Y3649">
        <v>29000</v>
      </c>
      <c r="Z3649">
        <v>0</v>
      </c>
      <c r="AB3649">
        <v>0</v>
      </c>
      <c r="AC3649">
        <v>2.92</v>
      </c>
      <c r="AD3649">
        <v>10000</v>
      </c>
    </row>
    <row r="3650" spans="1:30">
      <c r="A3650">
        <v>1</v>
      </c>
      <c r="B3650" t="s">
        <v>24</v>
      </c>
      <c r="C3650">
        <v>89</v>
      </c>
      <c r="D3650" t="s">
        <v>46</v>
      </c>
      <c r="E3650" t="str">
        <f t="shared" si="168"/>
        <v>SWA-Pharmacy</v>
      </c>
      <c r="F3650" t="s">
        <v>31</v>
      </c>
      <c r="G3650" t="s">
        <v>28</v>
      </c>
      <c r="H3650" t="s">
        <v>113</v>
      </c>
      <c r="I3650">
        <f t="shared" si="169"/>
        <v>1</v>
      </c>
      <c r="J3650">
        <f t="shared" si="170"/>
        <v>0</v>
      </c>
      <c r="K3650" s="1">
        <v>151907</v>
      </c>
      <c r="L3650">
        <v>201908</v>
      </c>
      <c r="N3650">
        <v>20230514</v>
      </c>
      <c r="O3650" t="s">
        <v>27</v>
      </c>
      <c r="P3650">
        <v>0</v>
      </c>
      <c r="Q3650">
        <v>0</v>
      </c>
      <c r="R3650">
        <v>0</v>
      </c>
      <c r="S3650">
        <v>4004</v>
      </c>
      <c r="T3650">
        <v>0</v>
      </c>
      <c r="U3650">
        <v>92379</v>
      </c>
      <c r="V3650">
        <v>151907</v>
      </c>
      <c r="W3650">
        <v>151907</v>
      </c>
      <c r="X3650">
        <v>151907</v>
      </c>
      <c r="Y3650">
        <v>3000</v>
      </c>
      <c r="Z3650">
        <v>0</v>
      </c>
      <c r="AB3650">
        <v>0</v>
      </c>
      <c r="AC3650">
        <v>3.54</v>
      </c>
      <c r="AD3650">
        <v>0</v>
      </c>
    </row>
    <row r="3651" spans="1:30">
      <c r="A3651">
        <v>1</v>
      </c>
      <c r="B3651" t="s">
        <v>24</v>
      </c>
      <c r="C3651">
        <v>84</v>
      </c>
      <c r="D3651" t="s">
        <v>42</v>
      </c>
      <c r="E3651" t="str">
        <f t="shared" ref="E3651:E3714" si="171">B3651&amp; "-" &amp; D3651</f>
        <v>SWA-Public Health</v>
      </c>
      <c r="F3651" t="s">
        <v>25</v>
      </c>
      <c r="G3651" t="s">
        <v>26</v>
      </c>
      <c r="H3651" t="s">
        <v>109</v>
      </c>
      <c r="I3651">
        <f t="shared" ref="I3651:I3714" si="172">IF(K3651&gt;0,1,0)</f>
        <v>0</v>
      </c>
      <c r="J3651">
        <f t="shared" ref="J3651:J3714" si="173">IF(K3651=0,1,0)</f>
        <v>1</v>
      </c>
      <c r="K3651" s="1">
        <v>0</v>
      </c>
      <c r="L3651">
        <v>201908</v>
      </c>
      <c r="N3651">
        <v>20230514</v>
      </c>
      <c r="O3651" t="s">
        <v>27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121916.84</v>
      </c>
      <c r="V3651">
        <v>104047</v>
      </c>
      <c r="W3651">
        <v>0</v>
      </c>
      <c r="X3651">
        <v>0</v>
      </c>
      <c r="Y3651">
        <v>3095</v>
      </c>
      <c r="Z3651">
        <v>31068</v>
      </c>
      <c r="AB3651">
        <v>0</v>
      </c>
      <c r="AC3651">
        <v>3.96</v>
      </c>
      <c r="AD3651">
        <v>95</v>
      </c>
    </row>
    <row r="3652" spans="1:30">
      <c r="A3652">
        <v>1</v>
      </c>
      <c r="B3652" t="s">
        <v>24</v>
      </c>
      <c r="C3652">
        <v>14</v>
      </c>
      <c r="D3652" t="s">
        <v>36</v>
      </c>
      <c r="E3652" t="str">
        <f t="shared" si="171"/>
        <v>SWA-Arts and Sciences</v>
      </c>
      <c r="F3652" t="s">
        <v>25</v>
      </c>
      <c r="G3652" t="s">
        <v>26</v>
      </c>
      <c r="H3652" t="s">
        <v>109</v>
      </c>
      <c r="I3652">
        <f t="shared" si="172"/>
        <v>1</v>
      </c>
      <c r="J3652">
        <f t="shared" si="173"/>
        <v>0</v>
      </c>
      <c r="K3652" s="1">
        <v>7500</v>
      </c>
      <c r="L3652">
        <v>201908</v>
      </c>
      <c r="N3652">
        <v>20230514</v>
      </c>
      <c r="O3652" t="s">
        <v>27</v>
      </c>
      <c r="P3652">
        <v>43433</v>
      </c>
      <c r="Q3652">
        <v>49396</v>
      </c>
      <c r="R3652">
        <v>77394</v>
      </c>
      <c r="T3652">
        <v>0</v>
      </c>
      <c r="U3652">
        <v>152258.28</v>
      </c>
      <c r="V3652">
        <v>7500</v>
      </c>
      <c r="W3652">
        <v>7500</v>
      </c>
      <c r="X3652">
        <v>7500</v>
      </c>
      <c r="Y3652">
        <v>45000</v>
      </c>
      <c r="Z3652">
        <v>0</v>
      </c>
      <c r="AB3652">
        <v>0</v>
      </c>
      <c r="AC3652">
        <v>2.4900000000000002</v>
      </c>
      <c r="AD3652">
        <v>45000</v>
      </c>
    </row>
    <row r="3653" spans="1:30">
      <c r="A3653">
        <v>1</v>
      </c>
      <c r="B3653" t="s">
        <v>51</v>
      </c>
      <c r="C3653" t="s">
        <v>60</v>
      </c>
      <c r="D3653" t="s">
        <v>61</v>
      </c>
      <c r="E3653" t="str">
        <f t="shared" si="171"/>
        <v>SPA-Applied Sciences</v>
      </c>
      <c r="F3653" t="s">
        <v>54</v>
      </c>
      <c r="G3653" t="s">
        <v>28</v>
      </c>
      <c r="H3653" t="s">
        <v>115</v>
      </c>
      <c r="I3653">
        <f t="shared" si="172"/>
        <v>1</v>
      </c>
      <c r="J3653">
        <f t="shared" si="173"/>
        <v>0</v>
      </c>
      <c r="K3653" s="1">
        <v>11000</v>
      </c>
      <c r="L3653">
        <v>202105</v>
      </c>
      <c r="N3653">
        <v>20230506</v>
      </c>
      <c r="O3653" t="s">
        <v>27</v>
      </c>
      <c r="P3653">
        <v>105393</v>
      </c>
      <c r="Q3653">
        <v>74523</v>
      </c>
      <c r="R3653">
        <v>53870</v>
      </c>
      <c r="T3653">
        <v>0</v>
      </c>
      <c r="U3653">
        <v>20270.89</v>
      </c>
      <c r="V3653">
        <v>11000</v>
      </c>
      <c r="W3653">
        <v>11000</v>
      </c>
      <c r="X3653">
        <v>11000</v>
      </c>
      <c r="Y3653">
        <v>2600</v>
      </c>
      <c r="Z3653">
        <v>0</v>
      </c>
      <c r="AB3653">
        <v>0</v>
      </c>
      <c r="AC3653">
        <v>2.98</v>
      </c>
      <c r="AD3653">
        <v>2600</v>
      </c>
    </row>
    <row r="3654" spans="1:30">
      <c r="A3654">
        <v>1</v>
      </c>
      <c r="B3654" t="s">
        <v>51</v>
      </c>
      <c r="C3654" t="s">
        <v>55</v>
      </c>
      <c r="D3654" t="s">
        <v>56</v>
      </c>
      <c r="E3654" t="str">
        <f t="shared" si="171"/>
        <v>SPA-Liberal Arts</v>
      </c>
      <c r="F3654" t="s">
        <v>54</v>
      </c>
      <c r="G3654" t="s">
        <v>28</v>
      </c>
      <c r="H3654" t="s">
        <v>115</v>
      </c>
      <c r="I3654">
        <f t="shared" si="172"/>
        <v>1</v>
      </c>
      <c r="J3654">
        <f t="shared" si="173"/>
        <v>0</v>
      </c>
      <c r="K3654" s="1">
        <v>5500</v>
      </c>
      <c r="L3654">
        <v>202108</v>
      </c>
      <c r="N3654">
        <v>20230506</v>
      </c>
      <c r="O3654" t="s">
        <v>29</v>
      </c>
      <c r="P3654">
        <v>51734</v>
      </c>
      <c r="Q3654">
        <v>8873</v>
      </c>
      <c r="T3654">
        <v>0</v>
      </c>
      <c r="U3654">
        <v>10011</v>
      </c>
      <c r="V3654">
        <v>5500</v>
      </c>
      <c r="W3654">
        <v>5500</v>
      </c>
      <c r="X3654">
        <v>5500</v>
      </c>
      <c r="Y3654">
        <v>5932</v>
      </c>
      <c r="Z3654">
        <v>2715</v>
      </c>
      <c r="AB3654">
        <v>0</v>
      </c>
      <c r="AC3654">
        <v>3.07</v>
      </c>
      <c r="AD3654">
        <v>1300</v>
      </c>
    </row>
    <row r="3655" spans="1:30">
      <c r="A3655">
        <v>1</v>
      </c>
      <c r="B3655" t="s">
        <v>24</v>
      </c>
      <c r="C3655">
        <v>30</v>
      </c>
      <c r="D3655" t="s">
        <v>40</v>
      </c>
      <c r="E3655" t="str">
        <f t="shared" si="171"/>
        <v>SWA-Engineering Mineral Resources</v>
      </c>
      <c r="F3655" t="s">
        <v>25</v>
      </c>
      <c r="G3655" t="s">
        <v>26</v>
      </c>
      <c r="H3655" t="s">
        <v>109</v>
      </c>
      <c r="I3655">
        <f t="shared" si="172"/>
        <v>1</v>
      </c>
      <c r="J3655">
        <f t="shared" si="173"/>
        <v>0</v>
      </c>
      <c r="K3655" s="1">
        <v>25000</v>
      </c>
      <c r="L3655">
        <v>201908</v>
      </c>
      <c r="N3655">
        <v>20230514</v>
      </c>
      <c r="O3655" t="s">
        <v>27</v>
      </c>
      <c r="P3655">
        <v>35643</v>
      </c>
      <c r="Q3655">
        <v>40838</v>
      </c>
      <c r="R3655">
        <v>38927</v>
      </c>
      <c r="S3655">
        <v>28367</v>
      </c>
      <c r="T3655">
        <v>0</v>
      </c>
      <c r="U3655">
        <v>119953.4</v>
      </c>
      <c r="V3655">
        <v>89000</v>
      </c>
      <c r="W3655">
        <v>89000</v>
      </c>
      <c r="X3655">
        <v>89000</v>
      </c>
      <c r="Y3655">
        <v>58000</v>
      </c>
      <c r="Z3655">
        <v>0</v>
      </c>
      <c r="AB3655">
        <v>0</v>
      </c>
      <c r="AC3655">
        <v>3.13</v>
      </c>
      <c r="AD3655">
        <v>58000</v>
      </c>
    </row>
    <row r="3656" spans="1:30">
      <c r="A3656">
        <v>1</v>
      </c>
      <c r="B3656" t="s">
        <v>24</v>
      </c>
      <c r="C3656">
        <v>21</v>
      </c>
      <c r="D3656" t="s">
        <v>41</v>
      </c>
      <c r="E3656" t="str">
        <f t="shared" si="171"/>
        <v>SWA-Business and Economics</v>
      </c>
      <c r="F3656" t="s">
        <v>25</v>
      </c>
      <c r="G3656" t="s">
        <v>26</v>
      </c>
      <c r="H3656" t="s">
        <v>109</v>
      </c>
      <c r="I3656">
        <f t="shared" si="172"/>
        <v>0</v>
      </c>
      <c r="J3656">
        <f t="shared" si="173"/>
        <v>1</v>
      </c>
      <c r="K3656" s="1">
        <v>0</v>
      </c>
      <c r="L3656">
        <v>201908</v>
      </c>
      <c r="N3656">
        <v>20230514</v>
      </c>
      <c r="O3656" t="s">
        <v>27</v>
      </c>
      <c r="T3656">
        <v>0</v>
      </c>
      <c r="U3656">
        <v>137552.68</v>
      </c>
      <c r="V3656">
        <v>0</v>
      </c>
      <c r="W3656">
        <v>0</v>
      </c>
      <c r="X3656">
        <v>0</v>
      </c>
      <c r="Y3656">
        <v>180552.04</v>
      </c>
      <c r="Z3656">
        <v>0</v>
      </c>
      <c r="AB3656">
        <v>0</v>
      </c>
      <c r="AC3656">
        <v>3.18</v>
      </c>
      <c r="AD3656">
        <v>180552.04</v>
      </c>
    </row>
    <row r="3657" spans="1:30">
      <c r="A3657">
        <v>1</v>
      </c>
      <c r="B3657" t="s">
        <v>24</v>
      </c>
      <c r="C3657">
        <v>14</v>
      </c>
      <c r="D3657" t="s">
        <v>36</v>
      </c>
      <c r="E3657" t="str">
        <f t="shared" si="171"/>
        <v>SWA-Arts and Sciences</v>
      </c>
      <c r="F3657" t="s">
        <v>25</v>
      </c>
      <c r="G3657" t="s">
        <v>26</v>
      </c>
      <c r="H3657" t="s">
        <v>109</v>
      </c>
      <c r="I3657">
        <f t="shared" si="172"/>
        <v>1</v>
      </c>
      <c r="J3657">
        <f t="shared" si="173"/>
        <v>0</v>
      </c>
      <c r="K3657" s="1">
        <v>19500</v>
      </c>
      <c r="L3657">
        <v>201908</v>
      </c>
      <c r="N3657">
        <v>20230514</v>
      </c>
      <c r="O3657" t="s">
        <v>27</v>
      </c>
      <c r="P3657">
        <v>62844</v>
      </c>
      <c r="Q3657">
        <v>118361</v>
      </c>
      <c r="R3657">
        <v>371031</v>
      </c>
      <c r="S3657">
        <v>145232</v>
      </c>
      <c r="T3657">
        <v>0</v>
      </c>
      <c r="U3657">
        <v>120661.22</v>
      </c>
      <c r="V3657">
        <v>19500</v>
      </c>
      <c r="W3657">
        <v>19500</v>
      </c>
      <c r="X3657">
        <v>19500</v>
      </c>
      <c r="Y3657">
        <v>52000</v>
      </c>
      <c r="Z3657">
        <v>0</v>
      </c>
      <c r="AB3657">
        <v>0</v>
      </c>
      <c r="AC3657">
        <v>3.86</v>
      </c>
      <c r="AD3657">
        <v>50000</v>
      </c>
    </row>
    <row r="3658" spans="1:30">
      <c r="A3658">
        <v>1</v>
      </c>
      <c r="B3658" t="s">
        <v>24</v>
      </c>
      <c r="C3658">
        <v>14</v>
      </c>
      <c r="D3658" t="s">
        <v>36</v>
      </c>
      <c r="E3658" t="str">
        <f t="shared" si="171"/>
        <v>SWA-Arts and Sciences</v>
      </c>
      <c r="F3658" t="s">
        <v>25</v>
      </c>
      <c r="G3658" t="s">
        <v>26</v>
      </c>
      <c r="H3658" t="s">
        <v>109</v>
      </c>
      <c r="I3658">
        <f t="shared" si="172"/>
        <v>1</v>
      </c>
      <c r="J3658">
        <f t="shared" si="173"/>
        <v>0</v>
      </c>
      <c r="K3658" s="1">
        <v>26000</v>
      </c>
      <c r="L3658">
        <v>201908</v>
      </c>
      <c r="N3658">
        <v>20230514</v>
      </c>
      <c r="O3658" t="s">
        <v>27</v>
      </c>
      <c r="P3658">
        <v>63930</v>
      </c>
      <c r="Q3658">
        <v>68883</v>
      </c>
      <c r="R3658">
        <v>49283</v>
      </c>
      <c r="S3658">
        <v>58014</v>
      </c>
      <c r="T3658">
        <v>0</v>
      </c>
      <c r="U3658">
        <v>125130.37</v>
      </c>
      <c r="V3658">
        <v>26000</v>
      </c>
      <c r="W3658">
        <v>26000</v>
      </c>
      <c r="X3658">
        <v>26000</v>
      </c>
      <c r="Y3658">
        <v>68457</v>
      </c>
      <c r="Z3658">
        <v>0</v>
      </c>
      <c r="AB3658">
        <v>0</v>
      </c>
      <c r="AC3658">
        <v>3.58</v>
      </c>
      <c r="AD3658">
        <v>68457</v>
      </c>
    </row>
    <row r="3659" spans="1:30">
      <c r="A3659">
        <v>1</v>
      </c>
      <c r="B3659" t="s">
        <v>24</v>
      </c>
      <c r="C3659">
        <v>14</v>
      </c>
      <c r="D3659" t="s">
        <v>36</v>
      </c>
      <c r="E3659" t="str">
        <f t="shared" si="171"/>
        <v>SWA-Arts and Sciences</v>
      </c>
      <c r="F3659" t="s">
        <v>25</v>
      </c>
      <c r="G3659" t="s">
        <v>28</v>
      </c>
      <c r="H3659" t="s">
        <v>110</v>
      </c>
      <c r="I3659">
        <f t="shared" si="172"/>
        <v>1</v>
      </c>
      <c r="J3659">
        <f t="shared" si="173"/>
        <v>0</v>
      </c>
      <c r="K3659" s="1">
        <v>10736</v>
      </c>
      <c r="L3659">
        <v>201908</v>
      </c>
      <c r="N3659">
        <v>20230514</v>
      </c>
      <c r="O3659" t="s">
        <v>27</v>
      </c>
      <c r="Q3659">
        <v>27783</v>
      </c>
      <c r="R3659">
        <v>23648</v>
      </c>
      <c r="S3659">
        <v>18642</v>
      </c>
      <c r="T3659">
        <v>0</v>
      </c>
      <c r="U3659">
        <v>72253.53</v>
      </c>
      <c r="V3659">
        <v>10736</v>
      </c>
      <c r="W3659">
        <v>10736</v>
      </c>
      <c r="X3659">
        <v>10736</v>
      </c>
      <c r="Y3659">
        <v>53447</v>
      </c>
      <c r="Z3659">
        <v>0</v>
      </c>
      <c r="AA3659">
        <v>32554</v>
      </c>
      <c r="AB3659">
        <v>0</v>
      </c>
      <c r="AC3659">
        <v>3.49</v>
      </c>
      <c r="AD3659">
        <v>15000</v>
      </c>
    </row>
    <row r="3660" spans="1:30">
      <c r="A3660">
        <v>1</v>
      </c>
      <c r="B3660" t="s">
        <v>57</v>
      </c>
      <c r="C3660" t="s">
        <v>58</v>
      </c>
      <c r="D3660" t="s">
        <v>59</v>
      </c>
      <c r="E3660" t="str">
        <f t="shared" si="171"/>
        <v>STA-Engr and Sciences at WVUIT</v>
      </c>
      <c r="F3660" t="s">
        <v>25</v>
      </c>
      <c r="G3660" t="s">
        <v>26</v>
      </c>
      <c r="H3660" t="s">
        <v>109</v>
      </c>
      <c r="I3660">
        <f t="shared" si="172"/>
        <v>0</v>
      </c>
      <c r="J3660">
        <f t="shared" si="173"/>
        <v>1</v>
      </c>
      <c r="K3660" s="1">
        <v>0</v>
      </c>
      <c r="L3660">
        <v>202108</v>
      </c>
      <c r="N3660">
        <v>20230506</v>
      </c>
      <c r="O3660" t="s">
        <v>27</v>
      </c>
      <c r="Q3660">
        <v>46604</v>
      </c>
      <c r="T3660">
        <v>0</v>
      </c>
      <c r="U3660">
        <v>68492.92</v>
      </c>
      <c r="V3660">
        <v>0</v>
      </c>
      <c r="W3660">
        <v>0</v>
      </c>
      <c r="X3660">
        <v>0</v>
      </c>
      <c r="Y3660">
        <v>49000</v>
      </c>
      <c r="Z3660">
        <v>0</v>
      </c>
      <c r="AA3660">
        <v>19968</v>
      </c>
      <c r="AB3660">
        <v>0</v>
      </c>
      <c r="AC3660">
        <v>3.58</v>
      </c>
      <c r="AD3660">
        <v>29032</v>
      </c>
    </row>
    <row r="3661" spans="1:30">
      <c r="A3661">
        <v>1</v>
      </c>
      <c r="B3661" t="s">
        <v>24</v>
      </c>
      <c r="C3661">
        <v>86</v>
      </c>
      <c r="D3661" t="s">
        <v>34</v>
      </c>
      <c r="E3661" t="str">
        <f t="shared" si="171"/>
        <v>SWA-Nursing</v>
      </c>
      <c r="F3661" t="s">
        <v>25</v>
      </c>
      <c r="G3661" t="s">
        <v>28</v>
      </c>
      <c r="H3661" t="s">
        <v>110</v>
      </c>
      <c r="I3661">
        <f t="shared" si="172"/>
        <v>1</v>
      </c>
      <c r="J3661">
        <f t="shared" si="173"/>
        <v>0</v>
      </c>
      <c r="K3661" s="1">
        <v>25092</v>
      </c>
      <c r="L3661">
        <v>201908</v>
      </c>
      <c r="N3661">
        <v>20230514</v>
      </c>
      <c r="O3661" t="s">
        <v>29</v>
      </c>
      <c r="P3661">
        <v>30136</v>
      </c>
      <c r="Q3661">
        <v>43790</v>
      </c>
      <c r="R3661">
        <v>11560</v>
      </c>
      <c r="S3661">
        <v>57080</v>
      </c>
      <c r="T3661">
        <v>0</v>
      </c>
      <c r="U3661">
        <v>59549.03</v>
      </c>
      <c r="V3661">
        <v>65748</v>
      </c>
      <c r="W3661">
        <v>65748</v>
      </c>
      <c r="X3661">
        <v>65748</v>
      </c>
      <c r="Y3661">
        <v>36750</v>
      </c>
      <c r="Z3661">
        <v>0</v>
      </c>
      <c r="AB3661">
        <v>0</v>
      </c>
      <c r="AC3661">
        <v>3.58</v>
      </c>
      <c r="AD3661">
        <v>10000</v>
      </c>
    </row>
    <row r="3662" spans="1:30">
      <c r="A3662">
        <v>1</v>
      </c>
      <c r="B3662" t="s">
        <v>24</v>
      </c>
      <c r="C3662">
        <v>30</v>
      </c>
      <c r="D3662" t="s">
        <v>40</v>
      </c>
      <c r="E3662" t="str">
        <f t="shared" si="171"/>
        <v>SWA-Engineering Mineral Resources</v>
      </c>
      <c r="F3662" t="s">
        <v>25</v>
      </c>
      <c r="G3662" t="s">
        <v>28</v>
      </c>
      <c r="H3662" t="s">
        <v>110</v>
      </c>
      <c r="I3662">
        <f t="shared" si="172"/>
        <v>0</v>
      </c>
      <c r="J3662">
        <f t="shared" si="173"/>
        <v>1</v>
      </c>
      <c r="K3662" s="1">
        <v>0</v>
      </c>
      <c r="L3662">
        <v>201908</v>
      </c>
      <c r="N3662">
        <v>20230514</v>
      </c>
      <c r="O3662" t="s">
        <v>27</v>
      </c>
      <c r="P3662">
        <v>17573</v>
      </c>
      <c r="Q3662">
        <v>20387</v>
      </c>
      <c r="R3662">
        <v>31675</v>
      </c>
      <c r="S3662">
        <v>36378</v>
      </c>
      <c r="T3662">
        <v>0</v>
      </c>
      <c r="U3662">
        <v>53028.56</v>
      </c>
      <c r="V3662">
        <v>0</v>
      </c>
      <c r="W3662">
        <v>0</v>
      </c>
      <c r="X3662">
        <v>0</v>
      </c>
      <c r="Y3662">
        <v>63000</v>
      </c>
      <c r="Z3662">
        <v>0</v>
      </c>
      <c r="AB3662">
        <v>0</v>
      </c>
      <c r="AC3662">
        <v>3.95</v>
      </c>
      <c r="AD3662">
        <v>25500</v>
      </c>
    </row>
    <row r="3663" spans="1:30">
      <c r="A3663">
        <v>1</v>
      </c>
      <c r="B3663" t="s">
        <v>24</v>
      </c>
      <c r="C3663">
        <v>14</v>
      </c>
      <c r="D3663" t="s">
        <v>36</v>
      </c>
      <c r="E3663" t="str">
        <f t="shared" si="171"/>
        <v>SWA-Arts and Sciences</v>
      </c>
      <c r="F3663" t="s">
        <v>25</v>
      </c>
      <c r="G3663" t="s">
        <v>26</v>
      </c>
      <c r="H3663" t="s">
        <v>109</v>
      </c>
      <c r="I3663">
        <f t="shared" si="172"/>
        <v>1</v>
      </c>
      <c r="J3663">
        <f t="shared" si="173"/>
        <v>0</v>
      </c>
      <c r="K3663" s="1">
        <v>16507</v>
      </c>
      <c r="L3663">
        <v>201808</v>
      </c>
      <c r="N3663">
        <v>20230514</v>
      </c>
      <c r="O3663" t="s">
        <v>27</v>
      </c>
      <c r="P3663">
        <v>33872</v>
      </c>
      <c r="Q3663">
        <v>11261</v>
      </c>
      <c r="R3663">
        <v>12598</v>
      </c>
      <c r="S3663">
        <v>38197</v>
      </c>
      <c r="T3663">
        <v>0</v>
      </c>
      <c r="U3663">
        <v>132210.79</v>
      </c>
      <c r="V3663">
        <v>16507</v>
      </c>
      <c r="W3663">
        <v>16507</v>
      </c>
      <c r="X3663">
        <v>16507</v>
      </c>
      <c r="Y3663">
        <v>60000</v>
      </c>
      <c r="Z3663">
        <v>0</v>
      </c>
      <c r="AB3663">
        <v>0</v>
      </c>
      <c r="AC3663">
        <v>3.39</v>
      </c>
      <c r="AD3663">
        <v>60000</v>
      </c>
    </row>
    <row r="3664" spans="1:30">
      <c r="A3664">
        <v>1</v>
      </c>
      <c r="B3664" t="s">
        <v>24</v>
      </c>
      <c r="C3664">
        <v>83</v>
      </c>
      <c r="D3664" t="s">
        <v>38</v>
      </c>
      <c r="E3664" t="str">
        <f t="shared" si="171"/>
        <v>SWA-Medicine</v>
      </c>
      <c r="F3664" t="s">
        <v>25</v>
      </c>
      <c r="G3664" t="s">
        <v>26</v>
      </c>
      <c r="H3664" t="s">
        <v>109</v>
      </c>
      <c r="I3664">
        <f t="shared" si="172"/>
        <v>0</v>
      </c>
      <c r="J3664">
        <f t="shared" si="173"/>
        <v>1</v>
      </c>
      <c r="K3664" s="1">
        <v>0</v>
      </c>
      <c r="L3664">
        <v>201908</v>
      </c>
      <c r="N3664">
        <v>20230514</v>
      </c>
      <c r="O3664" t="s">
        <v>27</v>
      </c>
      <c r="Q3664">
        <v>44191</v>
      </c>
      <c r="R3664">
        <v>45324</v>
      </c>
      <c r="S3664">
        <v>43097</v>
      </c>
      <c r="T3664">
        <v>0</v>
      </c>
      <c r="U3664">
        <v>121191.56</v>
      </c>
      <c r="V3664">
        <v>0</v>
      </c>
      <c r="W3664">
        <v>0</v>
      </c>
      <c r="X3664">
        <v>0</v>
      </c>
      <c r="Y3664">
        <v>54000</v>
      </c>
      <c r="Z3664">
        <v>0</v>
      </c>
      <c r="AB3664">
        <v>0</v>
      </c>
      <c r="AC3664">
        <v>3.81</v>
      </c>
      <c r="AD3664">
        <v>54000</v>
      </c>
    </row>
    <row r="3665" spans="1:30">
      <c r="A3665">
        <v>1</v>
      </c>
      <c r="B3665" t="s">
        <v>24</v>
      </c>
      <c r="C3665">
        <v>14</v>
      </c>
      <c r="D3665" t="s">
        <v>36</v>
      </c>
      <c r="E3665" t="str">
        <f t="shared" si="171"/>
        <v>SWA-Arts and Sciences</v>
      </c>
      <c r="F3665" t="s">
        <v>25</v>
      </c>
      <c r="G3665" t="s">
        <v>26</v>
      </c>
      <c r="H3665" t="s">
        <v>109</v>
      </c>
      <c r="I3665">
        <f t="shared" si="172"/>
        <v>0</v>
      </c>
      <c r="J3665">
        <f t="shared" si="173"/>
        <v>1</v>
      </c>
      <c r="K3665" s="1">
        <v>0</v>
      </c>
      <c r="L3665">
        <v>201908</v>
      </c>
      <c r="N3665">
        <v>20230514</v>
      </c>
      <c r="O3665" t="s">
        <v>27</v>
      </c>
      <c r="P3665">
        <v>45782</v>
      </c>
      <c r="Q3665">
        <v>83694</v>
      </c>
      <c r="R3665">
        <v>83307</v>
      </c>
      <c r="S3665">
        <v>71110</v>
      </c>
      <c r="T3665">
        <v>0</v>
      </c>
      <c r="U3665">
        <v>140526.67000000001</v>
      </c>
      <c r="V3665">
        <v>0</v>
      </c>
      <c r="W3665">
        <v>0</v>
      </c>
      <c r="X3665">
        <v>0</v>
      </c>
      <c r="Y3665">
        <v>40000</v>
      </c>
      <c r="Z3665">
        <v>0</v>
      </c>
      <c r="AB3665">
        <v>0</v>
      </c>
      <c r="AC3665">
        <v>3.45</v>
      </c>
      <c r="AD3665">
        <v>40000</v>
      </c>
    </row>
    <row r="3666" spans="1:30">
      <c r="A3666">
        <v>1</v>
      </c>
      <c r="B3666" t="s">
        <v>24</v>
      </c>
      <c r="C3666">
        <v>55</v>
      </c>
      <c r="D3666" t="s">
        <v>35</v>
      </c>
      <c r="E3666" t="str">
        <f t="shared" si="171"/>
        <v>SWA-College of Applied Human Sci</v>
      </c>
      <c r="F3666" t="s">
        <v>25</v>
      </c>
      <c r="G3666" t="s">
        <v>26</v>
      </c>
      <c r="H3666" t="s">
        <v>109</v>
      </c>
      <c r="I3666">
        <f t="shared" si="172"/>
        <v>1</v>
      </c>
      <c r="J3666">
        <f t="shared" si="173"/>
        <v>0</v>
      </c>
      <c r="K3666" s="1">
        <v>13000</v>
      </c>
      <c r="L3666">
        <v>201908</v>
      </c>
      <c r="N3666">
        <v>20230514</v>
      </c>
      <c r="O3666" t="s">
        <v>27</v>
      </c>
      <c r="Q3666">
        <v>3601</v>
      </c>
      <c r="R3666">
        <v>4230</v>
      </c>
      <c r="S3666">
        <v>1421</v>
      </c>
      <c r="T3666">
        <v>0</v>
      </c>
      <c r="U3666">
        <v>137285.59</v>
      </c>
      <c r="V3666">
        <v>37603</v>
      </c>
      <c r="W3666">
        <v>37603</v>
      </c>
      <c r="X3666">
        <v>37603</v>
      </c>
      <c r="Y3666">
        <v>22000</v>
      </c>
      <c r="Z3666">
        <v>7890</v>
      </c>
      <c r="AB3666">
        <v>0</v>
      </c>
      <c r="AC3666">
        <v>3.78</v>
      </c>
      <c r="AD3666">
        <v>22000</v>
      </c>
    </row>
    <row r="3667" spans="1:30">
      <c r="A3667">
        <v>1</v>
      </c>
      <c r="B3667" t="s">
        <v>32</v>
      </c>
      <c r="C3667">
        <v>55</v>
      </c>
      <c r="D3667" t="s">
        <v>35</v>
      </c>
      <c r="E3667" t="str">
        <f t="shared" si="171"/>
        <v>SOA-College of Applied Human Sci</v>
      </c>
      <c r="F3667" t="s">
        <v>30</v>
      </c>
      <c r="G3667" t="s">
        <v>28</v>
      </c>
      <c r="H3667" t="s">
        <v>114</v>
      </c>
      <c r="I3667">
        <f t="shared" si="172"/>
        <v>1</v>
      </c>
      <c r="J3667">
        <f t="shared" si="173"/>
        <v>0</v>
      </c>
      <c r="K3667" s="1">
        <v>41000</v>
      </c>
      <c r="L3667">
        <v>202008</v>
      </c>
      <c r="N3667">
        <v>20230514</v>
      </c>
      <c r="O3667" t="s">
        <v>29</v>
      </c>
      <c r="P3667">
        <v>9265</v>
      </c>
      <c r="Q3667">
        <v>7576</v>
      </c>
      <c r="R3667">
        <v>7405</v>
      </c>
      <c r="T3667">
        <v>0</v>
      </c>
      <c r="U3667">
        <v>24921.11</v>
      </c>
      <c r="V3667">
        <v>41000</v>
      </c>
      <c r="W3667">
        <v>41000</v>
      </c>
      <c r="X3667">
        <v>41000</v>
      </c>
      <c r="Y3667">
        <v>4000</v>
      </c>
      <c r="Z3667">
        <v>0</v>
      </c>
      <c r="AA3667">
        <v>1978</v>
      </c>
      <c r="AB3667">
        <v>3606</v>
      </c>
      <c r="AC3667">
        <v>3.04</v>
      </c>
      <c r="AD3667">
        <v>0</v>
      </c>
    </row>
    <row r="3668" spans="1:30">
      <c r="A3668">
        <v>1</v>
      </c>
      <c r="B3668" t="s">
        <v>24</v>
      </c>
      <c r="C3668">
        <v>14</v>
      </c>
      <c r="D3668" t="s">
        <v>36</v>
      </c>
      <c r="E3668" t="str">
        <f t="shared" si="171"/>
        <v>SWA-Arts and Sciences</v>
      </c>
      <c r="F3668" t="s">
        <v>25</v>
      </c>
      <c r="G3668" t="s">
        <v>28</v>
      </c>
      <c r="H3668" t="s">
        <v>110</v>
      </c>
      <c r="I3668">
        <f t="shared" si="172"/>
        <v>0</v>
      </c>
      <c r="J3668">
        <f t="shared" si="173"/>
        <v>1</v>
      </c>
      <c r="K3668" s="1">
        <v>0</v>
      </c>
      <c r="L3668">
        <v>201908</v>
      </c>
      <c r="N3668">
        <v>20230514</v>
      </c>
      <c r="O3668" t="s">
        <v>27</v>
      </c>
      <c r="T3668">
        <v>0</v>
      </c>
      <c r="U3668">
        <v>58667.86</v>
      </c>
      <c r="V3668">
        <v>0</v>
      </c>
      <c r="W3668">
        <v>0</v>
      </c>
      <c r="X3668">
        <v>0</v>
      </c>
      <c r="Y3668">
        <v>6000</v>
      </c>
      <c r="Z3668">
        <v>0</v>
      </c>
      <c r="AB3668">
        <v>0</v>
      </c>
      <c r="AC3668">
        <v>3.68</v>
      </c>
      <c r="AD3668">
        <v>6000</v>
      </c>
    </row>
    <row r="3669" spans="1:30">
      <c r="A3669">
        <v>1</v>
      </c>
      <c r="B3669" t="s">
        <v>24</v>
      </c>
      <c r="C3669">
        <v>55</v>
      </c>
      <c r="D3669" t="s">
        <v>35</v>
      </c>
      <c r="E3669" t="str">
        <f t="shared" si="171"/>
        <v>SWA-College of Applied Human Sci</v>
      </c>
      <c r="F3669" t="s">
        <v>25</v>
      </c>
      <c r="G3669" t="s">
        <v>26</v>
      </c>
      <c r="H3669" t="s">
        <v>109</v>
      </c>
      <c r="I3669">
        <f t="shared" si="172"/>
        <v>0</v>
      </c>
      <c r="J3669">
        <f t="shared" si="173"/>
        <v>1</v>
      </c>
      <c r="K3669" s="1">
        <v>0</v>
      </c>
      <c r="L3669">
        <v>201808</v>
      </c>
      <c r="N3669">
        <v>20230514</v>
      </c>
      <c r="O3669" t="s">
        <v>27</v>
      </c>
      <c r="Q3669">
        <v>1507</v>
      </c>
      <c r="R3669">
        <v>15466</v>
      </c>
      <c r="S3669">
        <v>16858</v>
      </c>
      <c r="T3669">
        <v>0</v>
      </c>
      <c r="U3669">
        <v>191832.03</v>
      </c>
      <c r="V3669">
        <v>135234</v>
      </c>
      <c r="W3669">
        <v>135234</v>
      </c>
      <c r="X3669">
        <v>135234</v>
      </c>
      <c r="Y3669">
        <v>0</v>
      </c>
      <c r="Z3669">
        <v>7075</v>
      </c>
      <c r="AB3669">
        <v>0</v>
      </c>
      <c r="AC3669">
        <v>2.62</v>
      </c>
      <c r="AD3669">
        <v>0</v>
      </c>
    </row>
    <row r="3670" spans="1:30">
      <c r="A3670">
        <v>1</v>
      </c>
      <c r="B3670" t="s">
        <v>32</v>
      </c>
      <c r="C3670">
        <v>21</v>
      </c>
      <c r="D3670" t="s">
        <v>41</v>
      </c>
      <c r="E3670" t="str">
        <f t="shared" si="171"/>
        <v>SOA-Business and Economics</v>
      </c>
      <c r="F3670" t="s">
        <v>30</v>
      </c>
      <c r="G3670" t="s">
        <v>26</v>
      </c>
      <c r="H3670" t="s">
        <v>111</v>
      </c>
      <c r="I3670">
        <f t="shared" si="172"/>
        <v>1</v>
      </c>
      <c r="J3670">
        <f t="shared" si="173"/>
        <v>0</v>
      </c>
      <c r="K3670" s="1">
        <v>51539</v>
      </c>
      <c r="L3670">
        <v>202108</v>
      </c>
      <c r="N3670">
        <v>20230514</v>
      </c>
      <c r="O3670" t="s">
        <v>29</v>
      </c>
      <c r="P3670">
        <v>3506</v>
      </c>
      <c r="Q3670">
        <v>1836</v>
      </c>
      <c r="T3670">
        <v>0</v>
      </c>
      <c r="U3670">
        <v>24600</v>
      </c>
      <c r="V3670">
        <v>51539</v>
      </c>
      <c r="W3670">
        <v>51539</v>
      </c>
      <c r="X3670">
        <v>51539</v>
      </c>
      <c r="Y3670">
        <v>0</v>
      </c>
      <c r="Z3670">
        <v>0</v>
      </c>
      <c r="AB3670">
        <v>0</v>
      </c>
      <c r="AC3670">
        <v>4</v>
      </c>
      <c r="AD3670">
        <v>0</v>
      </c>
    </row>
    <row r="3671" spans="1:30">
      <c r="A3671">
        <v>1</v>
      </c>
      <c r="B3671" t="s">
        <v>24</v>
      </c>
      <c r="C3671">
        <v>14</v>
      </c>
      <c r="D3671" t="s">
        <v>36</v>
      </c>
      <c r="E3671" t="str">
        <f t="shared" si="171"/>
        <v>SWA-Arts and Sciences</v>
      </c>
      <c r="F3671" t="s">
        <v>30</v>
      </c>
      <c r="G3671" t="s">
        <v>26</v>
      </c>
      <c r="H3671" t="s">
        <v>111</v>
      </c>
      <c r="I3671">
        <f t="shared" si="172"/>
        <v>0</v>
      </c>
      <c r="J3671">
        <f t="shared" si="173"/>
        <v>1</v>
      </c>
      <c r="K3671" s="1">
        <v>0</v>
      </c>
      <c r="L3671">
        <v>202008</v>
      </c>
      <c r="N3671">
        <v>20230514</v>
      </c>
      <c r="O3671" t="s">
        <v>27</v>
      </c>
      <c r="T3671">
        <v>0</v>
      </c>
      <c r="U3671">
        <v>56956.19</v>
      </c>
      <c r="V3671">
        <v>0</v>
      </c>
      <c r="W3671">
        <v>0</v>
      </c>
      <c r="X3671">
        <v>0</v>
      </c>
      <c r="Y3671">
        <v>2790</v>
      </c>
      <c r="Z3671">
        <v>0</v>
      </c>
      <c r="AA3671">
        <v>51408</v>
      </c>
      <c r="AB3671">
        <v>0</v>
      </c>
      <c r="AC3671">
        <v>3.9</v>
      </c>
      <c r="AD3671">
        <v>0</v>
      </c>
    </row>
    <row r="3672" spans="1:30">
      <c r="A3672">
        <v>1</v>
      </c>
      <c r="B3672" t="s">
        <v>24</v>
      </c>
      <c r="C3672">
        <v>84</v>
      </c>
      <c r="D3672" t="s">
        <v>42</v>
      </c>
      <c r="E3672" t="str">
        <f t="shared" si="171"/>
        <v>SWA-Public Health</v>
      </c>
      <c r="F3672" t="s">
        <v>25</v>
      </c>
      <c r="G3672" t="s">
        <v>28</v>
      </c>
      <c r="H3672" t="s">
        <v>110</v>
      </c>
      <c r="I3672">
        <f t="shared" si="172"/>
        <v>0</v>
      </c>
      <c r="J3672">
        <f t="shared" si="173"/>
        <v>1</v>
      </c>
      <c r="K3672" s="1">
        <v>0</v>
      </c>
      <c r="L3672">
        <v>201908</v>
      </c>
      <c r="N3672">
        <v>20230514</v>
      </c>
      <c r="O3672" t="s">
        <v>27</v>
      </c>
      <c r="S3672">
        <v>71722</v>
      </c>
      <c r="T3672">
        <v>0</v>
      </c>
      <c r="U3672">
        <v>49578.33</v>
      </c>
      <c r="V3672">
        <v>0</v>
      </c>
      <c r="W3672">
        <v>0</v>
      </c>
      <c r="X3672">
        <v>0</v>
      </c>
      <c r="Y3672">
        <v>75</v>
      </c>
      <c r="Z3672">
        <v>0</v>
      </c>
      <c r="AB3672">
        <v>0</v>
      </c>
      <c r="AC3672">
        <v>3.47</v>
      </c>
      <c r="AD3672">
        <v>0</v>
      </c>
    </row>
    <row r="3673" spans="1:30">
      <c r="A3673">
        <v>1</v>
      </c>
      <c r="B3673" t="s">
        <v>24</v>
      </c>
      <c r="C3673">
        <v>83</v>
      </c>
      <c r="D3673" t="s">
        <v>38</v>
      </c>
      <c r="E3673" t="str">
        <f t="shared" si="171"/>
        <v>SWA-Medicine</v>
      </c>
      <c r="F3673" t="s">
        <v>31</v>
      </c>
      <c r="G3673" t="s">
        <v>28</v>
      </c>
      <c r="H3673" t="s">
        <v>113</v>
      </c>
      <c r="I3673">
        <f t="shared" si="172"/>
        <v>1</v>
      </c>
      <c r="J3673">
        <f t="shared" si="173"/>
        <v>0</v>
      </c>
      <c r="K3673" s="1">
        <v>10873</v>
      </c>
      <c r="L3673">
        <v>201708</v>
      </c>
      <c r="N3673">
        <v>20230514</v>
      </c>
      <c r="O3673" t="s">
        <v>29</v>
      </c>
      <c r="P3673">
        <v>6614</v>
      </c>
      <c r="Q3673">
        <v>5679</v>
      </c>
      <c r="R3673">
        <v>5782</v>
      </c>
      <c r="T3673">
        <v>0</v>
      </c>
      <c r="U3673">
        <v>81511</v>
      </c>
      <c r="V3673">
        <v>10873</v>
      </c>
      <c r="W3673">
        <v>10873</v>
      </c>
      <c r="X3673">
        <v>10873</v>
      </c>
      <c r="Y3673">
        <v>14000</v>
      </c>
      <c r="Z3673">
        <v>0</v>
      </c>
      <c r="AA3673">
        <v>60418</v>
      </c>
      <c r="AB3673">
        <v>0</v>
      </c>
      <c r="AC3673">
        <v>3.86</v>
      </c>
      <c r="AD3673">
        <v>0</v>
      </c>
    </row>
    <row r="3674" spans="1:30">
      <c r="A3674">
        <v>1</v>
      </c>
      <c r="B3674" t="s">
        <v>24</v>
      </c>
      <c r="C3674">
        <v>30</v>
      </c>
      <c r="D3674" t="s">
        <v>40</v>
      </c>
      <c r="E3674" t="str">
        <f t="shared" si="171"/>
        <v>SWA-Engineering Mineral Resources</v>
      </c>
      <c r="F3674" t="s">
        <v>25</v>
      </c>
      <c r="G3674" t="s">
        <v>26</v>
      </c>
      <c r="H3674" t="s">
        <v>109</v>
      </c>
      <c r="I3674">
        <f t="shared" si="172"/>
        <v>0</v>
      </c>
      <c r="J3674">
        <f t="shared" si="173"/>
        <v>1</v>
      </c>
      <c r="K3674" s="1">
        <v>0</v>
      </c>
      <c r="L3674">
        <v>201908</v>
      </c>
      <c r="N3674">
        <v>20230514</v>
      </c>
      <c r="O3674" t="s">
        <v>27</v>
      </c>
      <c r="P3674">
        <v>148680</v>
      </c>
      <c r="Q3674">
        <v>153465</v>
      </c>
      <c r="R3674">
        <v>143355</v>
      </c>
      <c r="S3674">
        <v>134409</v>
      </c>
      <c r="T3674">
        <v>0</v>
      </c>
      <c r="U3674">
        <v>130462.02</v>
      </c>
      <c r="V3674">
        <v>0</v>
      </c>
      <c r="W3674">
        <v>0</v>
      </c>
      <c r="X3674">
        <v>0</v>
      </c>
      <c r="Y3674">
        <v>68000</v>
      </c>
      <c r="Z3674">
        <v>0</v>
      </c>
      <c r="AB3674">
        <v>0</v>
      </c>
      <c r="AC3674">
        <v>3.48</v>
      </c>
      <c r="AD3674">
        <v>68000</v>
      </c>
    </row>
    <row r="3675" spans="1:30">
      <c r="A3675">
        <v>1</v>
      </c>
      <c r="B3675" t="s">
        <v>24</v>
      </c>
      <c r="C3675">
        <v>49</v>
      </c>
      <c r="D3675" t="s">
        <v>39</v>
      </c>
      <c r="E3675" t="str">
        <f t="shared" si="171"/>
        <v>SWA-Reed College of Media</v>
      </c>
      <c r="F3675" t="s">
        <v>25</v>
      </c>
      <c r="G3675" t="s">
        <v>26</v>
      </c>
      <c r="H3675" t="s">
        <v>109</v>
      </c>
      <c r="I3675">
        <f t="shared" si="172"/>
        <v>1</v>
      </c>
      <c r="J3675">
        <f t="shared" si="173"/>
        <v>0</v>
      </c>
      <c r="K3675" s="1">
        <v>25000</v>
      </c>
      <c r="L3675">
        <v>201908</v>
      </c>
      <c r="N3675">
        <v>20230514</v>
      </c>
      <c r="O3675" t="s">
        <v>27</v>
      </c>
      <c r="P3675">
        <v>124025</v>
      </c>
      <c r="Q3675">
        <v>96014</v>
      </c>
      <c r="R3675">
        <v>35764</v>
      </c>
      <c r="S3675">
        <v>25171</v>
      </c>
      <c r="T3675">
        <v>0</v>
      </c>
      <c r="U3675">
        <v>122709.1</v>
      </c>
      <c r="V3675">
        <v>25000</v>
      </c>
      <c r="W3675">
        <v>25000</v>
      </c>
      <c r="X3675">
        <v>25000</v>
      </c>
      <c r="Y3675">
        <v>0</v>
      </c>
      <c r="Z3675">
        <v>0</v>
      </c>
      <c r="AB3675">
        <v>0</v>
      </c>
      <c r="AC3675">
        <v>2.8</v>
      </c>
      <c r="AD3675">
        <v>0</v>
      </c>
    </row>
    <row r="3676" spans="1:30">
      <c r="A3676">
        <v>1</v>
      </c>
      <c r="B3676" t="s">
        <v>24</v>
      </c>
      <c r="C3676">
        <v>80</v>
      </c>
      <c r="D3676" t="s">
        <v>44</v>
      </c>
      <c r="E3676" t="str">
        <f t="shared" si="171"/>
        <v>SWA-Dentistry</v>
      </c>
      <c r="F3676" t="s">
        <v>31</v>
      </c>
      <c r="G3676" t="s">
        <v>28</v>
      </c>
      <c r="H3676" t="s">
        <v>113</v>
      </c>
      <c r="I3676">
        <f t="shared" si="172"/>
        <v>1</v>
      </c>
      <c r="J3676">
        <f t="shared" si="173"/>
        <v>0</v>
      </c>
      <c r="K3676" s="1">
        <v>182001</v>
      </c>
      <c r="L3676">
        <v>201908</v>
      </c>
      <c r="N3676">
        <v>20230514</v>
      </c>
      <c r="O3676" t="s">
        <v>27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179161</v>
      </c>
      <c r="V3676">
        <v>182001</v>
      </c>
      <c r="W3676">
        <v>182001</v>
      </c>
      <c r="X3676">
        <v>182001</v>
      </c>
      <c r="Y3676">
        <v>3154</v>
      </c>
      <c r="Z3676">
        <v>0</v>
      </c>
      <c r="AB3676">
        <v>0</v>
      </c>
      <c r="AC3676">
        <v>3.62</v>
      </c>
      <c r="AD3676">
        <v>0</v>
      </c>
    </row>
    <row r="3677" spans="1:30">
      <c r="A3677">
        <v>1</v>
      </c>
      <c r="B3677" t="s">
        <v>24</v>
      </c>
      <c r="C3677">
        <v>84</v>
      </c>
      <c r="D3677" t="s">
        <v>42</v>
      </c>
      <c r="E3677" t="str">
        <f t="shared" si="171"/>
        <v>SWA-Public Health</v>
      </c>
      <c r="F3677" t="s">
        <v>25</v>
      </c>
      <c r="G3677" t="s">
        <v>28</v>
      </c>
      <c r="H3677" t="s">
        <v>110</v>
      </c>
      <c r="I3677">
        <f t="shared" si="172"/>
        <v>1</v>
      </c>
      <c r="J3677">
        <f t="shared" si="173"/>
        <v>0</v>
      </c>
      <c r="K3677" s="1">
        <v>25000</v>
      </c>
      <c r="L3677">
        <v>201908</v>
      </c>
      <c r="N3677">
        <v>20230514</v>
      </c>
      <c r="O3677" t="s">
        <v>29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49738.76</v>
      </c>
      <c r="V3677">
        <v>53100</v>
      </c>
      <c r="W3677">
        <v>25000</v>
      </c>
      <c r="X3677">
        <v>25000</v>
      </c>
      <c r="Y3677">
        <v>1500</v>
      </c>
      <c r="Z3677">
        <v>37723</v>
      </c>
      <c r="AB3677">
        <v>0</v>
      </c>
      <c r="AC3677">
        <v>3.17</v>
      </c>
      <c r="AD3677">
        <v>1500</v>
      </c>
    </row>
    <row r="3678" spans="1:30">
      <c r="A3678">
        <v>1</v>
      </c>
      <c r="B3678" t="s">
        <v>24</v>
      </c>
      <c r="C3678">
        <v>30</v>
      </c>
      <c r="D3678" t="s">
        <v>40</v>
      </c>
      <c r="E3678" t="str">
        <f t="shared" si="171"/>
        <v>SWA-Engineering Mineral Resources</v>
      </c>
      <c r="F3678" t="s">
        <v>25</v>
      </c>
      <c r="G3678" t="s">
        <v>26</v>
      </c>
      <c r="H3678" t="s">
        <v>109</v>
      </c>
      <c r="I3678">
        <f t="shared" si="172"/>
        <v>1</v>
      </c>
      <c r="J3678">
        <f t="shared" si="173"/>
        <v>0</v>
      </c>
      <c r="K3678" s="1">
        <v>17453</v>
      </c>
      <c r="L3678">
        <v>201808</v>
      </c>
      <c r="N3678">
        <v>20230514</v>
      </c>
      <c r="O3678" t="s">
        <v>27</v>
      </c>
      <c r="P3678">
        <v>25141</v>
      </c>
      <c r="Q3678">
        <v>14198</v>
      </c>
      <c r="R3678">
        <v>26286</v>
      </c>
      <c r="S3678">
        <v>104504</v>
      </c>
      <c r="T3678">
        <v>0</v>
      </c>
      <c r="U3678">
        <v>151531.62</v>
      </c>
      <c r="V3678">
        <v>117358</v>
      </c>
      <c r="W3678">
        <v>117358</v>
      </c>
      <c r="X3678">
        <v>117358</v>
      </c>
      <c r="Y3678">
        <v>7000</v>
      </c>
      <c r="Z3678">
        <v>0</v>
      </c>
      <c r="AB3678">
        <v>0</v>
      </c>
      <c r="AC3678">
        <v>2.61</v>
      </c>
      <c r="AD3678">
        <v>7000</v>
      </c>
    </row>
    <row r="3679" spans="1:30">
      <c r="A3679">
        <v>1</v>
      </c>
      <c r="B3679" t="s">
        <v>24</v>
      </c>
      <c r="C3679">
        <v>83</v>
      </c>
      <c r="D3679" t="s">
        <v>38</v>
      </c>
      <c r="E3679" t="str">
        <f t="shared" si="171"/>
        <v>SWA-Medicine</v>
      </c>
      <c r="F3679" t="s">
        <v>30</v>
      </c>
      <c r="G3679" t="s">
        <v>26</v>
      </c>
      <c r="H3679" t="s">
        <v>111</v>
      </c>
      <c r="I3679">
        <f t="shared" si="172"/>
        <v>0</v>
      </c>
      <c r="J3679">
        <f t="shared" si="173"/>
        <v>1</v>
      </c>
      <c r="K3679" s="1">
        <v>0</v>
      </c>
      <c r="L3679">
        <v>202108</v>
      </c>
      <c r="N3679">
        <v>20230514</v>
      </c>
      <c r="O3679" t="s">
        <v>27</v>
      </c>
      <c r="T3679">
        <v>0</v>
      </c>
      <c r="U3679">
        <v>71130</v>
      </c>
      <c r="V3679">
        <v>0</v>
      </c>
      <c r="W3679">
        <v>0</v>
      </c>
      <c r="X3679">
        <v>0</v>
      </c>
      <c r="Y3679">
        <v>12658</v>
      </c>
      <c r="Z3679">
        <v>0</v>
      </c>
      <c r="AA3679">
        <v>55629</v>
      </c>
      <c r="AB3679">
        <v>0</v>
      </c>
      <c r="AC3679">
        <v>3.93</v>
      </c>
      <c r="AD3679">
        <v>0</v>
      </c>
    </row>
    <row r="3680" spans="1:30">
      <c r="A3680">
        <v>1</v>
      </c>
      <c r="B3680" t="s">
        <v>24</v>
      </c>
      <c r="C3680">
        <v>80</v>
      </c>
      <c r="D3680" t="s">
        <v>44</v>
      </c>
      <c r="E3680" t="str">
        <f t="shared" si="171"/>
        <v>SWA-Dentistry</v>
      </c>
      <c r="F3680" t="s">
        <v>25</v>
      </c>
      <c r="G3680" t="s">
        <v>28</v>
      </c>
      <c r="H3680" t="s">
        <v>110</v>
      </c>
      <c r="I3680">
        <f t="shared" si="172"/>
        <v>0</v>
      </c>
      <c r="J3680">
        <f t="shared" si="173"/>
        <v>1</v>
      </c>
      <c r="K3680" s="1">
        <v>0</v>
      </c>
      <c r="L3680">
        <v>201908</v>
      </c>
      <c r="N3680">
        <v>20230514</v>
      </c>
      <c r="O3680" t="s">
        <v>27</v>
      </c>
      <c r="P3680">
        <v>47656</v>
      </c>
      <c r="Q3680">
        <v>41305</v>
      </c>
      <c r="R3680">
        <v>24975</v>
      </c>
      <c r="S3680">
        <v>13115</v>
      </c>
      <c r="T3680">
        <v>0</v>
      </c>
      <c r="U3680">
        <v>84319.35</v>
      </c>
      <c r="V3680">
        <v>0</v>
      </c>
      <c r="W3680">
        <v>0</v>
      </c>
      <c r="X3680">
        <v>0</v>
      </c>
      <c r="Y3680">
        <v>32250</v>
      </c>
      <c r="Z3680">
        <v>0</v>
      </c>
      <c r="AB3680">
        <v>0</v>
      </c>
      <c r="AC3680">
        <v>4</v>
      </c>
      <c r="AD3680">
        <v>10500</v>
      </c>
    </row>
    <row r="3681" spans="1:30">
      <c r="A3681">
        <v>1</v>
      </c>
      <c r="B3681" t="s">
        <v>24</v>
      </c>
      <c r="C3681">
        <v>7</v>
      </c>
      <c r="D3681" t="s">
        <v>43</v>
      </c>
      <c r="E3681" t="str">
        <f t="shared" si="171"/>
        <v>SWA-Agriculture Natural Res &amp; Dsg</v>
      </c>
      <c r="F3681" t="s">
        <v>25</v>
      </c>
      <c r="G3681" t="s">
        <v>26</v>
      </c>
      <c r="H3681" t="s">
        <v>109</v>
      </c>
      <c r="I3681">
        <f t="shared" si="172"/>
        <v>0</v>
      </c>
      <c r="J3681">
        <f t="shared" si="173"/>
        <v>1</v>
      </c>
      <c r="K3681" s="1">
        <v>0</v>
      </c>
      <c r="L3681">
        <v>201908</v>
      </c>
      <c r="N3681">
        <v>20230514</v>
      </c>
      <c r="O3681" t="s">
        <v>27</v>
      </c>
      <c r="T3681">
        <v>0</v>
      </c>
      <c r="U3681">
        <v>125800.09</v>
      </c>
      <c r="V3681">
        <v>0</v>
      </c>
      <c r="W3681">
        <v>0</v>
      </c>
      <c r="X3681">
        <v>0</v>
      </c>
      <c r="Y3681">
        <v>28000</v>
      </c>
      <c r="Z3681">
        <v>0</v>
      </c>
      <c r="AB3681">
        <v>0</v>
      </c>
      <c r="AC3681">
        <v>3.61</v>
      </c>
      <c r="AD3681">
        <v>28000</v>
      </c>
    </row>
    <row r="3682" spans="1:30">
      <c r="A3682">
        <v>1</v>
      </c>
      <c r="B3682" t="s">
        <v>24</v>
      </c>
      <c r="C3682">
        <v>7</v>
      </c>
      <c r="D3682" t="s">
        <v>43</v>
      </c>
      <c r="E3682" t="str">
        <f t="shared" si="171"/>
        <v>SWA-Agriculture Natural Res &amp; Dsg</v>
      </c>
      <c r="F3682" t="s">
        <v>30</v>
      </c>
      <c r="G3682" t="s">
        <v>28</v>
      </c>
      <c r="H3682" t="s">
        <v>114</v>
      </c>
      <c r="I3682">
        <f t="shared" si="172"/>
        <v>0</v>
      </c>
      <c r="J3682">
        <f t="shared" si="173"/>
        <v>1</v>
      </c>
      <c r="K3682" s="1">
        <v>0</v>
      </c>
      <c r="L3682">
        <v>202108</v>
      </c>
      <c r="N3682">
        <v>20230514</v>
      </c>
      <c r="O3682" t="s">
        <v>27</v>
      </c>
      <c r="S3682">
        <v>32144</v>
      </c>
      <c r="T3682">
        <v>0</v>
      </c>
      <c r="U3682">
        <v>23454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9066</v>
      </c>
      <c r="AB3682">
        <v>0</v>
      </c>
      <c r="AC3682">
        <v>3.55</v>
      </c>
      <c r="AD3682">
        <v>0</v>
      </c>
    </row>
    <row r="3683" spans="1:30">
      <c r="A3683">
        <v>1</v>
      </c>
      <c r="B3683" t="s">
        <v>24</v>
      </c>
      <c r="C3683">
        <v>14</v>
      </c>
      <c r="D3683" t="s">
        <v>36</v>
      </c>
      <c r="E3683" t="str">
        <f t="shared" si="171"/>
        <v>SWA-Arts and Sciences</v>
      </c>
      <c r="F3683" t="s">
        <v>25</v>
      </c>
      <c r="G3683" t="s">
        <v>26</v>
      </c>
      <c r="H3683" t="s">
        <v>109</v>
      </c>
      <c r="I3683">
        <f t="shared" si="172"/>
        <v>1</v>
      </c>
      <c r="J3683">
        <f t="shared" si="173"/>
        <v>0</v>
      </c>
      <c r="K3683" s="1">
        <v>27000</v>
      </c>
      <c r="L3683">
        <v>201908</v>
      </c>
      <c r="N3683">
        <v>20230514</v>
      </c>
      <c r="O3683" t="s">
        <v>27</v>
      </c>
      <c r="P3683">
        <v>5050</v>
      </c>
      <c r="Q3683">
        <v>20213</v>
      </c>
      <c r="R3683">
        <v>28839</v>
      </c>
      <c r="S3683">
        <v>42932</v>
      </c>
      <c r="T3683">
        <v>0</v>
      </c>
      <c r="U3683">
        <v>154917.06</v>
      </c>
      <c r="V3683">
        <v>27000</v>
      </c>
      <c r="W3683">
        <v>27000</v>
      </c>
      <c r="X3683">
        <v>27000</v>
      </c>
      <c r="Y3683">
        <v>58000</v>
      </c>
      <c r="Z3683">
        <v>2307</v>
      </c>
      <c r="AB3683">
        <v>0</v>
      </c>
      <c r="AC3683">
        <v>3.75</v>
      </c>
      <c r="AD3683">
        <v>58000</v>
      </c>
    </row>
    <row r="3684" spans="1:30">
      <c r="A3684">
        <v>1</v>
      </c>
      <c r="B3684" t="s">
        <v>32</v>
      </c>
      <c r="C3684">
        <v>55</v>
      </c>
      <c r="D3684" t="s">
        <v>35</v>
      </c>
      <c r="E3684" t="str">
        <f t="shared" si="171"/>
        <v>SOA-College of Applied Human Sci</v>
      </c>
      <c r="F3684" t="s">
        <v>30</v>
      </c>
      <c r="G3684" t="s">
        <v>26</v>
      </c>
      <c r="H3684" t="s">
        <v>111</v>
      </c>
      <c r="I3684">
        <f t="shared" si="172"/>
        <v>0</v>
      </c>
      <c r="J3684">
        <f t="shared" si="173"/>
        <v>1</v>
      </c>
      <c r="K3684" s="1">
        <v>0</v>
      </c>
      <c r="L3684">
        <v>202205</v>
      </c>
      <c r="N3684">
        <v>20230514</v>
      </c>
      <c r="O3684" t="s">
        <v>27</v>
      </c>
      <c r="T3684">
        <v>0</v>
      </c>
      <c r="U3684">
        <v>20047</v>
      </c>
      <c r="V3684">
        <v>0</v>
      </c>
      <c r="W3684">
        <v>0</v>
      </c>
      <c r="X3684">
        <v>0</v>
      </c>
      <c r="Y3684">
        <v>36671</v>
      </c>
      <c r="Z3684">
        <v>0</v>
      </c>
      <c r="AB3684">
        <v>0</v>
      </c>
      <c r="AC3684">
        <v>4</v>
      </c>
      <c r="AD3684">
        <v>36671</v>
      </c>
    </row>
    <row r="3685" spans="1:30">
      <c r="A3685">
        <v>1</v>
      </c>
      <c r="B3685" t="s">
        <v>24</v>
      </c>
      <c r="C3685">
        <v>83</v>
      </c>
      <c r="D3685" t="s">
        <v>38</v>
      </c>
      <c r="E3685" t="str">
        <f t="shared" si="171"/>
        <v>SWA-Medicine</v>
      </c>
      <c r="F3685" t="s">
        <v>25</v>
      </c>
      <c r="G3685" t="s">
        <v>26</v>
      </c>
      <c r="H3685" t="s">
        <v>109</v>
      </c>
      <c r="I3685">
        <f t="shared" si="172"/>
        <v>0</v>
      </c>
      <c r="J3685">
        <f t="shared" si="173"/>
        <v>1</v>
      </c>
      <c r="K3685" s="1">
        <v>0</v>
      </c>
      <c r="L3685">
        <v>201908</v>
      </c>
      <c r="N3685">
        <v>20230514</v>
      </c>
      <c r="O3685" t="s">
        <v>27</v>
      </c>
      <c r="P3685">
        <v>53009</v>
      </c>
      <c r="Q3685">
        <v>34529</v>
      </c>
      <c r="R3685">
        <v>48389</v>
      </c>
      <c r="S3685">
        <v>46021</v>
      </c>
      <c r="T3685">
        <v>0</v>
      </c>
      <c r="U3685">
        <v>60151.39</v>
      </c>
      <c r="V3685">
        <v>0</v>
      </c>
      <c r="W3685">
        <v>0</v>
      </c>
      <c r="X3685">
        <v>0</v>
      </c>
      <c r="Y3685">
        <v>6000</v>
      </c>
      <c r="Z3685">
        <v>0</v>
      </c>
      <c r="AB3685">
        <v>0</v>
      </c>
      <c r="AC3685">
        <v>3.61</v>
      </c>
      <c r="AD3685">
        <v>6000</v>
      </c>
    </row>
    <row r="3686" spans="1:30">
      <c r="A3686">
        <v>1</v>
      </c>
      <c r="B3686" t="s">
        <v>24</v>
      </c>
      <c r="C3686">
        <v>21</v>
      </c>
      <c r="D3686" t="s">
        <v>41</v>
      </c>
      <c r="E3686" t="str">
        <f t="shared" si="171"/>
        <v>SWA-Business and Economics</v>
      </c>
      <c r="F3686" t="s">
        <v>25</v>
      </c>
      <c r="G3686" t="s">
        <v>26</v>
      </c>
      <c r="H3686" t="s">
        <v>109</v>
      </c>
      <c r="I3686">
        <f t="shared" si="172"/>
        <v>0</v>
      </c>
      <c r="J3686">
        <f t="shared" si="173"/>
        <v>1</v>
      </c>
      <c r="K3686" s="1">
        <v>0</v>
      </c>
      <c r="L3686">
        <v>201908</v>
      </c>
      <c r="N3686">
        <v>20230514</v>
      </c>
      <c r="O3686" t="s">
        <v>27</v>
      </c>
      <c r="P3686">
        <v>0</v>
      </c>
      <c r="Q3686">
        <v>63705</v>
      </c>
      <c r="R3686">
        <v>123529</v>
      </c>
      <c r="S3686">
        <v>86458</v>
      </c>
      <c r="T3686">
        <v>0</v>
      </c>
      <c r="U3686">
        <v>127728.31</v>
      </c>
      <c r="V3686">
        <v>0</v>
      </c>
      <c r="W3686">
        <v>0</v>
      </c>
      <c r="X3686">
        <v>0</v>
      </c>
      <c r="Y3686">
        <v>97632</v>
      </c>
      <c r="Z3686">
        <v>0</v>
      </c>
      <c r="AB3686">
        <v>0</v>
      </c>
      <c r="AC3686">
        <v>3.68</v>
      </c>
      <c r="AD3686">
        <v>66552</v>
      </c>
    </row>
    <row r="3687" spans="1:30">
      <c r="A3687">
        <v>1</v>
      </c>
      <c r="B3687" t="s">
        <v>24</v>
      </c>
      <c r="C3687">
        <v>30</v>
      </c>
      <c r="D3687" t="s">
        <v>40</v>
      </c>
      <c r="E3687" t="str">
        <f t="shared" si="171"/>
        <v>SWA-Engineering Mineral Resources</v>
      </c>
      <c r="F3687" t="s">
        <v>25</v>
      </c>
      <c r="G3687" t="s">
        <v>26</v>
      </c>
      <c r="H3687" t="s">
        <v>109</v>
      </c>
      <c r="I3687">
        <f t="shared" si="172"/>
        <v>1</v>
      </c>
      <c r="J3687">
        <f t="shared" si="173"/>
        <v>0</v>
      </c>
      <c r="K3687" s="1">
        <v>5500</v>
      </c>
      <c r="L3687">
        <v>201908</v>
      </c>
      <c r="N3687">
        <v>20230514</v>
      </c>
      <c r="O3687" t="s">
        <v>27</v>
      </c>
      <c r="P3687">
        <v>18055</v>
      </c>
      <c r="Q3687">
        <v>16086</v>
      </c>
      <c r="R3687">
        <v>21369</v>
      </c>
      <c r="S3687">
        <v>36526</v>
      </c>
      <c r="T3687">
        <v>0</v>
      </c>
      <c r="U3687">
        <v>139424.34</v>
      </c>
      <c r="V3687">
        <v>5500</v>
      </c>
      <c r="W3687">
        <v>5500</v>
      </c>
      <c r="X3687">
        <v>5500</v>
      </c>
      <c r="Y3687">
        <v>41088</v>
      </c>
      <c r="Z3687">
        <v>0</v>
      </c>
      <c r="AB3687">
        <v>0</v>
      </c>
      <c r="AC3687">
        <v>3.21</v>
      </c>
      <c r="AD3687">
        <v>37092</v>
      </c>
    </row>
    <row r="3688" spans="1:30">
      <c r="A3688">
        <v>1</v>
      </c>
      <c r="B3688" t="s">
        <v>24</v>
      </c>
      <c r="C3688">
        <v>25</v>
      </c>
      <c r="D3688" t="s">
        <v>37</v>
      </c>
      <c r="E3688" t="str">
        <f t="shared" si="171"/>
        <v>SWA-Creative Arts</v>
      </c>
      <c r="F3688" t="s">
        <v>25</v>
      </c>
      <c r="G3688" t="s">
        <v>28</v>
      </c>
      <c r="H3688" t="s">
        <v>110</v>
      </c>
      <c r="I3688">
        <f t="shared" si="172"/>
        <v>1</v>
      </c>
      <c r="J3688">
        <f t="shared" si="173"/>
        <v>0</v>
      </c>
      <c r="K3688" s="1">
        <v>25000</v>
      </c>
      <c r="L3688">
        <v>201908</v>
      </c>
      <c r="N3688">
        <v>20230514</v>
      </c>
      <c r="O3688" t="s">
        <v>27</v>
      </c>
      <c r="P3688">
        <v>35729</v>
      </c>
      <c r="Q3688">
        <v>15658</v>
      </c>
      <c r="R3688">
        <v>28585</v>
      </c>
      <c r="S3688">
        <v>15724</v>
      </c>
      <c r="T3688">
        <v>0</v>
      </c>
      <c r="U3688">
        <v>51488.25</v>
      </c>
      <c r="V3688">
        <v>59600</v>
      </c>
      <c r="W3688">
        <v>56677</v>
      </c>
      <c r="X3688">
        <v>56677</v>
      </c>
      <c r="Y3688">
        <v>35750</v>
      </c>
      <c r="Z3688">
        <v>0</v>
      </c>
      <c r="AB3688">
        <v>0</v>
      </c>
      <c r="AC3688">
        <v>3.97</v>
      </c>
      <c r="AD3688">
        <v>16500</v>
      </c>
    </row>
    <row r="3689" spans="1:30">
      <c r="A3689">
        <v>1</v>
      </c>
      <c r="B3689" t="s">
        <v>24</v>
      </c>
      <c r="C3689">
        <v>83</v>
      </c>
      <c r="D3689" t="s">
        <v>38</v>
      </c>
      <c r="E3689" t="str">
        <f t="shared" si="171"/>
        <v>SWA-Medicine</v>
      </c>
      <c r="F3689" t="s">
        <v>30</v>
      </c>
      <c r="G3689" t="s">
        <v>28</v>
      </c>
      <c r="H3689" t="s">
        <v>114</v>
      </c>
      <c r="I3689">
        <f t="shared" si="172"/>
        <v>1</v>
      </c>
      <c r="J3689">
        <f t="shared" si="173"/>
        <v>0</v>
      </c>
      <c r="K3689" s="1">
        <v>53926</v>
      </c>
      <c r="L3689">
        <v>202101</v>
      </c>
      <c r="N3689">
        <v>20230514</v>
      </c>
      <c r="O3689" t="s">
        <v>27</v>
      </c>
      <c r="Q3689">
        <v>0</v>
      </c>
      <c r="R3689">
        <v>0</v>
      </c>
      <c r="S3689">
        <v>3277</v>
      </c>
      <c r="T3689">
        <v>0</v>
      </c>
      <c r="U3689">
        <v>78061</v>
      </c>
      <c r="V3689">
        <v>53926</v>
      </c>
      <c r="W3689">
        <v>53926</v>
      </c>
      <c r="X3689">
        <v>53926</v>
      </c>
      <c r="Y3689">
        <v>0</v>
      </c>
      <c r="Z3689">
        <v>0</v>
      </c>
      <c r="AB3689">
        <v>0</v>
      </c>
      <c r="AC3689">
        <v>3.7</v>
      </c>
      <c r="AD3689">
        <v>0</v>
      </c>
    </row>
    <row r="3690" spans="1:30">
      <c r="A3690">
        <v>1</v>
      </c>
      <c r="B3690" t="s">
        <v>24</v>
      </c>
      <c r="C3690">
        <v>25</v>
      </c>
      <c r="D3690" t="s">
        <v>37</v>
      </c>
      <c r="E3690" t="str">
        <f t="shared" si="171"/>
        <v>SWA-Creative Arts</v>
      </c>
      <c r="F3690" t="s">
        <v>25</v>
      </c>
      <c r="G3690" t="s">
        <v>28</v>
      </c>
      <c r="H3690" t="s">
        <v>110</v>
      </c>
      <c r="I3690">
        <f t="shared" si="172"/>
        <v>0</v>
      </c>
      <c r="J3690">
        <f t="shared" si="173"/>
        <v>1</v>
      </c>
      <c r="K3690" s="1">
        <v>0</v>
      </c>
      <c r="L3690">
        <v>201908</v>
      </c>
      <c r="N3690">
        <v>20230514</v>
      </c>
      <c r="O3690" t="s">
        <v>27</v>
      </c>
      <c r="P3690">
        <v>13710</v>
      </c>
      <c r="Q3690">
        <v>14344</v>
      </c>
      <c r="R3690">
        <v>7955</v>
      </c>
      <c r="S3690">
        <v>8591</v>
      </c>
      <c r="T3690">
        <v>0</v>
      </c>
      <c r="U3690">
        <v>55999.29</v>
      </c>
      <c r="V3690">
        <v>0</v>
      </c>
      <c r="W3690">
        <v>0</v>
      </c>
      <c r="X3690">
        <v>0</v>
      </c>
      <c r="Y3690">
        <v>40250</v>
      </c>
      <c r="Z3690">
        <v>5100</v>
      </c>
      <c r="AB3690">
        <v>0</v>
      </c>
      <c r="AC3690">
        <v>3.87</v>
      </c>
      <c r="AD3690">
        <v>16000</v>
      </c>
    </row>
    <row r="3691" spans="1:30">
      <c r="A3691">
        <v>1</v>
      </c>
      <c r="B3691" t="s">
        <v>32</v>
      </c>
      <c r="C3691">
        <v>21</v>
      </c>
      <c r="D3691" t="s">
        <v>41</v>
      </c>
      <c r="E3691" t="str">
        <f t="shared" si="171"/>
        <v>SOA-Business and Economics</v>
      </c>
      <c r="F3691" t="s">
        <v>25</v>
      </c>
      <c r="G3691" t="s">
        <v>26</v>
      </c>
      <c r="H3691" t="s">
        <v>109</v>
      </c>
      <c r="I3691">
        <f t="shared" si="172"/>
        <v>1</v>
      </c>
      <c r="J3691">
        <f t="shared" si="173"/>
        <v>0</v>
      </c>
      <c r="K3691" s="1">
        <v>20500</v>
      </c>
      <c r="L3691">
        <v>201908</v>
      </c>
      <c r="N3691">
        <v>20230514</v>
      </c>
      <c r="O3691" t="s">
        <v>27</v>
      </c>
      <c r="P3691">
        <v>36304</v>
      </c>
      <c r="Q3691">
        <v>30045</v>
      </c>
      <c r="R3691">
        <v>28994</v>
      </c>
      <c r="S3691">
        <v>30055</v>
      </c>
      <c r="T3691">
        <v>0</v>
      </c>
      <c r="U3691">
        <v>85735.99</v>
      </c>
      <c r="V3691">
        <v>20500</v>
      </c>
      <c r="W3691">
        <v>20500</v>
      </c>
      <c r="X3691">
        <v>20500</v>
      </c>
      <c r="Y3691">
        <v>0</v>
      </c>
      <c r="Z3691">
        <v>0</v>
      </c>
      <c r="AB3691">
        <v>0</v>
      </c>
      <c r="AC3691">
        <v>3.55</v>
      </c>
      <c r="AD3691">
        <v>0</v>
      </c>
    </row>
    <row r="3692" spans="1:30">
      <c r="A3692">
        <v>1</v>
      </c>
      <c r="B3692" t="s">
        <v>24</v>
      </c>
      <c r="C3692">
        <v>14</v>
      </c>
      <c r="D3692" t="s">
        <v>36</v>
      </c>
      <c r="E3692" t="str">
        <f t="shared" si="171"/>
        <v>SWA-Arts and Sciences</v>
      </c>
      <c r="F3692" t="s">
        <v>30</v>
      </c>
      <c r="G3692" t="s">
        <v>28</v>
      </c>
      <c r="H3692" t="s">
        <v>114</v>
      </c>
      <c r="I3692">
        <f t="shared" si="172"/>
        <v>0</v>
      </c>
      <c r="J3692">
        <f t="shared" si="173"/>
        <v>1</v>
      </c>
      <c r="K3692" s="1">
        <v>0</v>
      </c>
      <c r="L3692">
        <v>202108</v>
      </c>
      <c r="N3692">
        <v>20230514</v>
      </c>
      <c r="O3692" t="s">
        <v>27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24595</v>
      </c>
      <c r="V3692">
        <v>0</v>
      </c>
      <c r="W3692">
        <v>0</v>
      </c>
      <c r="X3692">
        <v>0</v>
      </c>
      <c r="Y3692">
        <v>400</v>
      </c>
      <c r="Z3692">
        <v>0</v>
      </c>
      <c r="AA3692">
        <v>19713</v>
      </c>
      <c r="AB3692">
        <v>2463.25</v>
      </c>
      <c r="AC3692">
        <v>4</v>
      </c>
      <c r="AD3692">
        <v>0</v>
      </c>
    </row>
    <row r="3693" spans="1:30">
      <c r="A3693">
        <v>1</v>
      </c>
      <c r="B3693" t="s">
        <v>24</v>
      </c>
      <c r="C3693">
        <v>14</v>
      </c>
      <c r="D3693" t="s">
        <v>36</v>
      </c>
      <c r="E3693" t="str">
        <f t="shared" si="171"/>
        <v>SWA-Arts and Sciences</v>
      </c>
      <c r="F3693" t="s">
        <v>25</v>
      </c>
      <c r="G3693" t="s">
        <v>26</v>
      </c>
      <c r="H3693" t="s">
        <v>109</v>
      </c>
      <c r="I3693">
        <f t="shared" si="172"/>
        <v>0</v>
      </c>
      <c r="J3693">
        <f t="shared" si="173"/>
        <v>1</v>
      </c>
      <c r="K3693" s="1">
        <v>0</v>
      </c>
      <c r="L3693">
        <v>201908</v>
      </c>
      <c r="N3693">
        <v>20230514</v>
      </c>
      <c r="O3693" t="s">
        <v>27</v>
      </c>
      <c r="T3693">
        <v>0</v>
      </c>
      <c r="U3693">
        <v>132875.44</v>
      </c>
      <c r="V3693">
        <v>0</v>
      </c>
      <c r="W3693">
        <v>0</v>
      </c>
      <c r="X3693">
        <v>0</v>
      </c>
      <c r="Y3693">
        <v>174660.44</v>
      </c>
      <c r="Z3693">
        <v>0</v>
      </c>
      <c r="AB3693">
        <v>0</v>
      </c>
      <c r="AC3693">
        <v>3.09</v>
      </c>
      <c r="AD3693">
        <v>174660.44</v>
      </c>
    </row>
    <row r="3694" spans="1:30">
      <c r="A3694">
        <v>1</v>
      </c>
      <c r="B3694" t="s">
        <v>24</v>
      </c>
      <c r="C3694">
        <v>21</v>
      </c>
      <c r="D3694" t="s">
        <v>41</v>
      </c>
      <c r="E3694" t="str">
        <f t="shared" si="171"/>
        <v>SWA-Business and Economics</v>
      </c>
      <c r="F3694" t="s">
        <v>25</v>
      </c>
      <c r="G3694" t="s">
        <v>26</v>
      </c>
      <c r="H3694" t="s">
        <v>109</v>
      </c>
      <c r="I3694">
        <f t="shared" si="172"/>
        <v>1</v>
      </c>
      <c r="J3694">
        <f t="shared" si="173"/>
        <v>0</v>
      </c>
      <c r="K3694" s="1">
        <v>27000</v>
      </c>
      <c r="L3694">
        <v>201908</v>
      </c>
      <c r="N3694">
        <v>20230514</v>
      </c>
      <c r="O3694" t="s">
        <v>27</v>
      </c>
      <c r="P3694">
        <v>8116</v>
      </c>
      <c r="Q3694">
        <v>4731</v>
      </c>
      <c r="R3694">
        <v>4587</v>
      </c>
      <c r="S3694">
        <v>45</v>
      </c>
      <c r="T3694">
        <v>0</v>
      </c>
      <c r="U3694">
        <v>118770.56</v>
      </c>
      <c r="V3694">
        <v>27000</v>
      </c>
      <c r="W3694">
        <v>27000</v>
      </c>
      <c r="X3694">
        <v>27000</v>
      </c>
      <c r="Y3694">
        <v>65145</v>
      </c>
      <c r="Z3694">
        <v>11889</v>
      </c>
      <c r="AB3694">
        <v>10547.73</v>
      </c>
      <c r="AC3694">
        <v>3.06</v>
      </c>
      <c r="AD3694">
        <v>64595</v>
      </c>
    </row>
    <row r="3695" spans="1:30">
      <c r="A3695">
        <v>1</v>
      </c>
      <c r="B3695" t="s">
        <v>24</v>
      </c>
      <c r="C3695">
        <v>84</v>
      </c>
      <c r="D3695" t="s">
        <v>42</v>
      </c>
      <c r="E3695" t="str">
        <f t="shared" si="171"/>
        <v>SWA-Public Health</v>
      </c>
      <c r="F3695" t="s">
        <v>25</v>
      </c>
      <c r="G3695" t="s">
        <v>28</v>
      </c>
      <c r="H3695" t="s">
        <v>110</v>
      </c>
      <c r="I3695">
        <f t="shared" si="172"/>
        <v>0</v>
      </c>
      <c r="J3695">
        <f t="shared" si="173"/>
        <v>1</v>
      </c>
      <c r="K3695" s="1">
        <v>0</v>
      </c>
      <c r="L3695">
        <v>201908</v>
      </c>
      <c r="N3695">
        <v>20230514</v>
      </c>
      <c r="O3695" t="s">
        <v>27</v>
      </c>
      <c r="P3695">
        <v>1755</v>
      </c>
      <c r="Q3695">
        <v>19</v>
      </c>
      <c r="R3695">
        <v>11776</v>
      </c>
      <c r="S3695">
        <v>7725</v>
      </c>
      <c r="T3695">
        <v>0</v>
      </c>
      <c r="U3695">
        <v>52913.7</v>
      </c>
      <c r="V3695">
        <v>0</v>
      </c>
      <c r="W3695">
        <v>0</v>
      </c>
      <c r="X3695">
        <v>0</v>
      </c>
      <c r="Y3695">
        <v>22976</v>
      </c>
      <c r="Z3695">
        <v>2400</v>
      </c>
      <c r="AB3695">
        <v>0</v>
      </c>
      <c r="AC3695">
        <v>2.8</v>
      </c>
      <c r="AD3695">
        <v>3000</v>
      </c>
    </row>
    <row r="3696" spans="1:30">
      <c r="A3696">
        <v>1</v>
      </c>
      <c r="B3696" t="s">
        <v>24</v>
      </c>
      <c r="C3696">
        <v>14</v>
      </c>
      <c r="D3696" t="s">
        <v>36</v>
      </c>
      <c r="E3696" t="str">
        <f t="shared" si="171"/>
        <v>SWA-Arts and Sciences</v>
      </c>
      <c r="F3696" t="s">
        <v>25</v>
      </c>
      <c r="G3696" t="s">
        <v>28</v>
      </c>
      <c r="H3696" t="s">
        <v>110</v>
      </c>
      <c r="I3696">
        <f t="shared" si="172"/>
        <v>0</v>
      </c>
      <c r="J3696">
        <f t="shared" si="173"/>
        <v>1</v>
      </c>
      <c r="K3696" s="1">
        <v>0</v>
      </c>
      <c r="L3696">
        <v>201908</v>
      </c>
      <c r="N3696">
        <v>20230514</v>
      </c>
      <c r="O3696" t="s">
        <v>29</v>
      </c>
      <c r="P3696">
        <v>28569</v>
      </c>
      <c r="Q3696">
        <v>26549</v>
      </c>
      <c r="R3696">
        <v>25946</v>
      </c>
      <c r="S3696">
        <v>23252</v>
      </c>
      <c r="T3696">
        <v>0</v>
      </c>
      <c r="U3696">
        <v>52604.160000000003</v>
      </c>
      <c r="V3696">
        <v>0</v>
      </c>
      <c r="W3696">
        <v>0</v>
      </c>
      <c r="X3696">
        <v>0</v>
      </c>
      <c r="Y3696">
        <v>70155</v>
      </c>
      <c r="Z3696">
        <v>0</v>
      </c>
      <c r="AB3696">
        <v>0</v>
      </c>
      <c r="AC3696">
        <v>3.95</v>
      </c>
      <c r="AD3696">
        <v>42080</v>
      </c>
    </row>
    <row r="3697" spans="1:30">
      <c r="A3697">
        <v>1</v>
      </c>
      <c r="B3697" t="s">
        <v>24</v>
      </c>
      <c r="C3697">
        <v>30</v>
      </c>
      <c r="D3697" t="s">
        <v>40</v>
      </c>
      <c r="E3697" t="str">
        <f t="shared" si="171"/>
        <v>SWA-Engineering Mineral Resources</v>
      </c>
      <c r="F3697" t="s">
        <v>25</v>
      </c>
      <c r="G3697" t="s">
        <v>26</v>
      </c>
      <c r="H3697" t="s">
        <v>109</v>
      </c>
      <c r="I3697">
        <f t="shared" si="172"/>
        <v>1</v>
      </c>
      <c r="J3697">
        <f t="shared" si="173"/>
        <v>0</v>
      </c>
      <c r="K3697" s="1">
        <v>31000</v>
      </c>
      <c r="L3697">
        <v>201808</v>
      </c>
      <c r="N3697">
        <v>20230514</v>
      </c>
      <c r="O3697" t="s">
        <v>27</v>
      </c>
      <c r="P3697">
        <v>680</v>
      </c>
      <c r="Q3697">
        <v>4492</v>
      </c>
      <c r="R3697">
        <v>3170</v>
      </c>
      <c r="S3697">
        <v>2979</v>
      </c>
      <c r="T3697">
        <v>0</v>
      </c>
      <c r="U3697">
        <v>157834.51999999999</v>
      </c>
      <c r="V3697">
        <v>31000</v>
      </c>
      <c r="W3697">
        <v>31000</v>
      </c>
      <c r="X3697">
        <v>31000</v>
      </c>
      <c r="Y3697">
        <v>28000</v>
      </c>
      <c r="Z3697">
        <v>19773</v>
      </c>
      <c r="AB3697">
        <v>0</v>
      </c>
      <c r="AC3697">
        <v>3.17</v>
      </c>
      <c r="AD3697">
        <v>28000</v>
      </c>
    </row>
    <row r="3698" spans="1:30">
      <c r="A3698">
        <v>1</v>
      </c>
      <c r="B3698" t="s">
        <v>24</v>
      </c>
      <c r="C3698">
        <v>55</v>
      </c>
      <c r="D3698" t="s">
        <v>35</v>
      </c>
      <c r="E3698" t="str">
        <f t="shared" si="171"/>
        <v>SWA-College of Applied Human Sci</v>
      </c>
      <c r="F3698" t="s">
        <v>30</v>
      </c>
      <c r="G3698" t="s">
        <v>28</v>
      </c>
      <c r="H3698" t="s">
        <v>114</v>
      </c>
      <c r="I3698">
        <f t="shared" si="172"/>
        <v>0</v>
      </c>
      <c r="J3698">
        <f t="shared" si="173"/>
        <v>1</v>
      </c>
      <c r="K3698" s="1">
        <v>0</v>
      </c>
      <c r="L3698">
        <v>202108</v>
      </c>
      <c r="N3698">
        <v>20230514</v>
      </c>
      <c r="O3698" t="s">
        <v>27</v>
      </c>
      <c r="T3698">
        <v>0</v>
      </c>
      <c r="U3698">
        <v>26418</v>
      </c>
      <c r="V3698">
        <v>0</v>
      </c>
      <c r="W3698">
        <v>0</v>
      </c>
      <c r="X3698">
        <v>0</v>
      </c>
      <c r="Y3698">
        <v>0</v>
      </c>
      <c r="Z3698">
        <v>0</v>
      </c>
      <c r="AB3698">
        <v>0</v>
      </c>
      <c r="AC3698">
        <v>4</v>
      </c>
      <c r="AD3698">
        <v>0</v>
      </c>
    </row>
    <row r="3699" spans="1:30">
      <c r="A3699">
        <v>1</v>
      </c>
      <c r="B3699" t="s">
        <v>24</v>
      </c>
      <c r="C3699">
        <v>30</v>
      </c>
      <c r="D3699" t="s">
        <v>40</v>
      </c>
      <c r="E3699" t="str">
        <f t="shared" si="171"/>
        <v>SWA-Engineering Mineral Resources</v>
      </c>
      <c r="F3699" t="s">
        <v>25</v>
      </c>
      <c r="G3699" t="s">
        <v>26</v>
      </c>
      <c r="H3699" t="s">
        <v>109</v>
      </c>
      <c r="I3699">
        <f t="shared" si="172"/>
        <v>1</v>
      </c>
      <c r="J3699">
        <f t="shared" si="173"/>
        <v>0</v>
      </c>
      <c r="K3699" s="1">
        <v>5500</v>
      </c>
      <c r="L3699">
        <v>201708</v>
      </c>
      <c r="N3699">
        <v>20230514</v>
      </c>
      <c r="O3699" t="s">
        <v>27</v>
      </c>
      <c r="R3699">
        <v>3790</v>
      </c>
      <c r="S3699">
        <v>1325</v>
      </c>
      <c r="T3699">
        <v>0</v>
      </c>
      <c r="U3699">
        <v>168878.41</v>
      </c>
      <c r="V3699">
        <v>161920</v>
      </c>
      <c r="W3699">
        <v>141334</v>
      </c>
      <c r="X3699">
        <v>141334</v>
      </c>
      <c r="Y3699">
        <v>6027.78</v>
      </c>
      <c r="Z3699">
        <v>4770</v>
      </c>
      <c r="AB3699">
        <v>0</v>
      </c>
      <c r="AC3699">
        <v>3.14</v>
      </c>
      <c r="AD3699">
        <v>6000</v>
      </c>
    </row>
    <row r="3700" spans="1:30">
      <c r="A3700">
        <v>1</v>
      </c>
      <c r="B3700" t="s">
        <v>24</v>
      </c>
      <c r="C3700">
        <v>83</v>
      </c>
      <c r="D3700" t="s">
        <v>38</v>
      </c>
      <c r="E3700" t="str">
        <f t="shared" si="171"/>
        <v>SWA-Medicine</v>
      </c>
      <c r="F3700" t="s">
        <v>25</v>
      </c>
      <c r="G3700" t="s">
        <v>26</v>
      </c>
      <c r="H3700" t="s">
        <v>109</v>
      </c>
      <c r="I3700">
        <f t="shared" si="172"/>
        <v>0</v>
      </c>
      <c r="J3700">
        <f t="shared" si="173"/>
        <v>1</v>
      </c>
      <c r="K3700" s="1">
        <v>0</v>
      </c>
      <c r="L3700">
        <v>201908</v>
      </c>
      <c r="N3700">
        <v>20230514</v>
      </c>
      <c r="O3700" t="s">
        <v>27</v>
      </c>
      <c r="P3700">
        <v>18039</v>
      </c>
      <c r="Q3700">
        <v>13437</v>
      </c>
      <c r="R3700">
        <v>12959</v>
      </c>
      <c r="S3700">
        <v>27357</v>
      </c>
      <c r="T3700">
        <v>0</v>
      </c>
      <c r="U3700">
        <v>126496.64</v>
      </c>
      <c r="V3700">
        <v>0</v>
      </c>
      <c r="W3700">
        <v>0</v>
      </c>
      <c r="X3700">
        <v>0</v>
      </c>
      <c r="Y3700">
        <v>24000</v>
      </c>
      <c r="Z3700">
        <v>1710</v>
      </c>
      <c r="AB3700">
        <v>0</v>
      </c>
      <c r="AC3700">
        <v>3.76</v>
      </c>
      <c r="AD3700">
        <v>24000</v>
      </c>
    </row>
    <row r="3701" spans="1:30">
      <c r="A3701">
        <v>1</v>
      </c>
      <c r="B3701" t="s">
        <v>24</v>
      </c>
      <c r="C3701">
        <v>55</v>
      </c>
      <c r="D3701" t="s">
        <v>35</v>
      </c>
      <c r="E3701" t="str">
        <f t="shared" si="171"/>
        <v>SWA-College of Applied Human Sci</v>
      </c>
      <c r="F3701" t="s">
        <v>31</v>
      </c>
      <c r="G3701" t="s">
        <v>26</v>
      </c>
      <c r="H3701" t="s">
        <v>112</v>
      </c>
      <c r="I3701">
        <f t="shared" si="172"/>
        <v>0</v>
      </c>
      <c r="J3701">
        <f t="shared" si="173"/>
        <v>1</v>
      </c>
      <c r="K3701" s="1">
        <v>0</v>
      </c>
      <c r="L3701">
        <v>201908</v>
      </c>
      <c r="N3701">
        <v>20230514</v>
      </c>
      <c r="O3701" t="s">
        <v>27</v>
      </c>
      <c r="T3701">
        <v>0</v>
      </c>
      <c r="U3701">
        <v>142595</v>
      </c>
      <c r="V3701">
        <v>0</v>
      </c>
      <c r="W3701">
        <v>0</v>
      </c>
      <c r="X3701">
        <v>0</v>
      </c>
      <c r="Y3701">
        <v>88948</v>
      </c>
      <c r="Z3701">
        <v>0</v>
      </c>
      <c r="AA3701">
        <v>126009</v>
      </c>
      <c r="AB3701">
        <v>0</v>
      </c>
      <c r="AC3701">
        <v>4</v>
      </c>
      <c r="AD3701">
        <v>13948</v>
      </c>
    </row>
    <row r="3702" spans="1:30">
      <c r="A3702">
        <v>1</v>
      </c>
      <c r="B3702" t="s">
        <v>24</v>
      </c>
      <c r="C3702">
        <v>21</v>
      </c>
      <c r="D3702" t="s">
        <v>41</v>
      </c>
      <c r="E3702" t="str">
        <f t="shared" si="171"/>
        <v>SWA-Business and Economics</v>
      </c>
      <c r="F3702" t="s">
        <v>25</v>
      </c>
      <c r="G3702" t="s">
        <v>26</v>
      </c>
      <c r="H3702" t="s">
        <v>109</v>
      </c>
      <c r="I3702">
        <f t="shared" si="172"/>
        <v>0</v>
      </c>
      <c r="J3702">
        <f t="shared" si="173"/>
        <v>1</v>
      </c>
      <c r="K3702" s="1">
        <v>0</v>
      </c>
      <c r="L3702">
        <v>201808</v>
      </c>
      <c r="N3702">
        <v>20230514</v>
      </c>
      <c r="O3702" t="s">
        <v>27</v>
      </c>
      <c r="T3702">
        <v>0</v>
      </c>
      <c r="U3702">
        <v>90653</v>
      </c>
      <c r="V3702">
        <v>0</v>
      </c>
      <c r="W3702">
        <v>0</v>
      </c>
      <c r="X3702">
        <v>0</v>
      </c>
      <c r="Y3702">
        <v>0</v>
      </c>
      <c r="Z3702">
        <v>0</v>
      </c>
      <c r="AB3702">
        <v>0</v>
      </c>
      <c r="AC3702">
        <v>2.56</v>
      </c>
      <c r="AD3702">
        <v>0</v>
      </c>
    </row>
    <row r="3703" spans="1:30">
      <c r="A3703">
        <v>1</v>
      </c>
      <c r="B3703" t="s">
        <v>24</v>
      </c>
      <c r="C3703">
        <v>7</v>
      </c>
      <c r="D3703" t="s">
        <v>43</v>
      </c>
      <c r="E3703" t="str">
        <f t="shared" si="171"/>
        <v>SWA-Agriculture Natural Res &amp; Dsg</v>
      </c>
      <c r="F3703" t="s">
        <v>25</v>
      </c>
      <c r="G3703" t="s">
        <v>28</v>
      </c>
      <c r="H3703" t="s">
        <v>110</v>
      </c>
      <c r="I3703">
        <f t="shared" si="172"/>
        <v>1</v>
      </c>
      <c r="J3703">
        <f t="shared" si="173"/>
        <v>0</v>
      </c>
      <c r="K3703" s="1">
        <v>12250</v>
      </c>
      <c r="L3703">
        <v>202105</v>
      </c>
      <c r="N3703">
        <v>20230514</v>
      </c>
      <c r="O3703" t="s">
        <v>29</v>
      </c>
      <c r="P3703">
        <v>9234</v>
      </c>
      <c r="Q3703">
        <v>6454</v>
      </c>
      <c r="R3703">
        <v>2780</v>
      </c>
      <c r="S3703">
        <v>10815</v>
      </c>
      <c r="T3703">
        <v>0</v>
      </c>
      <c r="U3703">
        <v>23368.46</v>
      </c>
      <c r="V3703">
        <v>17250</v>
      </c>
      <c r="W3703">
        <v>17250</v>
      </c>
      <c r="X3703">
        <v>17250</v>
      </c>
      <c r="Y3703">
        <v>6750</v>
      </c>
      <c r="Z3703">
        <v>6200</v>
      </c>
      <c r="AB3703">
        <v>0</v>
      </c>
      <c r="AC3703">
        <v>3.14</v>
      </c>
      <c r="AD3703">
        <v>3750</v>
      </c>
    </row>
    <row r="3704" spans="1:30">
      <c r="A3704">
        <v>1</v>
      </c>
      <c r="B3704" t="s">
        <v>24</v>
      </c>
      <c r="C3704">
        <v>83</v>
      </c>
      <c r="D3704" t="s">
        <v>38</v>
      </c>
      <c r="E3704" t="str">
        <f t="shared" si="171"/>
        <v>SWA-Medicine</v>
      </c>
      <c r="F3704" t="s">
        <v>31</v>
      </c>
      <c r="G3704" t="s">
        <v>28</v>
      </c>
      <c r="H3704" t="s">
        <v>113</v>
      </c>
      <c r="I3704">
        <f t="shared" si="172"/>
        <v>0</v>
      </c>
      <c r="J3704">
        <f t="shared" si="173"/>
        <v>1</v>
      </c>
      <c r="K3704" s="1">
        <v>0</v>
      </c>
      <c r="L3704">
        <v>201908</v>
      </c>
      <c r="N3704">
        <v>20230514</v>
      </c>
      <c r="O3704" t="s">
        <v>27</v>
      </c>
      <c r="P3704">
        <v>0</v>
      </c>
      <c r="Q3704">
        <v>0</v>
      </c>
      <c r="R3704">
        <v>0</v>
      </c>
      <c r="S3704">
        <v>0</v>
      </c>
      <c r="T3704">
        <v>0</v>
      </c>
      <c r="U3704">
        <v>134045</v>
      </c>
      <c r="V3704">
        <v>0</v>
      </c>
      <c r="W3704">
        <v>0</v>
      </c>
      <c r="X3704">
        <v>0</v>
      </c>
      <c r="Y3704">
        <v>20000</v>
      </c>
      <c r="Z3704">
        <v>0</v>
      </c>
      <c r="AB3704">
        <v>0</v>
      </c>
      <c r="AC3704">
        <v>0</v>
      </c>
      <c r="AD3704">
        <v>0</v>
      </c>
    </row>
    <row r="3705" spans="1:30">
      <c r="A3705">
        <v>1</v>
      </c>
      <c r="B3705" t="s">
        <v>24</v>
      </c>
      <c r="C3705">
        <v>84</v>
      </c>
      <c r="D3705" t="s">
        <v>42</v>
      </c>
      <c r="E3705" t="str">
        <f t="shared" si="171"/>
        <v>SWA-Public Health</v>
      </c>
      <c r="F3705" t="s">
        <v>30</v>
      </c>
      <c r="G3705" t="s">
        <v>28</v>
      </c>
      <c r="H3705" t="s">
        <v>114</v>
      </c>
      <c r="I3705">
        <f t="shared" si="172"/>
        <v>1</v>
      </c>
      <c r="J3705">
        <f t="shared" si="173"/>
        <v>0</v>
      </c>
      <c r="K3705" s="1">
        <v>6000</v>
      </c>
      <c r="L3705">
        <v>202108</v>
      </c>
      <c r="N3705">
        <v>20230514</v>
      </c>
      <c r="O3705" t="s">
        <v>27</v>
      </c>
      <c r="P3705">
        <v>0</v>
      </c>
      <c r="Q3705">
        <v>0</v>
      </c>
      <c r="T3705">
        <v>0</v>
      </c>
      <c r="U3705">
        <v>31553.37</v>
      </c>
      <c r="V3705">
        <v>6000</v>
      </c>
      <c r="W3705">
        <v>6000</v>
      </c>
      <c r="X3705">
        <v>6000</v>
      </c>
      <c r="Y3705">
        <v>0</v>
      </c>
      <c r="Z3705">
        <v>0</v>
      </c>
      <c r="AB3705">
        <v>0</v>
      </c>
      <c r="AC3705">
        <v>3.44</v>
      </c>
      <c r="AD3705">
        <v>0</v>
      </c>
    </row>
    <row r="3706" spans="1:30">
      <c r="A3706">
        <v>1</v>
      </c>
      <c r="B3706" t="s">
        <v>24</v>
      </c>
      <c r="C3706">
        <v>14</v>
      </c>
      <c r="D3706" t="s">
        <v>36</v>
      </c>
      <c r="E3706" t="str">
        <f t="shared" si="171"/>
        <v>SWA-Arts and Sciences</v>
      </c>
      <c r="F3706" t="s">
        <v>25</v>
      </c>
      <c r="G3706" t="s">
        <v>26</v>
      </c>
      <c r="H3706" t="s">
        <v>109</v>
      </c>
      <c r="I3706">
        <f t="shared" si="172"/>
        <v>0</v>
      </c>
      <c r="J3706">
        <f t="shared" si="173"/>
        <v>1</v>
      </c>
      <c r="K3706" s="1">
        <v>0</v>
      </c>
      <c r="L3706">
        <v>201908</v>
      </c>
      <c r="N3706">
        <v>20230514</v>
      </c>
      <c r="O3706" t="s">
        <v>27</v>
      </c>
      <c r="P3706">
        <v>118538</v>
      </c>
      <c r="Q3706">
        <v>129317</v>
      </c>
      <c r="R3706">
        <v>103998</v>
      </c>
      <c r="S3706">
        <v>93415</v>
      </c>
      <c r="T3706">
        <v>0</v>
      </c>
      <c r="U3706">
        <v>124171.37</v>
      </c>
      <c r="V3706">
        <v>0</v>
      </c>
      <c r="W3706">
        <v>0</v>
      </c>
      <c r="X3706">
        <v>0</v>
      </c>
      <c r="Y3706">
        <v>46400</v>
      </c>
      <c r="Z3706">
        <v>0</v>
      </c>
      <c r="AB3706">
        <v>0</v>
      </c>
      <c r="AC3706">
        <v>2.91</v>
      </c>
      <c r="AD3706">
        <v>46400</v>
      </c>
    </row>
    <row r="3707" spans="1:30">
      <c r="A3707">
        <v>1</v>
      </c>
      <c r="B3707" t="s">
        <v>24</v>
      </c>
      <c r="C3707">
        <v>21</v>
      </c>
      <c r="D3707" t="s">
        <v>41</v>
      </c>
      <c r="E3707" t="str">
        <f t="shared" si="171"/>
        <v>SWA-Business and Economics</v>
      </c>
      <c r="F3707" t="s">
        <v>25</v>
      </c>
      <c r="G3707" t="s">
        <v>26</v>
      </c>
      <c r="H3707" t="s">
        <v>109</v>
      </c>
      <c r="I3707">
        <f t="shared" si="172"/>
        <v>0</v>
      </c>
      <c r="J3707">
        <f t="shared" si="173"/>
        <v>1</v>
      </c>
      <c r="K3707" s="1">
        <v>0</v>
      </c>
      <c r="L3707">
        <v>201908</v>
      </c>
      <c r="N3707">
        <v>20230514</v>
      </c>
      <c r="O3707" t="s">
        <v>27</v>
      </c>
      <c r="P3707">
        <v>64458</v>
      </c>
      <c r="Q3707">
        <v>76680</v>
      </c>
      <c r="R3707">
        <v>97229</v>
      </c>
      <c r="S3707">
        <v>95235</v>
      </c>
      <c r="T3707">
        <v>0</v>
      </c>
      <c r="U3707">
        <v>136877.67000000001</v>
      </c>
      <c r="V3707">
        <v>0</v>
      </c>
      <c r="W3707">
        <v>0</v>
      </c>
      <c r="X3707">
        <v>0</v>
      </c>
      <c r="Y3707">
        <v>51595</v>
      </c>
      <c r="Z3707">
        <v>0</v>
      </c>
      <c r="AB3707">
        <v>0</v>
      </c>
      <c r="AC3707">
        <v>3.71</v>
      </c>
      <c r="AD3707">
        <v>51000</v>
      </c>
    </row>
    <row r="3708" spans="1:30">
      <c r="A3708">
        <v>1</v>
      </c>
      <c r="B3708" t="s">
        <v>24</v>
      </c>
      <c r="C3708">
        <v>14</v>
      </c>
      <c r="D3708" t="s">
        <v>36</v>
      </c>
      <c r="E3708" t="str">
        <f t="shared" si="171"/>
        <v>SWA-Arts and Sciences</v>
      </c>
      <c r="F3708" t="s">
        <v>30</v>
      </c>
      <c r="G3708" t="s">
        <v>28</v>
      </c>
      <c r="H3708" t="s">
        <v>114</v>
      </c>
      <c r="I3708">
        <f t="shared" si="172"/>
        <v>0</v>
      </c>
      <c r="J3708">
        <f t="shared" si="173"/>
        <v>1</v>
      </c>
      <c r="K3708" s="1">
        <v>0</v>
      </c>
      <c r="L3708">
        <v>202108</v>
      </c>
      <c r="N3708">
        <v>20230514</v>
      </c>
      <c r="O3708" t="s">
        <v>27</v>
      </c>
      <c r="T3708">
        <v>0</v>
      </c>
      <c r="U3708">
        <v>28746.07</v>
      </c>
      <c r="V3708">
        <v>0</v>
      </c>
      <c r="W3708">
        <v>0</v>
      </c>
      <c r="X3708">
        <v>0</v>
      </c>
      <c r="Y3708">
        <v>0</v>
      </c>
      <c r="Z3708">
        <v>0</v>
      </c>
      <c r="AB3708">
        <v>0</v>
      </c>
      <c r="AC3708">
        <v>3.64</v>
      </c>
      <c r="AD3708">
        <v>0</v>
      </c>
    </row>
    <row r="3709" spans="1:30">
      <c r="A3709">
        <v>1</v>
      </c>
      <c r="B3709" t="s">
        <v>24</v>
      </c>
      <c r="C3709">
        <v>14</v>
      </c>
      <c r="D3709" t="s">
        <v>36</v>
      </c>
      <c r="E3709" t="str">
        <f t="shared" si="171"/>
        <v>SWA-Arts and Sciences</v>
      </c>
      <c r="F3709" t="s">
        <v>25</v>
      </c>
      <c r="G3709" t="s">
        <v>26</v>
      </c>
      <c r="H3709" t="s">
        <v>109</v>
      </c>
      <c r="I3709">
        <f t="shared" si="172"/>
        <v>1</v>
      </c>
      <c r="J3709">
        <f t="shared" si="173"/>
        <v>0</v>
      </c>
      <c r="K3709" s="1">
        <v>25000</v>
      </c>
      <c r="L3709">
        <v>201908</v>
      </c>
      <c r="N3709">
        <v>20230514</v>
      </c>
      <c r="O3709" t="s">
        <v>27</v>
      </c>
      <c r="P3709">
        <v>51170</v>
      </c>
      <c r="Q3709">
        <v>30881</v>
      </c>
      <c r="R3709">
        <v>24751</v>
      </c>
      <c r="S3709">
        <v>29125</v>
      </c>
      <c r="T3709">
        <v>0</v>
      </c>
      <c r="U3709">
        <v>117149.83</v>
      </c>
      <c r="V3709">
        <v>25000</v>
      </c>
      <c r="W3709">
        <v>25000</v>
      </c>
      <c r="X3709">
        <v>25000</v>
      </c>
      <c r="Y3709">
        <v>38000</v>
      </c>
      <c r="Z3709">
        <v>0</v>
      </c>
      <c r="AB3709">
        <v>0</v>
      </c>
      <c r="AC3709">
        <v>3.57</v>
      </c>
      <c r="AD3709">
        <v>38000</v>
      </c>
    </row>
    <row r="3710" spans="1:30">
      <c r="A3710">
        <v>1</v>
      </c>
      <c r="B3710" t="s">
        <v>24</v>
      </c>
      <c r="C3710">
        <v>14</v>
      </c>
      <c r="D3710" t="s">
        <v>36</v>
      </c>
      <c r="E3710" t="str">
        <f t="shared" si="171"/>
        <v>SWA-Arts and Sciences</v>
      </c>
      <c r="F3710" t="s">
        <v>25</v>
      </c>
      <c r="G3710" t="s">
        <v>26</v>
      </c>
      <c r="H3710" t="s">
        <v>109</v>
      </c>
      <c r="I3710">
        <f t="shared" si="172"/>
        <v>0</v>
      </c>
      <c r="J3710">
        <f t="shared" si="173"/>
        <v>1</v>
      </c>
      <c r="K3710" s="1">
        <v>0</v>
      </c>
      <c r="L3710">
        <v>201908</v>
      </c>
      <c r="N3710">
        <v>20230514</v>
      </c>
      <c r="O3710" t="s">
        <v>27</v>
      </c>
      <c r="T3710">
        <v>0</v>
      </c>
      <c r="U3710">
        <v>127815.01</v>
      </c>
      <c r="V3710">
        <v>0</v>
      </c>
      <c r="W3710">
        <v>0</v>
      </c>
      <c r="X3710">
        <v>0</v>
      </c>
      <c r="Y3710">
        <v>6400</v>
      </c>
      <c r="Z3710">
        <v>0</v>
      </c>
      <c r="AB3710">
        <v>0</v>
      </c>
      <c r="AC3710">
        <v>2.86</v>
      </c>
      <c r="AD3710">
        <v>6400</v>
      </c>
    </row>
    <row r="3711" spans="1:30">
      <c r="A3711">
        <v>1</v>
      </c>
      <c r="B3711" t="s">
        <v>24</v>
      </c>
      <c r="C3711">
        <v>25</v>
      </c>
      <c r="D3711" t="s">
        <v>37</v>
      </c>
      <c r="E3711" t="str">
        <f t="shared" si="171"/>
        <v>SWA-Creative Arts</v>
      </c>
      <c r="F3711" t="s">
        <v>25</v>
      </c>
      <c r="G3711" t="s">
        <v>26</v>
      </c>
      <c r="H3711" t="s">
        <v>109</v>
      </c>
      <c r="I3711">
        <f t="shared" si="172"/>
        <v>1</v>
      </c>
      <c r="J3711">
        <f t="shared" si="173"/>
        <v>0</v>
      </c>
      <c r="K3711" s="1">
        <v>25103</v>
      </c>
      <c r="L3711">
        <v>201908</v>
      </c>
      <c r="N3711">
        <v>20230514</v>
      </c>
      <c r="O3711" t="s">
        <v>27</v>
      </c>
      <c r="P3711">
        <v>17296</v>
      </c>
      <c r="Q3711">
        <v>17702</v>
      </c>
      <c r="R3711">
        <v>30535</v>
      </c>
      <c r="S3711">
        <v>26439</v>
      </c>
      <c r="T3711">
        <v>0</v>
      </c>
      <c r="U3711">
        <v>143786.78</v>
      </c>
      <c r="V3711">
        <v>98941</v>
      </c>
      <c r="W3711">
        <v>73103</v>
      </c>
      <c r="X3711">
        <v>73103</v>
      </c>
      <c r="Y3711">
        <v>52200</v>
      </c>
      <c r="Z3711">
        <v>0</v>
      </c>
      <c r="AB3711">
        <v>0</v>
      </c>
      <c r="AC3711">
        <v>3.78</v>
      </c>
      <c r="AD3711">
        <v>50000</v>
      </c>
    </row>
    <row r="3712" spans="1:30">
      <c r="A3712">
        <v>1</v>
      </c>
      <c r="B3712" t="s">
        <v>24</v>
      </c>
      <c r="C3712">
        <v>14</v>
      </c>
      <c r="D3712" t="s">
        <v>36</v>
      </c>
      <c r="E3712" t="str">
        <f t="shared" si="171"/>
        <v>SWA-Arts and Sciences</v>
      </c>
      <c r="F3712" t="s">
        <v>25</v>
      </c>
      <c r="G3712" t="s">
        <v>28</v>
      </c>
      <c r="H3712" t="s">
        <v>110</v>
      </c>
      <c r="I3712">
        <f t="shared" si="172"/>
        <v>1</v>
      </c>
      <c r="J3712">
        <f t="shared" si="173"/>
        <v>0</v>
      </c>
      <c r="K3712" s="1">
        <v>33716</v>
      </c>
      <c r="L3712">
        <v>201708</v>
      </c>
      <c r="N3712">
        <v>20230514</v>
      </c>
      <c r="O3712" t="s">
        <v>27</v>
      </c>
      <c r="P3712">
        <v>0</v>
      </c>
      <c r="Q3712">
        <v>35908</v>
      </c>
      <c r="R3712">
        <v>93163</v>
      </c>
      <c r="S3712">
        <v>18052</v>
      </c>
      <c r="T3712">
        <v>0</v>
      </c>
      <c r="U3712">
        <v>50872</v>
      </c>
      <c r="V3712">
        <v>100411</v>
      </c>
      <c r="W3712">
        <v>100411</v>
      </c>
      <c r="X3712">
        <v>100411</v>
      </c>
      <c r="Y3712">
        <v>0</v>
      </c>
      <c r="Z3712">
        <v>10095</v>
      </c>
      <c r="AB3712">
        <v>0</v>
      </c>
      <c r="AC3712">
        <v>3.02</v>
      </c>
      <c r="AD3712">
        <v>0</v>
      </c>
    </row>
    <row r="3713" spans="1:30">
      <c r="A3713">
        <v>1</v>
      </c>
      <c r="B3713" t="s">
        <v>24</v>
      </c>
      <c r="C3713">
        <v>21</v>
      </c>
      <c r="D3713" t="s">
        <v>41</v>
      </c>
      <c r="E3713" t="str">
        <f t="shared" si="171"/>
        <v>SWA-Business and Economics</v>
      </c>
      <c r="F3713" t="s">
        <v>25</v>
      </c>
      <c r="G3713" t="s">
        <v>28</v>
      </c>
      <c r="H3713" t="s">
        <v>110</v>
      </c>
      <c r="I3713">
        <f t="shared" si="172"/>
        <v>1</v>
      </c>
      <c r="J3713">
        <f t="shared" si="173"/>
        <v>0</v>
      </c>
      <c r="K3713" s="1">
        <v>25000</v>
      </c>
      <c r="L3713">
        <v>201908</v>
      </c>
      <c r="N3713">
        <v>20230514</v>
      </c>
      <c r="O3713" t="s">
        <v>27</v>
      </c>
      <c r="P3713">
        <v>56222</v>
      </c>
      <c r="Q3713">
        <v>41749</v>
      </c>
      <c r="R3713">
        <v>35624</v>
      </c>
      <c r="S3713">
        <v>21858</v>
      </c>
      <c r="T3713">
        <v>0</v>
      </c>
      <c r="U3713">
        <v>50911.519999999997</v>
      </c>
      <c r="V3713">
        <v>62000</v>
      </c>
      <c r="W3713">
        <v>62000</v>
      </c>
      <c r="X3713">
        <v>62000</v>
      </c>
      <c r="Y3713">
        <v>0</v>
      </c>
      <c r="Z3713">
        <v>0</v>
      </c>
      <c r="AB3713">
        <v>0</v>
      </c>
      <c r="AC3713">
        <v>3.26</v>
      </c>
      <c r="AD3713">
        <v>0</v>
      </c>
    </row>
    <row r="3714" spans="1:30">
      <c r="A3714">
        <v>1</v>
      </c>
      <c r="B3714" t="s">
        <v>24</v>
      </c>
      <c r="C3714">
        <v>21</v>
      </c>
      <c r="D3714" t="s">
        <v>41</v>
      </c>
      <c r="E3714" t="str">
        <f t="shared" si="171"/>
        <v>SWA-Business and Economics</v>
      </c>
      <c r="F3714" t="s">
        <v>25</v>
      </c>
      <c r="G3714" t="s">
        <v>26</v>
      </c>
      <c r="H3714" t="s">
        <v>109</v>
      </c>
      <c r="I3714">
        <f t="shared" si="172"/>
        <v>1</v>
      </c>
      <c r="J3714">
        <f t="shared" si="173"/>
        <v>0</v>
      </c>
      <c r="K3714" s="1">
        <v>25000</v>
      </c>
      <c r="L3714">
        <v>201908</v>
      </c>
      <c r="N3714">
        <v>20230514</v>
      </c>
      <c r="O3714" t="s">
        <v>29</v>
      </c>
      <c r="P3714">
        <v>28834</v>
      </c>
      <c r="Q3714">
        <v>32533</v>
      </c>
      <c r="R3714">
        <v>28823</v>
      </c>
      <c r="S3714">
        <v>27927</v>
      </c>
      <c r="T3714">
        <v>0</v>
      </c>
      <c r="U3714">
        <v>123053.05</v>
      </c>
      <c r="V3714">
        <v>157000</v>
      </c>
      <c r="W3714">
        <v>25000</v>
      </c>
      <c r="X3714">
        <v>25000</v>
      </c>
      <c r="Y3714">
        <v>7500</v>
      </c>
      <c r="Z3714">
        <v>0</v>
      </c>
      <c r="AB3714">
        <v>0</v>
      </c>
      <c r="AC3714">
        <v>3.16</v>
      </c>
      <c r="AD3714">
        <v>7500</v>
      </c>
    </row>
    <row r="3715" spans="1:30">
      <c r="A3715">
        <v>1</v>
      </c>
      <c r="B3715" t="s">
        <v>24</v>
      </c>
      <c r="C3715">
        <v>21</v>
      </c>
      <c r="D3715" t="s">
        <v>41</v>
      </c>
      <c r="E3715" t="str">
        <f t="shared" ref="E3715:E3778" si="174">B3715&amp; "-" &amp; D3715</f>
        <v>SWA-Business and Economics</v>
      </c>
      <c r="F3715" t="s">
        <v>25</v>
      </c>
      <c r="G3715" t="s">
        <v>28</v>
      </c>
      <c r="H3715" t="s">
        <v>110</v>
      </c>
      <c r="I3715">
        <f t="shared" ref="I3715:I3778" si="175">IF(K3715&gt;0,1,0)</f>
        <v>1</v>
      </c>
      <c r="J3715">
        <f t="shared" ref="J3715:J3778" si="176">IF(K3715=0,1,0)</f>
        <v>0</v>
      </c>
      <c r="K3715" s="1">
        <v>20440</v>
      </c>
      <c r="L3715">
        <v>201908</v>
      </c>
      <c r="N3715">
        <v>20230514</v>
      </c>
      <c r="O3715" t="s">
        <v>27</v>
      </c>
      <c r="P3715">
        <v>21505</v>
      </c>
      <c r="Q3715">
        <v>47245</v>
      </c>
      <c r="R3715">
        <v>40668</v>
      </c>
      <c r="S3715">
        <v>43069</v>
      </c>
      <c r="T3715">
        <v>0</v>
      </c>
      <c r="U3715">
        <v>53710.07</v>
      </c>
      <c r="V3715">
        <v>20440</v>
      </c>
      <c r="W3715">
        <v>20440</v>
      </c>
      <c r="X3715">
        <v>20440</v>
      </c>
      <c r="Y3715">
        <v>29250</v>
      </c>
      <c r="Z3715">
        <v>0</v>
      </c>
      <c r="AB3715">
        <v>0</v>
      </c>
      <c r="AC3715">
        <v>3.3</v>
      </c>
      <c r="AD3715">
        <v>10000</v>
      </c>
    </row>
    <row r="3716" spans="1:30">
      <c r="A3716">
        <v>1</v>
      </c>
      <c r="B3716" t="s">
        <v>32</v>
      </c>
      <c r="C3716">
        <v>21</v>
      </c>
      <c r="D3716" t="s">
        <v>41</v>
      </c>
      <c r="E3716" t="str">
        <f t="shared" si="174"/>
        <v>SOA-Business and Economics</v>
      </c>
      <c r="F3716" t="s">
        <v>25</v>
      </c>
      <c r="G3716" t="s">
        <v>28</v>
      </c>
      <c r="H3716" t="s">
        <v>110</v>
      </c>
      <c r="I3716">
        <f t="shared" si="175"/>
        <v>1</v>
      </c>
      <c r="J3716">
        <f t="shared" si="176"/>
        <v>0</v>
      </c>
      <c r="K3716" s="1">
        <v>12000</v>
      </c>
      <c r="L3716">
        <v>201805</v>
      </c>
      <c r="N3716">
        <v>20230514</v>
      </c>
      <c r="O3716" t="s">
        <v>27</v>
      </c>
      <c r="P3716">
        <v>60918</v>
      </c>
      <c r="R3716">
        <v>37181</v>
      </c>
      <c r="S3716">
        <v>46236</v>
      </c>
      <c r="T3716">
        <v>0</v>
      </c>
      <c r="U3716">
        <v>55005.52</v>
      </c>
      <c r="V3716">
        <v>12000</v>
      </c>
      <c r="W3716">
        <v>12000</v>
      </c>
      <c r="X3716">
        <v>12000</v>
      </c>
      <c r="Y3716">
        <v>21750</v>
      </c>
      <c r="Z3716">
        <v>0</v>
      </c>
      <c r="AB3716">
        <v>0</v>
      </c>
      <c r="AC3716">
        <v>3.29</v>
      </c>
      <c r="AD3716">
        <v>2500</v>
      </c>
    </row>
    <row r="3717" spans="1:30">
      <c r="A3717">
        <v>1</v>
      </c>
      <c r="B3717" t="s">
        <v>24</v>
      </c>
      <c r="C3717">
        <v>30</v>
      </c>
      <c r="D3717" t="s">
        <v>40</v>
      </c>
      <c r="E3717" t="str">
        <f t="shared" si="174"/>
        <v>SWA-Engineering Mineral Resources</v>
      </c>
      <c r="F3717" t="s">
        <v>25</v>
      </c>
      <c r="G3717" t="s">
        <v>28</v>
      </c>
      <c r="H3717" t="s">
        <v>110</v>
      </c>
      <c r="I3717">
        <f t="shared" si="175"/>
        <v>0</v>
      </c>
      <c r="J3717">
        <f t="shared" si="176"/>
        <v>1</v>
      </c>
      <c r="K3717" s="1">
        <v>0</v>
      </c>
      <c r="L3717">
        <v>201908</v>
      </c>
      <c r="N3717">
        <v>20230514</v>
      </c>
      <c r="O3717" t="s">
        <v>27</v>
      </c>
      <c r="P3717">
        <v>31959</v>
      </c>
      <c r="Q3717">
        <v>34327</v>
      </c>
      <c r="R3717">
        <v>16318</v>
      </c>
      <c r="S3717">
        <v>28062</v>
      </c>
      <c r="T3717">
        <v>0</v>
      </c>
      <c r="U3717">
        <v>52882.62</v>
      </c>
      <c r="V3717">
        <v>0</v>
      </c>
      <c r="W3717">
        <v>0</v>
      </c>
      <c r="X3717">
        <v>0</v>
      </c>
      <c r="Y3717">
        <v>46050</v>
      </c>
      <c r="Z3717">
        <v>0</v>
      </c>
      <c r="AB3717">
        <v>0</v>
      </c>
      <c r="AC3717">
        <v>3.59</v>
      </c>
      <c r="AD3717">
        <v>14000</v>
      </c>
    </row>
    <row r="3718" spans="1:30">
      <c r="A3718">
        <v>1</v>
      </c>
      <c r="B3718" t="s">
        <v>24</v>
      </c>
      <c r="C3718">
        <v>83</v>
      </c>
      <c r="D3718" t="s">
        <v>38</v>
      </c>
      <c r="E3718" t="str">
        <f t="shared" si="174"/>
        <v>SWA-Medicine</v>
      </c>
      <c r="F3718" t="s">
        <v>25</v>
      </c>
      <c r="G3718" t="s">
        <v>28</v>
      </c>
      <c r="H3718" t="s">
        <v>110</v>
      </c>
      <c r="I3718">
        <f t="shared" si="175"/>
        <v>0</v>
      </c>
      <c r="J3718">
        <f t="shared" si="176"/>
        <v>1</v>
      </c>
      <c r="K3718" s="1">
        <v>0</v>
      </c>
      <c r="L3718">
        <v>201908</v>
      </c>
      <c r="N3718">
        <v>20230514</v>
      </c>
      <c r="O3718" t="s">
        <v>27</v>
      </c>
      <c r="P3718">
        <v>46358</v>
      </c>
      <c r="Q3718">
        <v>38475</v>
      </c>
      <c r="R3718">
        <v>34086</v>
      </c>
      <c r="S3718">
        <v>28167</v>
      </c>
      <c r="T3718">
        <v>0</v>
      </c>
      <c r="U3718">
        <v>43041</v>
      </c>
      <c r="V3718">
        <v>0</v>
      </c>
      <c r="W3718">
        <v>0</v>
      </c>
      <c r="X3718">
        <v>0</v>
      </c>
      <c r="Y3718">
        <v>31250</v>
      </c>
      <c r="Z3718">
        <v>0</v>
      </c>
      <c r="AB3718">
        <v>0</v>
      </c>
      <c r="AC3718">
        <v>3.55</v>
      </c>
      <c r="AD3718">
        <v>12000</v>
      </c>
    </row>
    <row r="3719" spans="1:30">
      <c r="A3719">
        <v>1</v>
      </c>
      <c r="B3719" t="s">
        <v>24</v>
      </c>
      <c r="C3719">
        <v>89</v>
      </c>
      <c r="D3719" t="s">
        <v>46</v>
      </c>
      <c r="E3719" t="str">
        <f t="shared" si="174"/>
        <v>SWA-Pharmacy</v>
      </c>
      <c r="F3719" t="s">
        <v>31</v>
      </c>
      <c r="G3719" t="s">
        <v>26</v>
      </c>
      <c r="H3719" t="s">
        <v>112</v>
      </c>
      <c r="I3719">
        <f t="shared" si="175"/>
        <v>1</v>
      </c>
      <c r="J3719">
        <f t="shared" si="176"/>
        <v>0</v>
      </c>
      <c r="K3719" s="1">
        <v>134879</v>
      </c>
      <c r="L3719">
        <v>201908</v>
      </c>
      <c r="N3719">
        <v>20230514</v>
      </c>
      <c r="O3719" t="s">
        <v>27</v>
      </c>
      <c r="P3719">
        <v>0</v>
      </c>
      <c r="Q3719">
        <v>0</v>
      </c>
      <c r="R3719">
        <v>27838</v>
      </c>
      <c r="S3719">
        <v>2763</v>
      </c>
      <c r="T3719">
        <v>0</v>
      </c>
      <c r="U3719">
        <v>197852</v>
      </c>
      <c r="V3719">
        <v>178534</v>
      </c>
      <c r="W3719">
        <v>178534</v>
      </c>
      <c r="X3719">
        <v>178534</v>
      </c>
      <c r="Y3719">
        <v>36500</v>
      </c>
      <c r="Z3719">
        <v>3971</v>
      </c>
      <c r="AB3719">
        <v>7497.2</v>
      </c>
      <c r="AC3719">
        <v>4</v>
      </c>
      <c r="AD3719">
        <v>28000</v>
      </c>
    </row>
    <row r="3720" spans="1:30">
      <c r="A3720">
        <v>1</v>
      </c>
      <c r="B3720" t="s">
        <v>24</v>
      </c>
      <c r="C3720">
        <v>30</v>
      </c>
      <c r="D3720" t="s">
        <v>40</v>
      </c>
      <c r="E3720" t="str">
        <f t="shared" si="174"/>
        <v>SWA-Engineering Mineral Resources</v>
      </c>
      <c r="F3720" t="s">
        <v>25</v>
      </c>
      <c r="G3720" t="s">
        <v>28</v>
      </c>
      <c r="H3720" t="s">
        <v>110</v>
      </c>
      <c r="I3720">
        <f t="shared" si="175"/>
        <v>1</v>
      </c>
      <c r="J3720">
        <f t="shared" si="176"/>
        <v>0</v>
      </c>
      <c r="K3720" s="1">
        <v>5500</v>
      </c>
      <c r="L3720">
        <v>201908</v>
      </c>
      <c r="N3720">
        <v>20230514</v>
      </c>
      <c r="O3720" t="s">
        <v>27</v>
      </c>
      <c r="R3720">
        <v>91781</v>
      </c>
      <c r="S3720">
        <v>75761</v>
      </c>
      <c r="T3720">
        <v>0</v>
      </c>
      <c r="U3720">
        <v>57964.26</v>
      </c>
      <c r="V3720">
        <v>5500</v>
      </c>
      <c r="W3720">
        <v>5500</v>
      </c>
      <c r="X3720">
        <v>5500</v>
      </c>
      <c r="Y3720">
        <v>24750</v>
      </c>
      <c r="Z3720">
        <v>0</v>
      </c>
      <c r="AB3720">
        <v>0</v>
      </c>
      <c r="AC3720">
        <v>2.68</v>
      </c>
      <c r="AD3720">
        <v>10500</v>
      </c>
    </row>
    <row r="3721" spans="1:30">
      <c r="A3721">
        <v>1</v>
      </c>
      <c r="B3721" t="s">
        <v>24</v>
      </c>
      <c r="C3721">
        <v>83</v>
      </c>
      <c r="D3721" t="s">
        <v>38</v>
      </c>
      <c r="E3721" t="str">
        <f t="shared" si="174"/>
        <v>SWA-Medicine</v>
      </c>
      <c r="F3721" t="s">
        <v>31</v>
      </c>
      <c r="G3721" t="s">
        <v>26</v>
      </c>
      <c r="H3721" t="s">
        <v>112</v>
      </c>
      <c r="I3721">
        <f t="shared" si="175"/>
        <v>1</v>
      </c>
      <c r="J3721">
        <f t="shared" si="176"/>
        <v>0</v>
      </c>
      <c r="K3721" s="1">
        <v>217850</v>
      </c>
      <c r="L3721">
        <v>202005</v>
      </c>
      <c r="N3721">
        <v>20230514</v>
      </c>
      <c r="O3721" t="s">
        <v>29</v>
      </c>
      <c r="P3721">
        <v>0</v>
      </c>
      <c r="Q3721">
        <v>254</v>
      </c>
      <c r="R3721">
        <v>0</v>
      </c>
      <c r="S3721">
        <v>0</v>
      </c>
      <c r="T3721">
        <v>0</v>
      </c>
      <c r="U3721">
        <v>131578</v>
      </c>
      <c r="V3721">
        <v>217850</v>
      </c>
      <c r="W3721">
        <v>217850</v>
      </c>
      <c r="X3721">
        <v>217850</v>
      </c>
      <c r="Y3721">
        <v>0</v>
      </c>
      <c r="Z3721">
        <v>0</v>
      </c>
      <c r="AB3721">
        <v>0</v>
      </c>
      <c r="AC3721">
        <v>3.75</v>
      </c>
      <c r="AD3721">
        <v>0</v>
      </c>
    </row>
    <row r="3722" spans="1:30">
      <c r="A3722">
        <v>1</v>
      </c>
      <c r="B3722" t="s">
        <v>24</v>
      </c>
      <c r="C3722">
        <v>14</v>
      </c>
      <c r="D3722" t="s">
        <v>36</v>
      </c>
      <c r="E3722" t="str">
        <f t="shared" si="174"/>
        <v>SWA-Arts and Sciences</v>
      </c>
      <c r="F3722" t="s">
        <v>30</v>
      </c>
      <c r="G3722" t="s">
        <v>26</v>
      </c>
      <c r="H3722" t="s">
        <v>111</v>
      </c>
      <c r="I3722">
        <f t="shared" si="175"/>
        <v>0</v>
      </c>
      <c r="J3722">
        <f t="shared" si="176"/>
        <v>1</v>
      </c>
      <c r="K3722" s="1">
        <v>0</v>
      </c>
      <c r="L3722">
        <v>202008</v>
      </c>
      <c r="N3722">
        <v>20230514</v>
      </c>
      <c r="O3722" t="s">
        <v>27</v>
      </c>
      <c r="T3722">
        <v>0</v>
      </c>
      <c r="U3722">
        <v>87526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79035</v>
      </c>
      <c r="AB3722">
        <v>0</v>
      </c>
      <c r="AC3722">
        <v>3.71</v>
      </c>
      <c r="AD3722">
        <v>0</v>
      </c>
    </row>
    <row r="3723" spans="1:30">
      <c r="A3723">
        <v>1</v>
      </c>
      <c r="B3723" t="s">
        <v>24</v>
      </c>
      <c r="C3723">
        <v>21</v>
      </c>
      <c r="D3723" t="s">
        <v>41</v>
      </c>
      <c r="E3723" t="str">
        <f t="shared" si="174"/>
        <v>SWA-Business and Economics</v>
      </c>
      <c r="F3723" t="s">
        <v>25</v>
      </c>
      <c r="G3723" t="s">
        <v>28</v>
      </c>
      <c r="H3723" t="s">
        <v>110</v>
      </c>
      <c r="I3723">
        <f t="shared" si="175"/>
        <v>0</v>
      </c>
      <c r="J3723">
        <f t="shared" si="176"/>
        <v>1</v>
      </c>
      <c r="K3723" s="1">
        <v>0</v>
      </c>
      <c r="L3723">
        <v>202008</v>
      </c>
      <c r="N3723">
        <v>20230514</v>
      </c>
      <c r="O3723" t="s">
        <v>27</v>
      </c>
      <c r="P3723">
        <v>34675</v>
      </c>
      <c r="Q3723">
        <v>9156</v>
      </c>
      <c r="S3723">
        <v>31924</v>
      </c>
      <c r="T3723">
        <v>0</v>
      </c>
      <c r="U3723">
        <v>31692</v>
      </c>
      <c r="V3723">
        <v>0</v>
      </c>
      <c r="W3723">
        <v>0</v>
      </c>
      <c r="X3723">
        <v>0</v>
      </c>
      <c r="Y3723">
        <v>22000</v>
      </c>
      <c r="Z3723">
        <v>3000</v>
      </c>
      <c r="AB3723">
        <v>0</v>
      </c>
      <c r="AC3723">
        <v>3.95</v>
      </c>
      <c r="AD3723">
        <v>7500</v>
      </c>
    </row>
    <row r="3724" spans="1:30">
      <c r="A3724">
        <v>1</v>
      </c>
      <c r="B3724" t="s">
        <v>57</v>
      </c>
      <c r="C3724" t="s">
        <v>58</v>
      </c>
      <c r="D3724" t="s">
        <v>59</v>
      </c>
      <c r="E3724" t="str">
        <f t="shared" si="174"/>
        <v>STA-Engr and Sciences at WVUIT</v>
      </c>
      <c r="F3724" t="s">
        <v>25</v>
      </c>
      <c r="G3724" t="s">
        <v>28</v>
      </c>
      <c r="H3724" t="s">
        <v>110</v>
      </c>
      <c r="I3724">
        <f t="shared" si="175"/>
        <v>1</v>
      </c>
      <c r="J3724">
        <f t="shared" si="176"/>
        <v>0</v>
      </c>
      <c r="K3724" s="1">
        <v>15175</v>
      </c>
      <c r="L3724">
        <v>201808</v>
      </c>
      <c r="N3724">
        <v>20230506</v>
      </c>
      <c r="O3724" t="s">
        <v>27</v>
      </c>
      <c r="P3724">
        <v>0</v>
      </c>
      <c r="Q3724">
        <v>5542</v>
      </c>
      <c r="R3724">
        <v>625</v>
      </c>
      <c r="S3724">
        <v>4790</v>
      </c>
      <c r="T3724">
        <v>0</v>
      </c>
      <c r="U3724">
        <v>55427.69</v>
      </c>
      <c r="V3724">
        <v>15175</v>
      </c>
      <c r="W3724">
        <v>15175</v>
      </c>
      <c r="X3724">
        <v>15175</v>
      </c>
      <c r="Y3724">
        <v>21000</v>
      </c>
      <c r="Z3724">
        <v>31528</v>
      </c>
      <c r="AA3724">
        <v>4000</v>
      </c>
      <c r="AB3724">
        <v>0</v>
      </c>
      <c r="AC3724">
        <v>3.21</v>
      </c>
      <c r="AD3724">
        <v>0</v>
      </c>
    </row>
    <row r="3725" spans="1:30">
      <c r="A3725">
        <v>1</v>
      </c>
      <c r="B3725" t="s">
        <v>24</v>
      </c>
      <c r="C3725">
        <v>49</v>
      </c>
      <c r="D3725" t="s">
        <v>39</v>
      </c>
      <c r="E3725" t="str">
        <f t="shared" si="174"/>
        <v>SWA-Reed College of Media</v>
      </c>
      <c r="F3725" t="s">
        <v>30</v>
      </c>
      <c r="G3725" t="s">
        <v>28</v>
      </c>
      <c r="H3725" t="s">
        <v>114</v>
      </c>
      <c r="I3725">
        <f t="shared" si="175"/>
        <v>0</v>
      </c>
      <c r="J3725">
        <f t="shared" si="176"/>
        <v>1</v>
      </c>
      <c r="K3725" s="1">
        <v>0</v>
      </c>
      <c r="L3725">
        <v>201408</v>
      </c>
      <c r="N3725">
        <v>20230514</v>
      </c>
      <c r="O3725" t="s">
        <v>27</v>
      </c>
      <c r="T3725">
        <v>0</v>
      </c>
      <c r="U3725">
        <v>45311.37</v>
      </c>
      <c r="V3725">
        <v>0</v>
      </c>
      <c r="W3725">
        <v>0</v>
      </c>
      <c r="X3725">
        <v>0</v>
      </c>
      <c r="Y3725">
        <v>500</v>
      </c>
      <c r="Z3725">
        <v>0</v>
      </c>
      <c r="AA3725">
        <v>41247</v>
      </c>
      <c r="AB3725">
        <v>390</v>
      </c>
      <c r="AC3725">
        <v>3.35</v>
      </c>
      <c r="AD3725">
        <v>0</v>
      </c>
    </row>
    <row r="3726" spans="1:30">
      <c r="A3726">
        <v>1</v>
      </c>
      <c r="B3726" t="s">
        <v>24</v>
      </c>
      <c r="C3726">
        <v>55</v>
      </c>
      <c r="D3726" t="s">
        <v>35</v>
      </c>
      <c r="E3726" t="str">
        <f t="shared" si="174"/>
        <v>SWA-College of Applied Human Sci</v>
      </c>
      <c r="F3726" t="s">
        <v>25</v>
      </c>
      <c r="G3726" t="s">
        <v>28</v>
      </c>
      <c r="H3726" t="s">
        <v>110</v>
      </c>
      <c r="I3726">
        <f t="shared" si="175"/>
        <v>0</v>
      </c>
      <c r="J3726">
        <f t="shared" si="176"/>
        <v>1</v>
      </c>
      <c r="K3726" s="1">
        <v>0</v>
      </c>
      <c r="L3726">
        <v>202108</v>
      </c>
      <c r="N3726">
        <v>20230514</v>
      </c>
      <c r="O3726" t="s">
        <v>27</v>
      </c>
      <c r="T3726">
        <v>0</v>
      </c>
      <c r="U3726">
        <v>21311.93</v>
      </c>
      <c r="V3726">
        <v>0</v>
      </c>
      <c r="W3726">
        <v>0</v>
      </c>
      <c r="X3726">
        <v>0</v>
      </c>
      <c r="Y3726">
        <v>0</v>
      </c>
      <c r="Z3726">
        <v>0</v>
      </c>
      <c r="AB3726">
        <v>0</v>
      </c>
      <c r="AC3726">
        <v>3.2</v>
      </c>
      <c r="AD3726">
        <v>0</v>
      </c>
    </row>
    <row r="3727" spans="1:30">
      <c r="A3727">
        <v>1</v>
      </c>
      <c r="B3727" t="s">
        <v>24</v>
      </c>
      <c r="C3727">
        <v>55</v>
      </c>
      <c r="D3727" t="s">
        <v>35</v>
      </c>
      <c r="E3727" t="str">
        <f t="shared" si="174"/>
        <v>SWA-College of Applied Human Sci</v>
      </c>
      <c r="F3727" t="s">
        <v>25</v>
      </c>
      <c r="G3727" t="s">
        <v>28</v>
      </c>
      <c r="H3727" t="s">
        <v>110</v>
      </c>
      <c r="I3727">
        <f t="shared" si="175"/>
        <v>0</v>
      </c>
      <c r="J3727">
        <f t="shared" si="176"/>
        <v>1</v>
      </c>
      <c r="K3727" s="1">
        <v>0</v>
      </c>
      <c r="L3727">
        <v>201908</v>
      </c>
      <c r="N3727">
        <v>20230514</v>
      </c>
      <c r="O3727" t="s">
        <v>27</v>
      </c>
      <c r="P3727">
        <v>23115</v>
      </c>
      <c r="Q3727">
        <v>32256</v>
      </c>
      <c r="R3727">
        <v>24186</v>
      </c>
      <c r="S3727">
        <v>22513</v>
      </c>
      <c r="T3727">
        <v>0</v>
      </c>
      <c r="U3727">
        <v>40821</v>
      </c>
      <c r="V3727">
        <v>0</v>
      </c>
      <c r="W3727">
        <v>0</v>
      </c>
      <c r="X3727">
        <v>0</v>
      </c>
      <c r="Y3727">
        <v>34250</v>
      </c>
      <c r="Z3727">
        <v>0</v>
      </c>
      <c r="AB3727">
        <v>0</v>
      </c>
      <c r="AC3727">
        <v>3.84</v>
      </c>
      <c r="AD3727">
        <v>14000</v>
      </c>
    </row>
    <row r="3728" spans="1:30">
      <c r="A3728">
        <v>1</v>
      </c>
      <c r="B3728" t="s">
        <v>24</v>
      </c>
      <c r="C3728">
        <v>21</v>
      </c>
      <c r="D3728" t="s">
        <v>41</v>
      </c>
      <c r="E3728" t="str">
        <f t="shared" si="174"/>
        <v>SWA-Business and Economics</v>
      </c>
      <c r="F3728" t="s">
        <v>25</v>
      </c>
      <c r="G3728" t="s">
        <v>28</v>
      </c>
      <c r="H3728" t="s">
        <v>110</v>
      </c>
      <c r="I3728">
        <f t="shared" si="175"/>
        <v>0</v>
      </c>
      <c r="J3728">
        <f t="shared" si="176"/>
        <v>1</v>
      </c>
      <c r="K3728" s="1">
        <v>0</v>
      </c>
      <c r="L3728">
        <v>201708</v>
      </c>
      <c r="N3728">
        <v>20230514</v>
      </c>
      <c r="O3728" t="s">
        <v>27</v>
      </c>
      <c r="P3728">
        <v>74684</v>
      </c>
      <c r="Q3728">
        <v>81292</v>
      </c>
      <c r="R3728">
        <v>103318</v>
      </c>
      <c r="S3728">
        <v>79540</v>
      </c>
      <c r="T3728">
        <v>0</v>
      </c>
      <c r="U3728">
        <v>87823.97</v>
      </c>
      <c r="V3728">
        <v>0</v>
      </c>
      <c r="W3728">
        <v>0</v>
      </c>
      <c r="X3728">
        <v>0</v>
      </c>
      <c r="Y3728">
        <v>25500</v>
      </c>
      <c r="Z3728">
        <v>0</v>
      </c>
      <c r="AB3728">
        <v>0</v>
      </c>
      <c r="AC3728">
        <v>3.7</v>
      </c>
      <c r="AD3728">
        <v>6500</v>
      </c>
    </row>
    <row r="3729" spans="1:30">
      <c r="A3729">
        <v>1</v>
      </c>
      <c r="B3729" t="s">
        <v>57</v>
      </c>
      <c r="C3729" t="s">
        <v>62</v>
      </c>
      <c r="D3729" t="s">
        <v>63</v>
      </c>
      <c r="E3729" t="str">
        <f t="shared" si="174"/>
        <v>STA-Bus, Hum, Soc Sci at WVUIT</v>
      </c>
      <c r="F3729" t="s">
        <v>25</v>
      </c>
      <c r="G3729" t="s">
        <v>28</v>
      </c>
      <c r="H3729" t="s">
        <v>110</v>
      </c>
      <c r="I3729">
        <f t="shared" si="175"/>
        <v>0</v>
      </c>
      <c r="J3729">
        <f t="shared" si="176"/>
        <v>1</v>
      </c>
      <c r="K3729" s="1">
        <v>0</v>
      </c>
      <c r="L3729">
        <v>202208</v>
      </c>
      <c r="N3729">
        <v>20230506</v>
      </c>
      <c r="O3729" t="s">
        <v>29</v>
      </c>
      <c r="P3729">
        <v>1800</v>
      </c>
      <c r="T3729">
        <v>0</v>
      </c>
      <c r="U3729">
        <v>8136</v>
      </c>
      <c r="V3729">
        <v>0</v>
      </c>
      <c r="W3729">
        <v>0</v>
      </c>
      <c r="X3729">
        <v>0</v>
      </c>
      <c r="Y3729">
        <v>0</v>
      </c>
      <c r="Z3729">
        <v>8345</v>
      </c>
      <c r="AB3729">
        <v>0</v>
      </c>
      <c r="AC3729">
        <v>3.04</v>
      </c>
      <c r="AD3729">
        <v>0</v>
      </c>
    </row>
    <row r="3730" spans="1:30">
      <c r="A3730">
        <v>1</v>
      </c>
      <c r="B3730" t="s">
        <v>57</v>
      </c>
      <c r="C3730" t="s">
        <v>58</v>
      </c>
      <c r="D3730" t="s">
        <v>59</v>
      </c>
      <c r="E3730" t="str">
        <f t="shared" si="174"/>
        <v>STA-Engr and Sciences at WVUIT</v>
      </c>
      <c r="F3730" t="s">
        <v>25</v>
      </c>
      <c r="G3730" t="s">
        <v>28</v>
      </c>
      <c r="H3730" t="s">
        <v>110</v>
      </c>
      <c r="I3730">
        <f t="shared" si="175"/>
        <v>1</v>
      </c>
      <c r="J3730">
        <f t="shared" si="176"/>
        <v>0</v>
      </c>
      <c r="K3730" s="1">
        <v>12000</v>
      </c>
      <c r="L3730">
        <v>201908</v>
      </c>
      <c r="N3730">
        <v>20230506</v>
      </c>
      <c r="O3730" t="s">
        <v>29</v>
      </c>
      <c r="P3730">
        <v>4924</v>
      </c>
      <c r="Q3730">
        <v>7122</v>
      </c>
      <c r="R3730">
        <v>6831</v>
      </c>
      <c r="S3730">
        <v>7498</v>
      </c>
      <c r="T3730">
        <v>0</v>
      </c>
      <c r="U3730">
        <v>79300.89</v>
      </c>
      <c r="V3730">
        <v>16206</v>
      </c>
      <c r="W3730">
        <v>16206</v>
      </c>
      <c r="X3730">
        <v>12000</v>
      </c>
      <c r="Y3730">
        <v>31250</v>
      </c>
      <c r="Z3730">
        <v>7045</v>
      </c>
      <c r="AA3730">
        <v>26042</v>
      </c>
      <c r="AB3730">
        <v>0</v>
      </c>
      <c r="AC3730">
        <v>3.89</v>
      </c>
      <c r="AD3730">
        <v>4396</v>
      </c>
    </row>
    <row r="3731" spans="1:30">
      <c r="A3731">
        <v>1</v>
      </c>
      <c r="B3731" t="s">
        <v>24</v>
      </c>
      <c r="C3731">
        <v>25</v>
      </c>
      <c r="D3731" t="s">
        <v>37</v>
      </c>
      <c r="E3731" t="str">
        <f t="shared" si="174"/>
        <v>SWA-Creative Arts</v>
      </c>
      <c r="F3731" t="s">
        <v>25</v>
      </c>
      <c r="G3731" t="s">
        <v>26</v>
      </c>
      <c r="H3731" t="s">
        <v>109</v>
      </c>
      <c r="I3731">
        <f t="shared" si="175"/>
        <v>1</v>
      </c>
      <c r="J3731">
        <f t="shared" si="176"/>
        <v>0</v>
      </c>
      <c r="K3731" s="1">
        <v>20500</v>
      </c>
      <c r="L3731">
        <v>201908</v>
      </c>
      <c r="N3731">
        <v>20230514</v>
      </c>
      <c r="O3731" t="s">
        <v>27</v>
      </c>
      <c r="P3731">
        <v>34198</v>
      </c>
      <c r="Q3731">
        <v>34722</v>
      </c>
      <c r="R3731">
        <v>31738</v>
      </c>
      <c r="S3731">
        <v>37391</v>
      </c>
      <c r="T3731">
        <v>0</v>
      </c>
      <c r="U3731">
        <v>120079.56</v>
      </c>
      <c r="V3731">
        <v>29730</v>
      </c>
      <c r="W3731">
        <v>29730</v>
      </c>
      <c r="X3731">
        <v>29730</v>
      </c>
      <c r="Y3731">
        <v>113544</v>
      </c>
      <c r="Z3731">
        <v>0</v>
      </c>
      <c r="AB3731">
        <v>0</v>
      </c>
      <c r="AC3731">
        <v>3.94</v>
      </c>
      <c r="AD3731">
        <v>111875</v>
      </c>
    </row>
    <row r="3732" spans="1:30">
      <c r="A3732">
        <v>1</v>
      </c>
      <c r="B3732" t="s">
        <v>24</v>
      </c>
      <c r="C3732">
        <v>14</v>
      </c>
      <c r="D3732" t="s">
        <v>36</v>
      </c>
      <c r="E3732" t="str">
        <f t="shared" si="174"/>
        <v>SWA-Arts and Sciences</v>
      </c>
      <c r="F3732" t="s">
        <v>25</v>
      </c>
      <c r="G3732" t="s">
        <v>28</v>
      </c>
      <c r="H3732" t="s">
        <v>110</v>
      </c>
      <c r="I3732">
        <f t="shared" si="175"/>
        <v>0</v>
      </c>
      <c r="J3732">
        <f t="shared" si="176"/>
        <v>1</v>
      </c>
      <c r="K3732" s="1">
        <v>0</v>
      </c>
      <c r="L3732">
        <v>201808</v>
      </c>
      <c r="N3732">
        <v>20230514</v>
      </c>
      <c r="O3732" t="s">
        <v>27</v>
      </c>
      <c r="P3732">
        <v>6299</v>
      </c>
      <c r="Q3732">
        <v>7861</v>
      </c>
      <c r="R3732">
        <v>3133</v>
      </c>
      <c r="S3732">
        <v>2989</v>
      </c>
      <c r="T3732">
        <v>0</v>
      </c>
      <c r="U3732">
        <v>89747.73</v>
      </c>
      <c r="V3732">
        <v>0</v>
      </c>
      <c r="W3732">
        <v>0</v>
      </c>
      <c r="X3732">
        <v>0</v>
      </c>
      <c r="Y3732">
        <v>36000</v>
      </c>
      <c r="Z3732">
        <v>26135</v>
      </c>
      <c r="AB3732">
        <v>7941.85</v>
      </c>
      <c r="AC3732">
        <v>3.43</v>
      </c>
      <c r="AD3732">
        <v>17000</v>
      </c>
    </row>
    <row r="3733" spans="1:30">
      <c r="A3733">
        <v>1</v>
      </c>
      <c r="B3733" t="s">
        <v>24</v>
      </c>
      <c r="C3733">
        <v>7</v>
      </c>
      <c r="D3733" t="s">
        <v>43</v>
      </c>
      <c r="E3733" t="str">
        <f t="shared" si="174"/>
        <v>SWA-Agriculture Natural Res &amp; Dsg</v>
      </c>
      <c r="F3733" t="s">
        <v>25</v>
      </c>
      <c r="G3733" t="s">
        <v>26</v>
      </c>
      <c r="H3733" t="s">
        <v>109</v>
      </c>
      <c r="I3733">
        <f t="shared" si="175"/>
        <v>1</v>
      </c>
      <c r="J3733">
        <f t="shared" si="176"/>
        <v>0</v>
      </c>
      <c r="K3733" s="1">
        <v>20750</v>
      </c>
      <c r="L3733">
        <v>202001</v>
      </c>
      <c r="N3733">
        <v>20230514</v>
      </c>
      <c r="O3733" t="s">
        <v>29</v>
      </c>
      <c r="P3733">
        <v>52680</v>
      </c>
      <c r="Q3733">
        <v>66865</v>
      </c>
      <c r="R3733">
        <v>51220</v>
      </c>
      <c r="S3733">
        <v>27190</v>
      </c>
      <c r="T3733">
        <v>0</v>
      </c>
      <c r="U3733">
        <v>96959.7</v>
      </c>
      <c r="V3733">
        <v>20750</v>
      </c>
      <c r="W3733">
        <v>20750</v>
      </c>
      <c r="X3733">
        <v>20750</v>
      </c>
      <c r="Y3733">
        <v>31250</v>
      </c>
      <c r="Z3733">
        <v>0</v>
      </c>
      <c r="AB3733">
        <v>0</v>
      </c>
      <c r="AC3733">
        <v>3.36</v>
      </c>
      <c r="AD3733">
        <v>31250</v>
      </c>
    </row>
    <row r="3734" spans="1:30">
      <c r="A3734">
        <v>1</v>
      </c>
      <c r="B3734" t="s">
        <v>24</v>
      </c>
      <c r="C3734">
        <v>21</v>
      </c>
      <c r="D3734" t="s">
        <v>41</v>
      </c>
      <c r="E3734" t="str">
        <f t="shared" si="174"/>
        <v>SWA-Business and Economics</v>
      </c>
      <c r="F3734" t="s">
        <v>25</v>
      </c>
      <c r="G3734" t="s">
        <v>26</v>
      </c>
      <c r="H3734" t="s">
        <v>109</v>
      </c>
      <c r="I3734">
        <f t="shared" si="175"/>
        <v>1</v>
      </c>
      <c r="J3734">
        <f t="shared" si="176"/>
        <v>0</v>
      </c>
      <c r="K3734" s="1">
        <v>25000</v>
      </c>
      <c r="L3734">
        <v>201908</v>
      </c>
      <c r="N3734">
        <v>20230514</v>
      </c>
      <c r="O3734" t="s">
        <v>27</v>
      </c>
      <c r="P3734">
        <v>46826</v>
      </c>
      <c r="Q3734">
        <v>50245</v>
      </c>
      <c r="R3734">
        <v>53158</v>
      </c>
      <c r="S3734">
        <v>58236</v>
      </c>
      <c r="T3734">
        <v>0</v>
      </c>
      <c r="U3734">
        <v>119272.95</v>
      </c>
      <c r="V3734">
        <v>25000</v>
      </c>
      <c r="W3734">
        <v>25000</v>
      </c>
      <c r="X3734">
        <v>25000</v>
      </c>
      <c r="Y3734">
        <v>72000</v>
      </c>
      <c r="Z3734">
        <v>0</v>
      </c>
      <c r="AB3734">
        <v>0</v>
      </c>
      <c r="AC3734">
        <v>3.27</v>
      </c>
      <c r="AD3734">
        <v>72000</v>
      </c>
    </row>
    <row r="3735" spans="1:30">
      <c r="A3735">
        <v>1</v>
      </c>
      <c r="B3735" t="s">
        <v>24</v>
      </c>
      <c r="C3735">
        <v>12</v>
      </c>
      <c r="D3735" t="s">
        <v>45</v>
      </c>
      <c r="E3735" t="str">
        <f t="shared" si="174"/>
        <v>SWA-Intercollegiate Programs</v>
      </c>
      <c r="F3735" t="s">
        <v>25</v>
      </c>
      <c r="G3735" t="s">
        <v>28</v>
      </c>
      <c r="H3735" t="s">
        <v>110</v>
      </c>
      <c r="I3735">
        <f t="shared" si="175"/>
        <v>1</v>
      </c>
      <c r="J3735">
        <f t="shared" si="176"/>
        <v>0</v>
      </c>
      <c r="K3735" s="1">
        <v>6828</v>
      </c>
      <c r="L3735">
        <v>201908</v>
      </c>
      <c r="N3735">
        <v>20230514</v>
      </c>
      <c r="O3735" t="s">
        <v>27</v>
      </c>
      <c r="P3735">
        <v>7577</v>
      </c>
      <c r="Q3735">
        <v>9163</v>
      </c>
      <c r="R3735">
        <v>7440</v>
      </c>
      <c r="S3735">
        <v>9542</v>
      </c>
      <c r="T3735">
        <v>0</v>
      </c>
      <c r="U3735">
        <v>50734.14</v>
      </c>
      <c r="V3735">
        <v>6828</v>
      </c>
      <c r="W3735">
        <v>6828</v>
      </c>
      <c r="X3735">
        <v>6828</v>
      </c>
      <c r="Y3735">
        <v>39150</v>
      </c>
      <c r="Z3735">
        <v>10177</v>
      </c>
      <c r="AB3735">
        <v>0</v>
      </c>
      <c r="AC3735">
        <v>4</v>
      </c>
      <c r="AD3735">
        <v>14000</v>
      </c>
    </row>
    <row r="3736" spans="1:30">
      <c r="A3736">
        <v>1</v>
      </c>
      <c r="B3736" t="s">
        <v>24</v>
      </c>
      <c r="C3736">
        <v>49</v>
      </c>
      <c r="D3736" t="s">
        <v>39</v>
      </c>
      <c r="E3736" t="str">
        <f t="shared" si="174"/>
        <v>SWA-Reed College of Media</v>
      </c>
      <c r="F3736" t="s">
        <v>25</v>
      </c>
      <c r="G3736" t="s">
        <v>26</v>
      </c>
      <c r="H3736" t="s">
        <v>109</v>
      </c>
      <c r="I3736">
        <f t="shared" si="175"/>
        <v>1</v>
      </c>
      <c r="J3736">
        <f t="shared" si="176"/>
        <v>0</v>
      </c>
      <c r="K3736" s="1">
        <v>25000</v>
      </c>
      <c r="L3736">
        <v>201908</v>
      </c>
      <c r="N3736">
        <v>20230514</v>
      </c>
      <c r="O3736" t="s">
        <v>27</v>
      </c>
      <c r="P3736">
        <v>14624</v>
      </c>
      <c r="Q3736">
        <v>16474</v>
      </c>
      <c r="R3736">
        <v>127407</v>
      </c>
      <c r="S3736">
        <v>22586</v>
      </c>
      <c r="T3736">
        <v>0</v>
      </c>
      <c r="U3736">
        <v>125069.66</v>
      </c>
      <c r="V3736">
        <v>150751</v>
      </c>
      <c r="W3736">
        <v>25000</v>
      </c>
      <c r="X3736">
        <v>25000</v>
      </c>
      <c r="Y3736">
        <v>0</v>
      </c>
      <c r="Z3736">
        <v>0</v>
      </c>
      <c r="AB3736">
        <v>0</v>
      </c>
      <c r="AC3736">
        <v>3.32</v>
      </c>
      <c r="AD3736">
        <v>0</v>
      </c>
    </row>
    <row r="3737" spans="1:30">
      <c r="A3737">
        <v>1</v>
      </c>
      <c r="B3737" t="s">
        <v>24</v>
      </c>
      <c r="C3737">
        <v>30</v>
      </c>
      <c r="D3737" t="s">
        <v>40</v>
      </c>
      <c r="E3737" t="str">
        <f t="shared" si="174"/>
        <v>SWA-Engineering Mineral Resources</v>
      </c>
      <c r="F3737" t="s">
        <v>25</v>
      </c>
      <c r="G3737" t="s">
        <v>28</v>
      </c>
      <c r="H3737" t="s">
        <v>110</v>
      </c>
      <c r="I3737">
        <f t="shared" si="175"/>
        <v>1</v>
      </c>
      <c r="J3737">
        <f t="shared" si="176"/>
        <v>0</v>
      </c>
      <c r="K3737" s="1">
        <v>25000</v>
      </c>
      <c r="L3737">
        <v>201808</v>
      </c>
      <c r="N3737">
        <v>20230514</v>
      </c>
      <c r="O3737" t="s">
        <v>29</v>
      </c>
      <c r="P3737">
        <v>0</v>
      </c>
      <c r="Q3737">
        <v>0</v>
      </c>
      <c r="R3737">
        <v>0</v>
      </c>
      <c r="T3737">
        <v>0</v>
      </c>
      <c r="U3737">
        <v>65480.75</v>
      </c>
      <c r="V3737">
        <v>25000</v>
      </c>
      <c r="W3737">
        <v>25000</v>
      </c>
      <c r="X3737">
        <v>25000</v>
      </c>
      <c r="Y3737">
        <v>22234</v>
      </c>
      <c r="Z3737">
        <v>33135</v>
      </c>
      <c r="AB3737">
        <v>0</v>
      </c>
      <c r="AC3737">
        <v>3.11</v>
      </c>
      <c r="AD3737">
        <v>16484</v>
      </c>
    </row>
    <row r="3738" spans="1:30">
      <c r="A3738">
        <v>1</v>
      </c>
      <c r="B3738" t="s">
        <v>24</v>
      </c>
      <c r="C3738">
        <v>30</v>
      </c>
      <c r="D3738" t="s">
        <v>40</v>
      </c>
      <c r="E3738" t="str">
        <f t="shared" si="174"/>
        <v>SWA-Engineering Mineral Resources</v>
      </c>
      <c r="F3738" t="s">
        <v>25</v>
      </c>
      <c r="G3738" t="s">
        <v>28</v>
      </c>
      <c r="H3738" t="s">
        <v>110</v>
      </c>
      <c r="I3738">
        <f t="shared" si="175"/>
        <v>1</v>
      </c>
      <c r="J3738">
        <f t="shared" si="176"/>
        <v>0</v>
      </c>
      <c r="K3738" s="1">
        <v>5500</v>
      </c>
      <c r="L3738">
        <v>202008</v>
      </c>
      <c r="N3738">
        <v>20230514</v>
      </c>
      <c r="O3738" t="s">
        <v>27</v>
      </c>
      <c r="P3738">
        <v>0</v>
      </c>
      <c r="Q3738">
        <v>0</v>
      </c>
      <c r="R3738">
        <v>0</v>
      </c>
      <c r="T3738">
        <v>0</v>
      </c>
      <c r="U3738">
        <v>70544</v>
      </c>
      <c r="V3738">
        <v>5500</v>
      </c>
      <c r="W3738">
        <v>5500</v>
      </c>
      <c r="X3738">
        <v>5500</v>
      </c>
      <c r="Y3738">
        <v>31000</v>
      </c>
      <c r="Z3738">
        <v>23097</v>
      </c>
      <c r="AB3738">
        <v>0</v>
      </c>
      <c r="AC3738">
        <v>3.81</v>
      </c>
      <c r="AD3738">
        <v>31000</v>
      </c>
    </row>
    <row r="3739" spans="1:30">
      <c r="A3739">
        <v>1</v>
      </c>
      <c r="B3739" t="s">
        <v>24</v>
      </c>
      <c r="C3739">
        <v>21</v>
      </c>
      <c r="D3739" t="s">
        <v>41</v>
      </c>
      <c r="E3739" t="str">
        <f t="shared" si="174"/>
        <v>SWA-Business and Economics</v>
      </c>
      <c r="F3739" t="s">
        <v>25</v>
      </c>
      <c r="G3739" t="s">
        <v>26</v>
      </c>
      <c r="H3739" t="s">
        <v>109</v>
      </c>
      <c r="I3739">
        <f t="shared" si="175"/>
        <v>1</v>
      </c>
      <c r="J3739">
        <f t="shared" si="176"/>
        <v>0</v>
      </c>
      <c r="K3739" s="1">
        <v>13000</v>
      </c>
      <c r="L3739">
        <v>201908</v>
      </c>
      <c r="N3739">
        <v>20230514</v>
      </c>
      <c r="O3739" t="s">
        <v>27</v>
      </c>
      <c r="P3739">
        <v>12311</v>
      </c>
      <c r="Q3739">
        <v>40788</v>
      </c>
      <c r="R3739">
        <v>19335</v>
      </c>
      <c r="S3739">
        <v>12815</v>
      </c>
      <c r="T3739">
        <v>0</v>
      </c>
      <c r="U3739">
        <v>119190.33</v>
      </c>
      <c r="V3739">
        <v>13000</v>
      </c>
      <c r="W3739">
        <v>13000</v>
      </c>
      <c r="X3739">
        <v>13000</v>
      </c>
      <c r="Y3739">
        <v>44000</v>
      </c>
      <c r="Z3739">
        <v>0</v>
      </c>
      <c r="AB3739">
        <v>0</v>
      </c>
      <c r="AC3739">
        <v>3.65</v>
      </c>
      <c r="AD3739">
        <v>44000</v>
      </c>
    </row>
    <row r="3740" spans="1:30">
      <c r="A3740">
        <v>1</v>
      </c>
      <c r="B3740" t="s">
        <v>24</v>
      </c>
      <c r="C3740">
        <v>14</v>
      </c>
      <c r="D3740" t="s">
        <v>36</v>
      </c>
      <c r="E3740" t="str">
        <f t="shared" si="174"/>
        <v>SWA-Arts and Sciences</v>
      </c>
      <c r="F3740" t="s">
        <v>25</v>
      </c>
      <c r="G3740" t="s">
        <v>26</v>
      </c>
      <c r="H3740" t="s">
        <v>109</v>
      </c>
      <c r="I3740">
        <f t="shared" si="175"/>
        <v>1</v>
      </c>
      <c r="J3740">
        <f t="shared" si="176"/>
        <v>0</v>
      </c>
      <c r="K3740" s="1">
        <v>11000</v>
      </c>
      <c r="L3740">
        <v>201908</v>
      </c>
      <c r="N3740">
        <v>20230514</v>
      </c>
      <c r="O3740" t="s">
        <v>27</v>
      </c>
      <c r="R3740">
        <v>167499</v>
      </c>
      <c r="S3740">
        <v>69773</v>
      </c>
      <c r="T3740">
        <v>0</v>
      </c>
      <c r="U3740">
        <v>146809.35999999999</v>
      </c>
      <c r="V3740">
        <v>11000</v>
      </c>
      <c r="W3740">
        <v>11000</v>
      </c>
      <c r="X3740">
        <v>11000</v>
      </c>
      <c r="Y3740">
        <v>15000</v>
      </c>
      <c r="Z3740">
        <v>0</v>
      </c>
      <c r="AB3740">
        <v>0</v>
      </c>
      <c r="AC3740">
        <v>2.91</v>
      </c>
      <c r="AD3740">
        <v>15000</v>
      </c>
    </row>
    <row r="3741" spans="1:30">
      <c r="A3741">
        <v>1</v>
      </c>
      <c r="B3741" t="s">
        <v>24</v>
      </c>
      <c r="C3741">
        <v>30</v>
      </c>
      <c r="D3741" t="s">
        <v>40</v>
      </c>
      <c r="E3741" t="str">
        <f t="shared" si="174"/>
        <v>SWA-Engineering Mineral Resources</v>
      </c>
      <c r="F3741" t="s">
        <v>25</v>
      </c>
      <c r="G3741" t="s">
        <v>26</v>
      </c>
      <c r="H3741" t="s">
        <v>109</v>
      </c>
      <c r="I3741">
        <f t="shared" si="175"/>
        <v>1</v>
      </c>
      <c r="J3741">
        <f t="shared" si="176"/>
        <v>0</v>
      </c>
      <c r="K3741" s="1">
        <v>4995</v>
      </c>
      <c r="L3741">
        <v>201908</v>
      </c>
      <c r="N3741">
        <v>20230514</v>
      </c>
      <c r="O3741" t="s">
        <v>27</v>
      </c>
      <c r="S3741">
        <v>13905</v>
      </c>
      <c r="T3741">
        <v>0</v>
      </c>
      <c r="U3741">
        <v>118089</v>
      </c>
      <c r="V3741">
        <v>85206</v>
      </c>
      <c r="W3741">
        <v>85206</v>
      </c>
      <c r="X3741">
        <v>85206</v>
      </c>
      <c r="Y3741">
        <v>44500</v>
      </c>
      <c r="Z3741">
        <v>0</v>
      </c>
      <c r="AB3741">
        <v>0</v>
      </c>
      <c r="AC3741">
        <v>3.25</v>
      </c>
      <c r="AD3741">
        <v>44500</v>
      </c>
    </row>
    <row r="3742" spans="1:30">
      <c r="A3742">
        <v>1</v>
      </c>
      <c r="B3742" t="s">
        <v>32</v>
      </c>
      <c r="C3742">
        <v>21</v>
      </c>
      <c r="D3742" t="s">
        <v>41</v>
      </c>
      <c r="E3742" t="str">
        <f t="shared" si="174"/>
        <v>SOA-Business and Economics</v>
      </c>
      <c r="F3742" t="s">
        <v>30</v>
      </c>
      <c r="G3742" t="s">
        <v>26</v>
      </c>
      <c r="H3742" t="s">
        <v>111</v>
      </c>
      <c r="I3742">
        <f t="shared" si="175"/>
        <v>1</v>
      </c>
      <c r="J3742">
        <f t="shared" si="176"/>
        <v>0</v>
      </c>
      <c r="K3742" s="1">
        <v>41000</v>
      </c>
      <c r="L3742">
        <v>202108</v>
      </c>
      <c r="N3742">
        <v>20230514</v>
      </c>
      <c r="O3742" t="s">
        <v>27</v>
      </c>
      <c r="P3742">
        <v>9589</v>
      </c>
      <c r="Q3742">
        <v>13258</v>
      </c>
      <c r="T3742">
        <v>0</v>
      </c>
      <c r="U3742">
        <v>29252</v>
      </c>
      <c r="V3742">
        <v>41000</v>
      </c>
      <c r="W3742">
        <v>41000</v>
      </c>
      <c r="X3742">
        <v>41000</v>
      </c>
      <c r="Y3742">
        <v>0</v>
      </c>
      <c r="Z3742">
        <v>0</v>
      </c>
      <c r="AB3742">
        <v>0</v>
      </c>
      <c r="AC3742">
        <v>3.9</v>
      </c>
      <c r="AD3742">
        <v>0</v>
      </c>
    </row>
    <row r="3743" spans="1:30">
      <c r="A3743">
        <v>1</v>
      </c>
      <c r="B3743" t="s">
        <v>24</v>
      </c>
      <c r="C3743">
        <v>14</v>
      </c>
      <c r="D3743" t="s">
        <v>36</v>
      </c>
      <c r="E3743" t="str">
        <f t="shared" si="174"/>
        <v>SWA-Arts and Sciences</v>
      </c>
      <c r="F3743" t="s">
        <v>25</v>
      </c>
      <c r="G3743" t="s">
        <v>26</v>
      </c>
      <c r="H3743" t="s">
        <v>109</v>
      </c>
      <c r="I3743">
        <f t="shared" si="175"/>
        <v>1</v>
      </c>
      <c r="J3743">
        <f t="shared" si="176"/>
        <v>0</v>
      </c>
      <c r="K3743" s="1">
        <v>24699</v>
      </c>
      <c r="L3743">
        <v>201908</v>
      </c>
      <c r="N3743">
        <v>20230514</v>
      </c>
      <c r="O3743" t="s">
        <v>27</v>
      </c>
      <c r="P3743">
        <v>8583</v>
      </c>
      <c r="Q3743">
        <v>6612</v>
      </c>
      <c r="R3743">
        <v>4368</v>
      </c>
      <c r="S3743">
        <v>1430</v>
      </c>
      <c r="T3743">
        <v>0</v>
      </c>
      <c r="U3743">
        <v>116196.34</v>
      </c>
      <c r="V3743">
        <v>103704</v>
      </c>
      <c r="W3743">
        <v>33194</v>
      </c>
      <c r="X3743">
        <v>33194</v>
      </c>
      <c r="Y3743">
        <v>46910</v>
      </c>
      <c r="Z3743">
        <v>6740</v>
      </c>
      <c r="AB3743">
        <v>0</v>
      </c>
      <c r="AC3743">
        <v>3.41</v>
      </c>
      <c r="AD3743">
        <v>46910</v>
      </c>
    </row>
    <row r="3744" spans="1:30">
      <c r="A3744">
        <v>1</v>
      </c>
      <c r="B3744" t="s">
        <v>24</v>
      </c>
      <c r="C3744">
        <v>30</v>
      </c>
      <c r="D3744" t="s">
        <v>40</v>
      </c>
      <c r="E3744" t="str">
        <f t="shared" si="174"/>
        <v>SWA-Engineering Mineral Resources</v>
      </c>
      <c r="F3744" t="s">
        <v>25</v>
      </c>
      <c r="G3744" t="s">
        <v>26</v>
      </c>
      <c r="H3744" t="s">
        <v>109</v>
      </c>
      <c r="I3744">
        <f t="shared" si="175"/>
        <v>1</v>
      </c>
      <c r="J3744">
        <f t="shared" si="176"/>
        <v>0</v>
      </c>
      <c r="K3744" s="1">
        <v>31000</v>
      </c>
      <c r="L3744">
        <v>201808</v>
      </c>
      <c r="N3744">
        <v>20230514</v>
      </c>
      <c r="O3744" t="s">
        <v>27</v>
      </c>
      <c r="P3744">
        <v>7488</v>
      </c>
      <c r="Q3744">
        <v>11109</v>
      </c>
      <c r="R3744">
        <v>51111</v>
      </c>
      <c r="S3744">
        <v>19976</v>
      </c>
      <c r="T3744">
        <v>0</v>
      </c>
      <c r="U3744">
        <v>157445.72</v>
      </c>
      <c r="V3744">
        <v>161600</v>
      </c>
      <c r="W3744">
        <v>161600</v>
      </c>
      <c r="X3744">
        <v>161600</v>
      </c>
      <c r="Y3744">
        <v>28000</v>
      </c>
      <c r="Z3744">
        <v>0</v>
      </c>
      <c r="AB3744">
        <v>0</v>
      </c>
      <c r="AC3744">
        <v>3.08</v>
      </c>
      <c r="AD3744">
        <v>28000</v>
      </c>
    </row>
    <row r="3745" spans="1:30">
      <c r="A3745">
        <v>1</v>
      </c>
      <c r="B3745" t="s">
        <v>24</v>
      </c>
      <c r="C3745">
        <v>21</v>
      </c>
      <c r="D3745" t="s">
        <v>41</v>
      </c>
      <c r="E3745" t="str">
        <f t="shared" si="174"/>
        <v>SWA-Business and Economics</v>
      </c>
      <c r="F3745" t="s">
        <v>25</v>
      </c>
      <c r="G3745" t="s">
        <v>26</v>
      </c>
      <c r="H3745" t="s">
        <v>109</v>
      </c>
      <c r="I3745">
        <f t="shared" si="175"/>
        <v>0</v>
      </c>
      <c r="J3745">
        <f t="shared" si="176"/>
        <v>1</v>
      </c>
      <c r="K3745" s="1">
        <v>0</v>
      </c>
      <c r="L3745">
        <v>201908</v>
      </c>
      <c r="N3745">
        <v>20230514</v>
      </c>
      <c r="O3745" t="s">
        <v>27</v>
      </c>
      <c r="P3745">
        <v>27904</v>
      </c>
      <c r="Q3745">
        <v>33066</v>
      </c>
      <c r="R3745">
        <v>35450</v>
      </c>
      <c r="S3745">
        <v>52045</v>
      </c>
      <c r="T3745">
        <v>0</v>
      </c>
      <c r="U3745">
        <v>121543.96</v>
      </c>
      <c r="V3745">
        <v>0</v>
      </c>
      <c r="W3745">
        <v>0</v>
      </c>
      <c r="X3745">
        <v>0</v>
      </c>
      <c r="Y3745">
        <v>56000</v>
      </c>
      <c r="Z3745">
        <v>0</v>
      </c>
      <c r="AB3745">
        <v>0</v>
      </c>
      <c r="AC3745">
        <v>3.62</v>
      </c>
      <c r="AD3745">
        <v>56000</v>
      </c>
    </row>
    <row r="3746" spans="1:30">
      <c r="A3746">
        <v>1</v>
      </c>
      <c r="B3746" t="s">
        <v>32</v>
      </c>
      <c r="C3746">
        <v>86</v>
      </c>
      <c r="D3746" t="s">
        <v>34</v>
      </c>
      <c r="E3746" t="str">
        <f t="shared" si="174"/>
        <v>SOA-Nursing</v>
      </c>
      <c r="F3746" t="s">
        <v>30</v>
      </c>
      <c r="G3746" t="s">
        <v>28</v>
      </c>
      <c r="H3746" t="s">
        <v>114</v>
      </c>
      <c r="I3746">
        <f t="shared" si="175"/>
        <v>0</v>
      </c>
      <c r="J3746">
        <f t="shared" si="176"/>
        <v>1</v>
      </c>
      <c r="K3746" s="1">
        <v>0</v>
      </c>
      <c r="L3746">
        <v>202008</v>
      </c>
      <c r="N3746">
        <v>20230514</v>
      </c>
      <c r="O3746" t="s">
        <v>27</v>
      </c>
      <c r="T3746">
        <v>0</v>
      </c>
      <c r="U3746">
        <v>32510</v>
      </c>
      <c r="V3746">
        <v>0</v>
      </c>
      <c r="W3746">
        <v>0</v>
      </c>
      <c r="X3746">
        <v>0</v>
      </c>
      <c r="Y3746">
        <v>0</v>
      </c>
      <c r="Z3746">
        <v>0</v>
      </c>
      <c r="AB3746">
        <v>0</v>
      </c>
      <c r="AC3746">
        <v>3.83</v>
      </c>
      <c r="AD3746">
        <v>0</v>
      </c>
    </row>
    <row r="3747" spans="1:30">
      <c r="A3747">
        <v>1</v>
      </c>
      <c r="B3747" t="s">
        <v>24</v>
      </c>
      <c r="C3747">
        <v>55</v>
      </c>
      <c r="D3747" t="s">
        <v>35</v>
      </c>
      <c r="E3747" t="str">
        <f t="shared" si="174"/>
        <v>SWA-College of Applied Human Sci</v>
      </c>
      <c r="F3747" t="s">
        <v>25</v>
      </c>
      <c r="G3747" t="s">
        <v>26</v>
      </c>
      <c r="H3747" t="s">
        <v>109</v>
      </c>
      <c r="I3747">
        <f t="shared" si="175"/>
        <v>1</v>
      </c>
      <c r="J3747">
        <f t="shared" si="176"/>
        <v>0</v>
      </c>
      <c r="K3747" s="1">
        <v>25000</v>
      </c>
      <c r="L3747">
        <v>201908</v>
      </c>
      <c r="N3747">
        <v>20230514</v>
      </c>
      <c r="O3747" t="s">
        <v>27</v>
      </c>
      <c r="P3747">
        <v>34297</v>
      </c>
      <c r="Q3747">
        <v>8350</v>
      </c>
      <c r="R3747">
        <v>0</v>
      </c>
      <c r="S3747">
        <v>0</v>
      </c>
      <c r="T3747">
        <v>0</v>
      </c>
      <c r="U3747">
        <v>48956.42</v>
      </c>
      <c r="V3747">
        <v>53000</v>
      </c>
      <c r="W3747">
        <v>53000</v>
      </c>
      <c r="X3747">
        <v>53000</v>
      </c>
      <c r="Y3747">
        <v>6150</v>
      </c>
      <c r="Z3747">
        <v>14540</v>
      </c>
      <c r="AB3747">
        <v>4162.5</v>
      </c>
      <c r="AC3747">
        <v>3.31</v>
      </c>
      <c r="AD3747">
        <v>4500</v>
      </c>
    </row>
    <row r="3748" spans="1:30">
      <c r="A3748">
        <v>1</v>
      </c>
      <c r="B3748" t="s">
        <v>32</v>
      </c>
      <c r="C3748">
        <v>21</v>
      </c>
      <c r="D3748" t="s">
        <v>41</v>
      </c>
      <c r="E3748" t="str">
        <f t="shared" si="174"/>
        <v>SOA-Business and Economics</v>
      </c>
      <c r="F3748" t="s">
        <v>30</v>
      </c>
      <c r="G3748" t="s">
        <v>28</v>
      </c>
      <c r="H3748" t="s">
        <v>114</v>
      </c>
      <c r="I3748">
        <f t="shared" si="175"/>
        <v>0</v>
      </c>
      <c r="J3748">
        <f t="shared" si="176"/>
        <v>1</v>
      </c>
      <c r="K3748" s="1">
        <v>0</v>
      </c>
      <c r="L3748">
        <v>202101</v>
      </c>
      <c r="N3748">
        <v>20230514</v>
      </c>
      <c r="O3748" t="s">
        <v>27</v>
      </c>
      <c r="T3748">
        <v>0</v>
      </c>
      <c r="U3748">
        <v>32103.74</v>
      </c>
      <c r="V3748">
        <v>0</v>
      </c>
      <c r="W3748">
        <v>0</v>
      </c>
      <c r="X3748">
        <v>0</v>
      </c>
      <c r="Y3748">
        <v>0</v>
      </c>
      <c r="Z3748">
        <v>0</v>
      </c>
      <c r="AB3748">
        <v>0</v>
      </c>
      <c r="AC3748">
        <v>3.13</v>
      </c>
      <c r="AD3748">
        <v>0</v>
      </c>
    </row>
    <row r="3749" spans="1:30">
      <c r="A3749">
        <v>1</v>
      </c>
      <c r="B3749" t="s">
        <v>24</v>
      </c>
      <c r="C3749">
        <v>14</v>
      </c>
      <c r="D3749" t="s">
        <v>36</v>
      </c>
      <c r="E3749" t="str">
        <f t="shared" si="174"/>
        <v>SWA-Arts and Sciences</v>
      </c>
      <c r="F3749" t="s">
        <v>25</v>
      </c>
      <c r="G3749" t="s">
        <v>28</v>
      </c>
      <c r="H3749" t="s">
        <v>110</v>
      </c>
      <c r="I3749">
        <f t="shared" si="175"/>
        <v>0</v>
      </c>
      <c r="J3749">
        <f t="shared" si="176"/>
        <v>1</v>
      </c>
      <c r="K3749" s="1">
        <v>0</v>
      </c>
      <c r="L3749">
        <v>201908</v>
      </c>
      <c r="N3749">
        <v>20230514</v>
      </c>
      <c r="O3749" t="s">
        <v>27</v>
      </c>
      <c r="P3749">
        <v>0</v>
      </c>
      <c r="Q3749">
        <v>0</v>
      </c>
      <c r="R3749">
        <v>0</v>
      </c>
      <c r="S3749">
        <v>0</v>
      </c>
      <c r="T3749">
        <v>0</v>
      </c>
      <c r="U3749">
        <v>54208.78</v>
      </c>
      <c r="V3749">
        <v>0</v>
      </c>
      <c r="W3749">
        <v>0</v>
      </c>
      <c r="X3749">
        <v>0</v>
      </c>
      <c r="Y3749">
        <v>68581</v>
      </c>
      <c r="Z3749">
        <v>30053</v>
      </c>
      <c r="AB3749">
        <v>0</v>
      </c>
      <c r="AC3749">
        <v>3.57</v>
      </c>
      <c r="AD3749">
        <v>43831</v>
      </c>
    </row>
    <row r="3750" spans="1:30">
      <c r="A3750">
        <v>1</v>
      </c>
      <c r="B3750" t="s">
        <v>32</v>
      </c>
      <c r="C3750">
        <v>14</v>
      </c>
      <c r="D3750" t="s">
        <v>36</v>
      </c>
      <c r="E3750" t="str">
        <f t="shared" si="174"/>
        <v>SOA-Arts and Sciences</v>
      </c>
      <c r="F3750" t="s">
        <v>30</v>
      </c>
      <c r="G3750" t="s">
        <v>26</v>
      </c>
      <c r="H3750" t="s">
        <v>111</v>
      </c>
      <c r="I3750">
        <f t="shared" si="175"/>
        <v>1</v>
      </c>
      <c r="J3750">
        <f t="shared" si="176"/>
        <v>0</v>
      </c>
      <c r="K3750" s="1">
        <v>72526</v>
      </c>
      <c r="L3750">
        <v>202008</v>
      </c>
      <c r="N3750">
        <v>20230514</v>
      </c>
      <c r="O3750" t="s">
        <v>29</v>
      </c>
      <c r="P3750">
        <v>10863</v>
      </c>
      <c r="Q3750">
        <v>8114</v>
      </c>
      <c r="R3750">
        <v>4530</v>
      </c>
      <c r="S3750">
        <v>4303</v>
      </c>
      <c r="T3750">
        <v>0</v>
      </c>
      <c r="U3750">
        <v>27115.31</v>
      </c>
      <c r="V3750">
        <v>72526</v>
      </c>
      <c r="W3750">
        <v>72526</v>
      </c>
      <c r="X3750">
        <v>72526</v>
      </c>
      <c r="Y3750">
        <v>0</v>
      </c>
      <c r="Z3750">
        <v>0</v>
      </c>
      <c r="AB3750">
        <v>0</v>
      </c>
      <c r="AC3750">
        <v>4</v>
      </c>
      <c r="AD3750">
        <v>0</v>
      </c>
    </row>
    <row r="3751" spans="1:30">
      <c r="A3751">
        <v>1</v>
      </c>
      <c r="B3751" t="s">
        <v>24</v>
      </c>
      <c r="C3751">
        <v>83</v>
      </c>
      <c r="D3751" t="s">
        <v>38</v>
      </c>
      <c r="E3751" t="str">
        <f t="shared" si="174"/>
        <v>SWA-Medicine</v>
      </c>
      <c r="F3751" t="s">
        <v>25</v>
      </c>
      <c r="G3751" t="s">
        <v>26</v>
      </c>
      <c r="H3751" t="s">
        <v>109</v>
      </c>
      <c r="I3751">
        <f t="shared" si="175"/>
        <v>0</v>
      </c>
      <c r="J3751">
        <f t="shared" si="176"/>
        <v>1</v>
      </c>
      <c r="K3751" s="1">
        <v>0</v>
      </c>
      <c r="L3751">
        <v>201908</v>
      </c>
      <c r="N3751">
        <v>20230514</v>
      </c>
      <c r="O3751" t="s">
        <v>27</v>
      </c>
      <c r="T3751">
        <v>0</v>
      </c>
      <c r="U3751">
        <v>148348.56</v>
      </c>
      <c r="V3751">
        <v>0</v>
      </c>
      <c r="W3751">
        <v>0</v>
      </c>
      <c r="X3751">
        <v>0</v>
      </c>
      <c r="Y3751">
        <v>195395.95</v>
      </c>
      <c r="Z3751">
        <v>0</v>
      </c>
      <c r="AB3751">
        <v>0</v>
      </c>
      <c r="AC3751">
        <v>3.81</v>
      </c>
      <c r="AD3751">
        <v>195395.95</v>
      </c>
    </row>
    <row r="3752" spans="1:30">
      <c r="A3752">
        <v>1</v>
      </c>
      <c r="B3752" t="s">
        <v>24</v>
      </c>
      <c r="C3752">
        <v>21</v>
      </c>
      <c r="D3752" t="s">
        <v>41</v>
      </c>
      <c r="E3752" t="str">
        <f t="shared" si="174"/>
        <v>SWA-Business and Economics</v>
      </c>
      <c r="F3752" t="s">
        <v>25</v>
      </c>
      <c r="G3752" t="s">
        <v>28</v>
      </c>
      <c r="H3752" t="s">
        <v>110</v>
      </c>
      <c r="I3752">
        <f t="shared" si="175"/>
        <v>1</v>
      </c>
      <c r="J3752">
        <f t="shared" si="176"/>
        <v>0</v>
      </c>
      <c r="K3752" s="1">
        <v>18524</v>
      </c>
      <c r="L3752">
        <v>201908</v>
      </c>
      <c r="N3752">
        <v>20230514</v>
      </c>
      <c r="O3752" t="s">
        <v>27</v>
      </c>
      <c r="P3752">
        <v>17486</v>
      </c>
      <c r="Q3752">
        <v>24445</v>
      </c>
      <c r="R3752">
        <v>35569</v>
      </c>
      <c r="S3752">
        <v>29615</v>
      </c>
      <c r="T3752">
        <v>0</v>
      </c>
      <c r="U3752">
        <v>69657.509999999995</v>
      </c>
      <c r="V3752">
        <v>18524</v>
      </c>
      <c r="W3752">
        <v>18524</v>
      </c>
      <c r="X3752">
        <v>18524</v>
      </c>
      <c r="Y3752">
        <v>33250</v>
      </c>
      <c r="Z3752">
        <v>0</v>
      </c>
      <c r="AB3752">
        <v>0</v>
      </c>
      <c r="AC3752">
        <v>3.44</v>
      </c>
      <c r="AD3752">
        <v>14000</v>
      </c>
    </row>
    <row r="3753" spans="1:30">
      <c r="A3753">
        <v>1</v>
      </c>
      <c r="B3753" t="s">
        <v>24</v>
      </c>
      <c r="C3753">
        <v>83</v>
      </c>
      <c r="D3753" t="s">
        <v>38</v>
      </c>
      <c r="E3753" t="str">
        <f t="shared" si="174"/>
        <v>SWA-Medicine</v>
      </c>
      <c r="F3753" t="s">
        <v>31</v>
      </c>
      <c r="G3753" t="s">
        <v>26</v>
      </c>
      <c r="H3753" t="s">
        <v>112</v>
      </c>
      <c r="I3753">
        <f t="shared" si="175"/>
        <v>1</v>
      </c>
      <c r="J3753">
        <f t="shared" si="176"/>
        <v>0</v>
      </c>
      <c r="K3753" s="1">
        <v>345338</v>
      </c>
      <c r="L3753">
        <v>201908</v>
      </c>
      <c r="N3753">
        <v>20230514</v>
      </c>
      <c r="O3753" t="s">
        <v>27</v>
      </c>
      <c r="P3753">
        <v>0</v>
      </c>
      <c r="Q3753">
        <v>2559</v>
      </c>
      <c r="R3753">
        <v>4861</v>
      </c>
      <c r="S3753">
        <v>0</v>
      </c>
      <c r="T3753">
        <v>0</v>
      </c>
      <c r="U3753">
        <v>261709</v>
      </c>
      <c r="V3753">
        <v>345338</v>
      </c>
      <c r="W3753">
        <v>345338</v>
      </c>
      <c r="X3753">
        <v>345338</v>
      </c>
      <c r="Y3753">
        <v>10000</v>
      </c>
      <c r="Z3753">
        <v>0</v>
      </c>
      <c r="AB3753">
        <v>0</v>
      </c>
      <c r="AC3753">
        <v>0</v>
      </c>
      <c r="AD3753">
        <v>0</v>
      </c>
    </row>
    <row r="3754" spans="1:30">
      <c r="A3754">
        <v>1</v>
      </c>
      <c r="B3754" t="s">
        <v>24</v>
      </c>
      <c r="C3754">
        <v>83</v>
      </c>
      <c r="D3754" t="s">
        <v>38</v>
      </c>
      <c r="E3754" t="str">
        <f t="shared" si="174"/>
        <v>SWA-Medicine</v>
      </c>
      <c r="F3754" t="s">
        <v>31</v>
      </c>
      <c r="G3754" t="s">
        <v>26</v>
      </c>
      <c r="H3754" t="s">
        <v>112</v>
      </c>
      <c r="I3754">
        <f t="shared" si="175"/>
        <v>1</v>
      </c>
      <c r="J3754">
        <f t="shared" si="176"/>
        <v>0</v>
      </c>
      <c r="K3754" s="1">
        <v>249905</v>
      </c>
      <c r="L3754">
        <v>201908</v>
      </c>
      <c r="N3754">
        <v>20230514</v>
      </c>
      <c r="O3754" t="s">
        <v>27</v>
      </c>
      <c r="P3754">
        <v>0</v>
      </c>
      <c r="Q3754">
        <v>0</v>
      </c>
      <c r="R3754">
        <v>0</v>
      </c>
      <c r="S3754">
        <v>1442</v>
      </c>
      <c r="T3754">
        <v>0</v>
      </c>
      <c r="U3754">
        <v>260504</v>
      </c>
      <c r="V3754">
        <v>249905</v>
      </c>
      <c r="W3754">
        <v>249905</v>
      </c>
      <c r="X3754">
        <v>249905</v>
      </c>
      <c r="Y3754">
        <v>103000</v>
      </c>
      <c r="Z3754">
        <v>0</v>
      </c>
      <c r="AB3754">
        <v>0</v>
      </c>
      <c r="AC3754">
        <v>0</v>
      </c>
      <c r="AD3754">
        <v>0</v>
      </c>
    </row>
    <row r="3755" spans="1:30">
      <c r="A3755">
        <v>1</v>
      </c>
      <c r="B3755" t="s">
        <v>24</v>
      </c>
      <c r="C3755">
        <v>49</v>
      </c>
      <c r="D3755" t="s">
        <v>39</v>
      </c>
      <c r="E3755" t="str">
        <f t="shared" si="174"/>
        <v>SWA-Reed College of Media</v>
      </c>
      <c r="F3755" t="s">
        <v>25</v>
      </c>
      <c r="G3755" t="s">
        <v>26</v>
      </c>
      <c r="H3755" t="s">
        <v>109</v>
      </c>
      <c r="I3755">
        <f t="shared" si="175"/>
        <v>0</v>
      </c>
      <c r="J3755">
        <f t="shared" si="176"/>
        <v>1</v>
      </c>
      <c r="K3755" s="1">
        <v>0</v>
      </c>
      <c r="L3755">
        <v>201908</v>
      </c>
      <c r="N3755">
        <v>20230514</v>
      </c>
      <c r="O3755" t="s">
        <v>29</v>
      </c>
      <c r="P3755">
        <v>79519</v>
      </c>
      <c r="Q3755">
        <v>93282</v>
      </c>
      <c r="R3755">
        <v>83525</v>
      </c>
      <c r="S3755">
        <v>72899</v>
      </c>
      <c r="T3755">
        <v>0</v>
      </c>
      <c r="U3755">
        <v>126377.39</v>
      </c>
      <c r="V3755">
        <v>0</v>
      </c>
      <c r="W3755">
        <v>0</v>
      </c>
      <c r="X3755">
        <v>0</v>
      </c>
      <c r="Y3755">
        <v>58000</v>
      </c>
      <c r="Z3755">
        <v>0</v>
      </c>
      <c r="AB3755">
        <v>0</v>
      </c>
      <c r="AC3755">
        <v>3.83</v>
      </c>
      <c r="AD3755">
        <v>58000</v>
      </c>
    </row>
    <row r="3756" spans="1:30">
      <c r="A3756">
        <v>1</v>
      </c>
      <c r="B3756" t="s">
        <v>32</v>
      </c>
      <c r="C3756">
        <v>55</v>
      </c>
      <c r="D3756" t="s">
        <v>35</v>
      </c>
      <c r="E3756" t="str">
        <f t="shared" si="174"/>
        <v>SOA-College of Applied Human Sci</v>
      </c>
      <c r="F3756" t="s">
        <v>25</v>
      </c>
      <c r="G3756" t="s">
        <v>28</v>
      </c>
      <c r="H3756" t="s">
        <v>110</v>
      </c>
      <c r="I3756">
        <f t="shared" si="175"/>
        <v>1</v>
      </c>
      <c r="J3756">
        <f t="shared" si="176"/>
        <v>0</v>
      </c>
      <c r="K3756" s="1">
        <v>32688</v>
      </c>
      <c r="L3756">
        <v>201708</v>
      </c>
      <c r="N3756">
        <v>20230514</v>
      </c>
      <c r="O3756" t="s">
        <v>27</v>
      </c>
      <c r="P3756">
        <v>0</v>
      </c>
      <c r="Q3756">
        <v>0</v>
      </c>
      <c r="R3756">
        <v>0</v>
      </c>
      <c r="S3756">
        <v>3720</v>
      </c>
      <c r="T3756">
        <v>0</v>
      </c>
      <c r="U3756">
        <v>58629.65</v>
      </c>
      <c r="V3756">
        <v>62789</v>
      </c>
      <c r="W3756">
        <v>62789</v>
      </c>
      <c r="X3756">
        <v>62789</v>
      </c>
      <c r="Y3756">
        <v>0</v>
      </c>
      <c r="Z3756">
        <v>29865</v>
      </c>
      <c r="AB3756">
        <v>0</v>
      </c>
      <c r="AC3756">
        <v>3.27</v>
      </c>
      <c r="AD3756">
        <v>0</v>
      </c>
    </row>
    <row r="3757" spans="1:30">
      <c r="A3757">
        <v>1</v>
      </c>
      <c r="B3757" t="s">
        <v>24</v>
      </c>
      <c r="C3757">
        <v>83</v>
      </c>
      <c r="D3757" t="s">
        <v>38</v>
      </c>
      <c r="E3757" t="str">
        <f t="shared" si="174"/>
        <v>SWA-Medicine</v>
      </c>
      <c r="F3757" t="s">
        <v>25</v>
      </c>
      <c r="G3757" t="s">
        <v>28</v>
      </c>
      <c r="H3757" t="s">
        <v>110</v>
      </c>
      <c r="I3757">
        <f t="shared" si="175"/>
        <v>0</v>
      </c>
      <c r="J3757">
        <f t="shared" si="176"/>
        <v>1</v>
      </c>
      <c r="K3757" s="1">
        <v>0</v>
      </c>
      <c r="L3757">
        <v>201908</v>
      </c>
      <c r="N3757">
        <v>20230514</v>
      </c>
      <c r="O3757" t="s">
        <v>27</v>
      </c>
      <c r="P3757">
        <v>0</v>
      </c>
      <c r="Q3757">
        <v>187133</v>
      </c>
      <c r="R3757">
        <v>188102</v>
      </c>
      <c r="S3757">
        <v>184316</v>
      </c>
      <c r="T3757">
        <v>0</v>
      </c>
      <c r="U3757">
        <v>52660.53</v>
      </c>
      <c r="V3757">
        <v>0</v>
      </c>
      <c r="W3757">
        <v>0</v>
      </c>
      <c r="X3757">
        <v>0</v>
      </c>
      <c r="Y3757">
        <v>33250</v>
      </c>
      <c r="Z3757">
        <v>8372</v>
      </c>
      <c r="AB3757">
        <v>0</v>
      </c>
      <c r="AC3757">
        <v>4</v>
      </c>
      <c r="AD3757">
        <v>14000</v>
      </c>
    </row>
    <row r="3758" spans="1:30">
      <c r="A3758">
        <v>1</v>
      </c>
      <c r="B3758" t="s">
        <v>24</v>
      </c>
      <c r="C3758">
        <v>21</v>
      </c>
      <c r="D3758" t="s">
        <v>41</v>
      </c>
      <c r="E3758" t="str">
        <f t="shared" si="174"/>
        <v>SWA-Business and Economics</v>
      </c>
      <c r="F3758" t="s">
        <v>25</v>
      </c>
      <c r="G3758" t="s">
        <v>28</v>
      </c>
      <c r="H3758" t="s">
        <v>110</v>
      </c>
      <c r="I3758">
        <f t="shared" si="175"/>
        <v>1</v>
      </c>
      <c r="J3758">
        <f t="shared" si="176"/>
        <v>0</v>
      </c>
      <c r="K3758" s="1">
        <v>11000</v>
      </c>
      <c r="L3758">
        <v>201908</v>
      </c>
      <c r="N3758">
        <v>20230514</v>
      </c>
      <c r="O3758" t="s">
        <v>27</v>
      </c>
      <c r="Q3758">
        <v>43598</v>
      </c>
      <c r="R3758">
        <v>65678</v>
      </c>
      <c r="S3758">
        <v>104150</v>
      </c>
      <c r="T3758">
        <v>0</v>
      </c>
      <c r="U3758">
        <v>54306.85</v>
      </c>
      <c r="V3758">
        <v>11000</v>
      </c>
      <c r="W3758">
        <v>11000</v>
      </c>
      <c r="X3758">
        <v>11000</v>
      </c>
      <c r="Y3758">
        <v>15750</v>
      </c>
      <c r="Z3758">
        <v>0</v>
      </c>
      <c r="AB3758">
        <v>0</v>
      </c>
      <c r="AC3758">
        <v>2.86</v>
      </c>
      <c r="AD3758">
        <v>1500</v>
      </c>
    </row>
    <row r="3759" spans="1:30">
      <c r="A3759">
        <v>1</v>
      </c>
      <c r="B3759" t="s">
        <v>24</v>
      </c>
      <c r="C3759">
        <v>21</v>
      </c>
      <c r="D3759" t="s">
        <v>41</v>
      </c>
      <c r="E3759" t="str">
        <f t="shared" si="174"/>
        <v>SWA-Business and Economics</v>
      </c>
      <c r="F3759" t="s">
        <v>25</v>
      </c>
      <c r="G3759" t="s">
        <v>26</v>
      </c>
      <c r="H3759" t="s">
        <v>109</v>
      </c>
      <c r="I3759">
        <f t="shared" si="175"/>
        <v>0</v>
      </c>
      <c r="J3759">
        <f t="shared" si="176"/>
        <v>1</v>
      </c>
      <c r="K3759" s="1">
        <v>0</v>
      </c>
      <c r="L3759">
        <v>201708</v>
      </c>
      <c r="N3759">
        <v>20230514</v>
      </c>
      <c r="O3759" t="s">
        <v>29</v>
      </c>
      <c r="T3759">
        <v>0</v>
      </c>
      <c r="U3759">
        <v>161816.57999999999</v>
      </c>
      <c r="V3759">
        <v>72000</v>
      </c>
      <c r="W3759">
        <v>72000</v>
      </c>
      <c r="X3759">
        <v>72000</v>
      </c>
      <c r="Y3759">
        <v>10000</v>
      </c>
      <c r="Z3759">
        <v>0</v>
      </c>
      <c r="AB3759">
        <v>0</v>
      </c>
      <c r="AC3759">
        <v>2.98</v>
      </c>
      <c r="AD3759">
        <v>10000</v>
      </c>
    </row>
    <row r="3760" spans="1:30">
      <c r="A3760">
        <v>1</v>
      </c>
      <c r="B3760" t="s">
        <v>24</v>
      </c>
      <c r="C3760">
        <v>84</v>
      </c>
      <c r="D3760" t="s">
        <v>42</v>
      </c>
      <c r="E3760" t="str">
        <f t="shared" si="174"/>
        <v>SWA-Public Health</v>
      </c>
      <c r="F3760" t="s">
        <v>30</v>
      </c>
      <c r="G3760" t="s">
        <v>26</v>
      </c>
      <c r="H3760" t="s">
        <v>111</v>
      </c>
      <c r="I3760">
        <f t="shared" si="175"/>
        <v>1</v>
      </c>
      <c r="J3760">
        <f t="shared" si="176"/>
        <v>0</v>
      </c>
      <c r="K3760" s="1">
        <v>66000</v>
      </c>
      <c r="L3760">
        <v>202108</v>
      </c>
      <c r="N3760">
        <v>20230514</v>
      </c>
      <c r="O3760" t="s">
        <v>29</v>
      </c>
      <c r="P3760">
        <v>0</v>
      </c>
      <c r="Q3760">
        <v>0</v>
      </c>
      <c r="T3760">
        <v>0</v>
      </c>
      <c r="U3760">
        <v>79595</v>
      </c>
      <c r="V3760">
        <v>66000</v>
      </c>
      <c r="W3760">
        <v>66000</v>
      </c>
      <c r="X3760">
        <v>66000</v>
      </c>
      <c r="Y3760">
        <v>4000</v>
      </c>
      <c r="Z3760">
        <v>0</v>
      </c>
      <c r="AB3760">
        <v>1692</v>
      </c>
      <c r="AC3760">
        <v>3.9</v>
      </c>
      <c r="AD3760">
        <v>0</v>
      </c>
    </row>
    <row r="3761" spans="1:30">
      <c r="A3761">
        <v>1</v>
      </c>
      <c r="B3761" t="s">
        <v>24</v>
      </c>
      <c r="C3761">
        <v>30</v>
      </c>
      <c r="D3761" t="s">
        <v>40</v>
      </c>
      <c r="E3761" t="str">
        <f t="shared" si="174"/>
        <v>SWA-Engineering Mineral Resources</v>
      </c>
      <c r="F3761" t="s">
        <v>25</v>
      </c>
      <c r="G3761" t="s">
        <v>26</v>
      </c>
      <c r="H3761" t="s">
        <v>109</v>
      </c>
      <c r="I3761">
        <f t="shared" si="175"/>
        <v>0</v>
      </c>
      <c r="J3761">
        <f t="shared" si="176"/>
        <v>1</v>
      </c>
      <c r="K3761" s="1">
        <v>0</v>
      </c>
      <c r="L3761">
        <v>201908</v>
      </c>
      <c r="N3761">
        <v>20230514</v>
      </c>
      <c r="O3761" t="s">
        <v>27</v>
      </c>
      <c r="T3761">
        <v>0</v>
      </c>
      <c r="U3761">
        <v>52541.27</v>
      </c>
      <c r="V3761">
        <v>0</v>
      </c>
      <c r="W3761">
        <v>0</v>
      </c>
      <c r="X3761">
        <v>0</v>
      </c>
      <c r="Y3761">
        <v>0</v>
      </c>
      <c r="Z3761">
        <v>0</v>
      </c>
      <c r="AB3761">
        <v>0</v>
      </c>
      <c r="AC3761">
        <v>2.5099999999999998</v>
      </c>
      <c r="AD3761">
        <v>0</v>
      </c>
    </row>
    <row r="3762" spans="1:30">
      <c r="A3762">
        <v>1</v>
      </c>
      <c r="B3762" t="s">
        <v>24</v>
      </c>
      <c r="C3762">
        <v>14</v>
      </c>
      <c r="D3762" t="s">
        <v>36</v>
      </c>
      <c r="E3762" t="str">
        <f t="shared" si="174"/>
        <v>SWA-Arts and Sciences</v>
      </c>
      <c r="F3762" t="s">
        <v>25</v>
      </c>
      <c r="G3762" t="s">
        <v>28</v>
      </c>
      <c r="H3762" t="s">
        <v>110</v>
      </c>
      <c r="I3762">
        <f t="shared" si="175"/>
        <v>1</v>
      </c>
      <c r="J3762">
        <f t="shared" si="176"/>
        <v>0</v>
      </c>
      <c r="K3762" s="1">
        <v>25000</v>
      </c>
      <c r="L3762">
        <v>201908</v>
      </c>
      <c r="N3762">
        <v>20230514</v>
      </c>
      <c r="O3762" t="s">
        <v>27</v>
      </c>
      <c r="P3762">
        <v>13440</v>
      </c>
      <c r="Q3762">
        <v>5138</v>
      </c>
      <c r="R3762">
        <v>3570</v>
      </c>
      <c r="S3762">
        <v>9709</v>
      </c>
      <c r="T3762">
        <v>0</v>
      </c>
      <c r="U3762">
        <v>46438.16</v>
      </c>
      <c r="V3762">
        <v>38000</v>
      </c>
      <c r="W3762">
        <v>38000</v>
      </c>
      <c r="X3762">
        <v>38000</v>
      </c>
      <c r="Y3762">
        <v>6006</v>
      </c>
      <c r="Z3762">
        <v>12440</v>
      </c>
      <c r="AB3762">
        <v>0</v>
      </c>
      <c r="AC3762">
        <v>3.16</v>
      </c>
      <c r="AD3762">
        <v>0</v>
      </c>
    </row>
    <row r="3763" spans="1:30">
      <c r="A3763">
        <v>1</v>
      </c>
      <c r="B3763" t="s">
        <v>24</v>
      </c>
      <c r="C3763">
        <v>55</v>
      </c>
      <c r="D3763" t="s">
        <v>35</v>
      </c>
      <c r="E3763" t="str">
        <f t="shared" si="174"/>
        <v>SWA-College of Applied Human Sci</v>
      </c>
      <c r="F3763" t="s">
        <v>25</v>
      </c>
      <c r="G3763" t="s">
        <v>26</v>
      </c>
      <c r="H3763" t="s">
        <v>109</v>
      </c>
      <c r="I3763">
        <f t="shared" si="175"/>
        <v>0</v>
      </c>
      <c r="J3763">
        <f t="shared" si="176"/>
        <v>1</v>
      </c>
      <c r="K3763" s="1">
        <v>0</v>
      </c>
      <c r="L3763">
        <v>201905</v>
      </c>
      <c r="N3763">
        <v>20230514</v>
      </c>
      <c r="O3763" t="s">
        <v>27</v>
      </c>
      <c r="T3763">
        <v>0</v>
      </c>
      <c r="U3763">
        <v>141752.39000000001</v>
      </c>
      <c r="V3763">
        <v>0</v>
      </c>
      <c r="W3763">
        <v>0</v>
      </c>
      <c r="X3763">
        <v>0</v>
      </c>
      <c r="Y3763">
        <v>197292.94</v>
      </c>
      <c r="Z3763">
        <v>0</v>
      </c>
      <c r="AB3763">
        <v>0</v>
      </c>
      <c r="AC3763">
        <v>2.95</v>
      </c>
      <c r="AD3763">
        <v>197292.94</v>
      </c>
    </row>
    <row r="3764" spans="1:30">
      <c r="A3764">
        <v>1</v>
      </c>
      <c r="B3764" t="s">
        <v>24</v>
      </c>
      <c r="C3764">
        <v>21</v>
      </c>
      <c r="D3764" t="s">
        <v>41</v>
      </c>
      <c r="E3764" t="str">
        <f t="shared" si="174"/>
        <v>SWA-Business and Economics</v>
      </c>
      <c r="F3764" t="s">
        <v>30</v>
      </c>
      <c r="G3764" t="s">
        <v>28</v>
      </c>
      <c r="H3764" t="s">
        <v>114</v>
      </c>
      <c r="I3764">
        <f t="shared" si="175"/>
        <v>1</v>
      </c>
      <c r="J3764">
        <f t="shared" si="176"/>
        <v>0</v>
      </c>
      <c r="K3764" s="1">
        <v>12000</v>
      </c>
      <c r="L3764">
        <v>202205</v>
      </c>
      <c r="N3764">
        <v>20230514</v>
      </c>
      <c r="O3764" t="s">
        <v>27</v>
      </c>
      <c r="P3764">
        <v>0</v>
      </c>
      <c r="Q3764">
        <v>0</v>
      </c>
      <c r="R3764">
        <v>23732</v>
      </c>
      <c r="S3764">
        <v>20184</v>
      </c>
      <c r="T3764">
        <v>1</v>
      </c>
      <c r="U3764">
        <v>24543</v>
      </c>
      <c r="V3764">
        <v>12000</v>
      </c>
      <c r="W3764">
        <v>12000</v>
      </c>
      <c r="X3764">
        <v>12000</v>
      </c>
      <c r="Y3764">
        <v>200</v>
      </c>
      <c r="Z3764">
        <v>0</v>
      </c>
      <c r="AA3764">
        <v>9234</v>
      </c>
      <c r="AB3764">
        <v>0</v>
      </c>
      <c r="AC3764">
        <v>3.91</v>
      </c>
      <c r="AD3764">
        <v>0</v>
      </c>
    </row>
    <row r="3765" spans="1:30">
      <c r="A3765">
        <v>1</v>
      </c>
      <c r="B3765" t="s">
        <v>24</v>
      </c>
      <c r="C3765">
        <v>83</v>
      </c>
      <c r="D3765" t="s">
        <v>38</v>
      </c>
      <c r="E3765" t="str">
        <f t="shared" si="174"/>
        <v>SWA-Medicine</v>
      </c>
      <c r="F3765" t="s">
        <v>31</v>
      </c>
      <c r="G3765" t="s">
        <v>28</v>
      </c>
      <c r="H3765" t="s">
        <v>113</v>
      </c>
      <c r="I3765">
        <f t="shared" si="175"/>
        <v>0</v>
      </c>
      <c r="J3765">
        <f t="shared" si="176"/>
        <v>1</v>
      </c>
      <c r="K3765" s="1">
        <v>0</v>
      </c>
      <c r="L3765">
        <v>201908</v>
      </c>
      <c r="N3765">
        <v>20230514</v>
      </c>
      <c r="O3765" t="s">
        <v>27</v>
      </c>
      <c r="Q3765">
        <v>1036</v>
      </c>
      <c r="S3765">
        <v>2284</v>
      </c>
      <c r="T3765">
        <v>0</v>
      </c>
      <c r="U3765">
        <v>141824</v>
      </c>
      <c r="V3765">
        <v>0</v>
      </c>
      <c r="W3765">
        <v>0</v>
      </c>
      <c r="X3765">
        <v>0</v>
      </c>
      <c r="Y3765">
        <v>0</v>
      </c>
      <c r="Z3765">
        <v>0</v>
      </c>
      <c r="AB3765">
        <v>0</v>
      </c>
      <c r="AC3765">
        <v>0</v>
      </c>
      <c r="AD3765">
        <v>0</v>
      </c>
    </row>
    <row r="3766" spans="1:30">
      <c r="A3766">
        <v>1</v>
      </c>
      <c r="B3766" t="s">
        <v>24</v>
      </c>
      <c r="C3766">
        <v>49</v>
      </c>
      <c r="D3766" t="s">
        <v>39</v>
      </c>
      <c r="E3766" t="str">
        <f t="shared" si="174"/>
        <v>SWA-Reed College of Media</v>
      </c>
      <c r="F3766" t="s">
        <v>25</v>
      </c>
      <c r="G3766" t="s">
        <v>26</v>
      </c>
      <c r="H3766" t="s">
        <v>109</v>
      </c>
      <c r="I3766">
        <f t="shared" si="175"/>
        <v>0</v>
      </c>
      <c r="J3766">
        <f t="shared" si="176"/>
        <v>1</v>
      </c>
      <c r="K3766" s="1">
        <v>0</v>
      </c>
      <c r="L3766">
        <v>201908</v>
      </c>
      <c r="N3766">
        <v>20230514</v>
      </c>
      <c r="O3766" t="s">
        <v>27</v>
      </c>
      <c r="Q3766">
        <v>56570</v>
      </c>
      <c r="R3766">
        <v>47431</v>
      </c>
      <c r="T3766">
        <v>0</v>
      </c>
      <c r="U3766">
        <v>133485.51999999999</v>
      </c>
      <c r="V3766">
        <v>0</v>
      </c>
      <c r="W3766">
        <v>0</v>
      </c>
      <c r="X3766">
        <v>0</v>
      </c>
      <c r="Y3766">
        <v>0</v>
      </c>
      <c r="Z3766">
        <v>0</v>
      </c>
      <c r="AB3766">
        <v>0</v>
      </c>
      <c r="AC3766">
        <v>2.58</v>
      </c>
      <c r="AD3766">
        <v>0</v>
      </c>
    </row>
    <row r="3767" spans="1:30">
      <c r="A3767">
        <v>1</v>
      </c>
      <c r="B3767" t="s">
        <v>24</v>
      </c>
      <c r="C3767">
        <v>83</v>
      </c>
      <c r="D3767" t="s">
        <v>38</v>
      </c>
      <c r="E3767" t="str">
        <f t="shared" si="174"/>
        <v>SWA-Medicine</v>
      </c>
      <c r="F3767" t="s">
        <v>25</v>
      </c>
      <c r="G3767" t="s">
        <v>28</v>
      </c>
      <c r="H3767" t="s">
        <v>110</v>
      </c>
      <c r="I3767">
        <f t="shared" si="175"/>
        <v>0</v>
      </c>
      <c r="J3767">
        <f t="shared" si="176"/>
        <v>1</v>
      </c>
      <c r="K3767" s="1">
        <v>0</v>
      </c>
      <c r="L3767">
        <v>201908</v>
      </c>
      <c r="N3767">
        <v>20230514</v>
      </c>
      <c r="O3767" t="s">
        <v>27</v>
      </c>
      <c r="P3767">
        <v>67627</v>
      </c>
      <c r="Q3767">
        <v>53929</v>
      </c>
      <c r="R3767">
        <v>40022</v>
      </c>
      <c r="S3767">
        <v>25304</v>
      </c>
      <c r="T3767">
        <v>0</v>
      </c>
      <c r="U3767">
        <v>51698.91</v>
      </c>
      <c r="V3767">
        <v>0</v>
      </c>
      <c r="W3767">
        <v>0</v>
      </c>
      <c r="X3767">
        <v>0</v>
      </c>
      <c r="Y3767">
        <v>33250</v>
      </c>
      <c r="Z3767">
        <v>0</v>
      </c>
      <c r="AB3767">
        <v>0</v>
      </c>
      <c r="AC3767">
        <v>3.95</v>
      </c>
      <c r="AD3767">
        <v>14000</v>
      </c>
    </row>
    <row r="3768" spans="1:30">
      <c r="A3768">
        <v>1</v>
      </c>
      <c r="B3768" t="s">
        <v>24</v>
      </c>
      <c r="C3768">
        <v>14</v>
      </c>
      <c r="D3768" t="s">
        <v>36</v>
      </c>
      <c r="E3768" t="str">
        <f t="shared" si="174"/>
        <v>SWA-Arts and Sciences</v>
      </c>
      <c r="F3768" t="s">
        <v>25</v>
      </c>
      <c r="G3768" t="s">
        <v>26</v>
      </c>
      <c r="H3768" t="s">
        <v>109</v>
      </c>
      <c r="I3768">
        <f t="shared" si="175"/>
        <v>1</v>
      </c>
      <c r="J3768">
        <f t="shared" si="176"/>
        <v>0</v>
      </c>
      <c r="K3768" s="1">
        <v>36173</v>
      </c>
      <c r="L3768">
        <v>201908</v>
      </c>
      <c r="N3768">
        <v>20230514</v>
      </c>
      <c r="O3768" t="s">
        <v>29</v>
      </c>
      <c r="P3768">
        <v>296</v>
      </c>
      <c r="Q3768">
        <v>489</v>
      </c>
      <c r="R3768">
        <v>0</v>
      </c>
      <c r="S3768">
        <v>0</v>
      </c>
      <c r="T3768">
        <v>0</v>
      </c>
      <c r="U3768">
        <v>140383.01</v>
      </c>
      <c r="V3768">
        <v>36173</v>
      </c>
      <c r="W3768">
        <v>36173</v>
      </c>
      <c r="X3768">
        <v>36173</v>
      </c>
      <c r="Y3768">
        <v>58095</v>
      </c>
      <c r="Z3768">
        <v>31534</v>
      </c>
      <c r="AA3768">
        <v>7988</v>
      </c>
      <c r="AB3768">
        <v>13283.23</v>
      </c>
      <c r="AC3768">
        <v>3.75</v>
      </c>
      <c r="AD3768">
        <v>58095</v>
      </c>
    </row>
    <row r="3769" spans="1:30">
      <c r="A3769">
        <v>1</v>
      </c>
      <c r="B3769" t="s">
        <v>24</v>
      </c>
      <c r="C3769">
        <v>30</v>
      </c>
      <c r="D3769" t="s">
        <v>40</v>
      </c>
      <c r="E3769" t="str">
        <f t="shared" si="174"/>
        <v>SWA-Engineering Mineral Resources</v>
      </c>
      <c r="F3769" t="s">
        <v>25</v>
      </c>
      <c r="G3769" t="s">
        <v>26</v>
      </c>
      <c r="H3769" t="s">
        <v>109</v>
      </c>
      <c r="I3769">
        <f t="shared" si="175"/>
        <v>1</v>
      </c>
      <c r="J3769">
        <f t="shared" si="176"/>
        <v>0</v>
      </c>
      <c r="K3769" s="1">
        <v>13000</v>
      </c>
      <c r="L3769">
        <v>201908</v>
      </c>
      <c r="N3769">
        <v>20230514</v>
      </c>
      <c r="O3769" t="s">
        <v>27</v>
      </c>
      <c r="P3769">
        <v>38192</v>
      </c>
      <c r="Q3769">
        <v>40115</v>
      </c>
      <c r="R3769">
        <v>35080</v>
      </c>
      <c r="S3769">
        <v>35738</v>
      </c>
      <c r="T3769">
        <v>0</v>
      </c>
      <c r="U3769">
        <v>120919.31</v>
      </c>
      <c r="V3769">
        <v>81640</v>
      </c>
      <c r="W3769">
        <v>13000</v>
      </c>
      <c r="X3769">
        <v>13000</v>
      </c>
      <c r="Y3769">
        <v>68044.87</v>
      </c>
      <c r="Z3769">
        <v>0</v>
      </c>
      <c r="AB3769">
        <v>0</v>
      </c>
      <c r="AC3769">
        <v>3.52</v>
      </c>
      <c r="AD3769">
        <v>68000</v>
      </c>
    </row>
    <row r="3770" spans="1:30">
      <c r="A3770">
        <v>1</v>
      </c>
      <c r="B3770" t="s">
        <v>24</v>
      </c>
      <c r="C3770">
        <v>14</v>
      </c>
      <c r="D3770" t="s">
        <v>36</v>
      </c>
      <c r="E3770" t="str">
        <f t="shared" si="174"/>
        <v>SWA-Arts and Sciences</v>
      </c>
      <c r="F3770" t="s">
        <v>25</v>
      </c>
      <c r="G3770" t="s">
        <v>28</v>
      </c>
      <c r="H3770" t="s">
        <v>110</v>
      </c>
      <c r="I3770">
        <f t="shared" si="175"/>
        <v>1</v>
      </c>
      <c r="J3770">
        <f t="shared" si="176"/>
        <v>0</v>
      </c>
      <c r="K3770" s="1">
        <v>29397</v>
      </c>
      <c r="L3770">
        <v>201708</v>
      </c>
      <c r="N3770">
        <v>20230514</v>
      </c>
      <c r="O3770" t="s">
        <v>27</v>
      </c>
      <c r="Q3770">
        <v>19743</v>
      </c>
      <c r="R3770">
        <v>13498</v>
      </c>
      <c r="S3770">
        <v>12178</v>
      </c>
      <c r="T3770">
        <v>0</v>
      </c>
      <c r="U3770">
        <v>75683.039999999994</v>
      </c>
      <c r="V3770">
        <v>29397</v>
      </c>
      <c r="W3770">
        <v>29397</v>
      </c>
      <c r="X3770">
        <v>29397</v>
      </c>
      <c r="Y3770">
        <v>765.6</v>
      </c>
      <c r="Z3770">
        <v>4600</v>
      </c>
      <c r="AB3770">
        <v>4968.8</v>
      </c>
      <c r="AC3770">
        <v>2.91</v>
      </c>
      <c r="AD3770">
        <v>765.6</v>
      </c>
    </row>
    <row r="3771" spans="1:30">
      <c r="A3771">
        <v>1</v>
      </c>
      <c r="B3771" t="s">
        <v>24</v>
      </c>
      <c r="C3771">
        <v>83</v>
      </c>
      <c r="D3771" t="s">
        <v>38</v>
      </c>
      <c r="E3771" t="str">
        <f t="shared" si="174"/>
        <v>SWA-Medicine</v>
      </c>
      <c r="F3771" t="s">
        <v>25</v>
      </c>
      <c r="G3771" t="s">
        <v>26</v>
      </c>
      <c r="H3771" t="s">
        <v>109</v>
      </c>
      <c r="I3771">
        <f t="shared" si="175"/>
        <v>1</v>
      </c>
      <c r="J3771">
        <f t="shared" si="176"/>
        <v>0</v>
      </c>
      <c r="K3771" s="1">
        <v>7721</v>
      </c>
      <c r="L3771">
        <v>201908</v>
      </c>
      <c r="N3771">
        <v>20230514</v>
      </c>
      <c r="O3771" t="s">
        <v>27</v>
      </c>
      <c r="P3771">
        <v>6938</v>
      </c>
      <c r="Q3771">
        <v>14543</v>
      </c>
      <c r="R3771">
        <v>11272</v>
      </c>
      <c r="S3771">
        <v>4648</v>
      </c>
      <c r="T3771">
        <v>0</v>
      </c>
      <c r="U3771">
        <v>139778.85999999999</v>
      </c>
      <c r="V3771">
        <v>7721</v>
      </c>
      <c r="W3771">
        <v>7721</v>
      </c>
      <c r="X3771">
        <v>7721</v>
      </c>
      <c r="Y3771">
        <v>128741.58</v>
      </c>
      <c r="Z3771">
        <v>2960</v>
      </c>
      <c r="AB3771">
        <v>0</v>
      </c>
      <c r="AC3771">
        <v>3.77</v>
      </c>
      <c r="AD3771">
        <v>128741.58</v>
      </c>
    </row>
    <row r="3772" spans="1:30">
      <c r="A3772">
        <v>1</v>
      </c>
      <c r="B3772" t="s">
        <v>24</v>
      </c>
      <c r="C3772">
        <v>14</v>
      </c>
      <c r="D3772" t="s">
        <v>36</v>
      </c>
      <c r="E3772" t="str">
        <f t="shared" si="174"/>
        <v>SWA-Arts and Sciences</v>
      </c>
      <c r="F3772" t="s">
        <v>30</v>
      </c>
      <c r="G3772" t="s">
        <v>28</v>
      </c>
      <c r="H3772" t="s">
        <v>114</v>
      </c>
      <c r="I3772">
        <f t="shared" si="175"/>
        <v>1</v>
      </c>
      <c r="J3772">
        <f t="shared" si="176"/>
        <v>0</v>
      </c>
      <c r="K3772" s="1">
        <v>23299</v>
      </c>
      <c r="L3772">
        <v>202108</v>
      </c>
      <c r="N3772">
        <v>20230514</v>
      </c>
      <c r="O3772" t="s">
        <v>27</v>
      </c>
      <c r="P3772">
        <v>1712</v>
      </c>
      <c r="Q3772">
        <v>2276</v>
      </c>
      <c r="R3772">
        <v>21720</v>
      </c>
      <c r="S3772">
        <v>17067</v>
      </c>
      <c r="T3772">
        <v>0</v>
      </c>
      <c r="U3772">
        <v>24745</v>
      </c>
      <c r="V3772">
        <v>23299</v>
      </c>
      <c r="W3772">
        <v>23299</v>
      </c>
      <c r="X3772">
        <v>23299</v>
      </c>
      <c r="Y3772">
        <v>400</v>
      </c>
      <c r="Z3772">
        <v>0</v>
      </c>
      <c r="AA3772">
        <v>19713</v>
      </c>
      <c r="AB3772">
        <v>0</v>
      </c>
      <c r="AC3772">
        <v>3.91</v>
      </c>
      <c r="AD3772">
        <v>0</v>
      </c>
    </row>
    <row r="3773" spans="1:30">
      <c r="A3773">
        <v>1</v>
      </c>
      <c r="B3773" t="s">
        <v>24</v>
      </c>
      <c r="C3773">
        <v>30</v>
      </c>
      <c r="D3773" t="s">
        <v>40</v>
      </c>
      <c r="E3773" t="str">
        <f t="shared" si="174"/>
        <v>SWA-Engineering Mineral Resources</v>
      </c>
      <c r="F3773" t="s">
        <v>25</v>
      </c>
      <c r="G3773" t="s">
        <v>26</v>
      </c>
      <c r="H3773" t="s">
        <v>109</v>
      </c>
      <c r="I3773">
        <f t="shared" si="175"/>
        <v>1</v>
      </c>
      <c r="J3773">
        <f t="shared" si="176"/>
        <v>0</v>
      </c>
      <c r="K3773" s="1">
        <v>31000</v>
      </c>
      <c r="L3773">
        <v>201808</v>
      </c>
      <c r="N3773">
        <v>20230514</v>
      </c>
      <c r="O3773" t="s">
        <v>27</v>
      </c>
      <c r="P3773">
        <v>11792</v>
      </c>
      <c r="Q3773">
        <v>21583</v>
      </c>
      <c r="R3773">
        <v>23192</v>
      </c>
      <c r="S3773">
        <v>27237</v>
      </c>
      <c r="T3773">
        <v>0</v>
      </c>
      <c r="U3773">
        <v>152857.54999999999</v>
      </c>
      <c r="V3773">
        <v>55000</v>
      </c>
      <c r="W3773">
        <v>55000</v>
      </c>
      <c r="X3773">
        <v>55000</v>
      </c>
      <c r="Y3773">
        <v>54000</v>
      </c>
      <c r="Z3773">
        <v>600</v>
      </c>
      <c r="AB3773">
        <v>0</v>
      </c>
      <c r="AC3773">
        <v>3.7</v>
      </c>
      <c r="AD3773">
        <v>54000</v>
      </c>
    </row>
    <row r="3774" spans="1:30">
      <c r="A3774">
        <v>1</v>
      </c>
      <c r="B3774" t="s">
        <v>24</v>
      </c>
      <c r="C3774">
        <v>30</v>
      </c>
      <c r="D3774" t="s">
        <v>40</v>
      </c>
      <c r="E3774" t="str">
        <f t="shared" si="174"/>
        <v>SWA-Engineering Mineral Resources</v>
      </c>
      <c r="F3774" t="s">
        <v>25</v>
      </c>
      <c r="G3774" t="s">
        <v>26</v>
      </c>
      <c r="H3774" t="s">
        <v>109</v>
      </c>
      <c r="I3774">
        <f t="shared" si="175"/>
        <v>1</v>
      </c>
      <c r="J3774">
        <f t="shared" si="176"/>
        <v>0</v>
      </c>
      <c r="K3774" s="1">
        <v>11000</v>
      </c>
      <c r="L3774">
        <v>201908</v>
      </c>
      <c r="N3774">
        <v>20230514</v>
      </c>
      <c r="O3774" t="s">
        <v>27</v>
      </c>
      <c r="P3774">
        <v>26064</v>
      </c>
      <c r="Q3774">
        <v>26149</v>
      </c>
      <c r="R3774">
        <v>42621</v>
      </c>
      <c r="S3774">
        <v>28874</v>
      </c>
      <c r="T3774">
        <v>0</v>
      </c>
      <c r="U3774">
        <v>56153.7</v>
      </c>
      <c r="V3774">
        <v>11000</v>
      </c>
      <c r="W3774">
        <v>11000</v>
      </c>
      <c r="X3774">
        <v>11000</v>
      </c>
      <c r="Y3774">
        <v>14000</v>
      </c>
      <c r="Z3774">
        <v>0</v>
      </c>
      <c r="AB3774">
        <v>0</v>
      </c>
      <c r="AC3774">
        <v>3.89</v>
      </c>
      <c r="AD3774">
        <v>14000</v>
      </c>
    </row>
    <row r="3775" spans="1:30">
      <c r="A3775">
        <v>1</v>
      </c>
      <c r="B3775" t="s">
        <v>24</v>
      </c>
      <c r="C3775">
        <v>14</v>
      </c>
      <c r="D3775" t="s">
        <v>36</v>
      </c>
      <c r="E3775" t="str">
        <f t="shared" si="174"/>
        <v>SWA-Arts and Sciences</v>
      </c>
      <c r="F3775" t="s">
        <v>25</v>
      </c>
      <c r="G3775" t="s">
        <v>28</v>
      </c>
      <c r="H3775" t="s">
        <v>110</v>
      </c>
      <c r="I3775">
        <f t="shared" si="175"/>
        <v>1</v>
      </c>
      <c r="J3775">
        <f t="shared" si="176"/>
        <v>0</v>
      </c>
      <c r="K3775" s="1">
        <v>21818</v>
      </c>
      <c r="L3775">
        <v>201908</v>
      </c>
      <c r="N3775">
        <v>20230514</v>
      </c>
      <c r="O3775" t="s">
        <v>27</v>
      </c>
      <c r="P3775">
        <v>4621</v>
      </c>
      <c r="Q3775">
        <v>4815</v>
      </c>
      <c r="R3775">
        <v>4958</v>
      </c>
      <c r="S3775">
        <v>3710</v>
      </c>
      <c r="T3775">
        <v>0</v>
      </c>
      <c r="U3775">
        <v>56416.3</v>
      </c>
      <c r="V3775">
        <v>24918</v>
      </c>
      <c r="W3775">
        <v>24918</v>
      </c>
      <c r="X3775">
        <v>24918</v>
      </c>
      <c r="Y3775">
        <v>29250</v>
      </c>
      <c r="Z3775">
        <v>20479</v>
      </c>
      <c r="AB3775">
        <v>850.5</v>
      </c>
      <c r="AC3775">
        <v>4</v>
      </c>
      <c r="AD3775">
        <v>10000</v>
      </c>
    </row>
    <row r="3776" spans="1:30">
      <c r="A3776">
        <v>1</v>
      </c>
      <c r="B3776" t="s">
        <v>24</v>
      </c>
      <c r="C3776">
        <v>30</v>
      </c>
      <c r="D3776" t="s">
        <v>40</v>
      </c>
      <c r="E3776" t="str">
        <f t="shared" si="174"/>
        <v>SWA-Engineering Mineral Resources</v>
      </c>
      <c r="F3776" t="s">
        <v>25</v>
      </c>
      <c r="G3776" t="s">
        <v>28</v>
      </c>
      <c r="H3776" t="s">
        <v>110</v>
      </c>
      <c r="I3776">
        <f t="shared" si="175"/>
        <v>1</v>
      </c>
      <c r="J3776">
        <f t="shared" si="176"/>
        <v>0</v>
      </c>
      <c r="K3776" s="1">
        <v>32500</v>
      </c>
      <c r="L3776">
        <v>201908</v>
      </c>
      <c r="N3776">
        <v>20230514</v>
      </c>
      <c r="O3776" t="s">
        <v>27</v>
      </c>
      <c r="P3776">
        <v>14746</v>
      </c>
      <c r="Q3776">
        <v>7450</v>
      </c>
      <c r="R3776">
        <v>7838</v>
      </c>
      <c r="S3776">
        <v>10630</v>
      </c>
      <c r="T3776">
        <v>0</v>
      </c>
      <c r="U3776">
        <v>46655</v>
      </c>
      <c r="V3776">
        <v>32500</v>
      </c>
      <c r="W3776">
        <v>32500</v>
      </c>
      <c r="X3776">
        <v>32500</v>
      </c>
      <c r="Y3776">
        <v>5000</v>
      </c>
      <c r="Z3776">
        <v>0</v>
      </c>
      <c r="AB3776">
        <v>0</v>
      </c>
      <c r="AC3776">
        <v>3.47</v>
      </c>
      <c r="AD3776">
        <v>5000</v>
      </c>
    </row>
    <row r="3777" spans="1:30">
      <c r="A3777">
        <v>1</v>
      </c>
      <c r="B3777" t="s">
        <v>24</v>
      </c>
      <c r="C3777">
        <v>21</v>
      </c>
      <c r="D3777" t="s">
        <v>41</v>
      </c>
      <c r="E3777" t="str">
        <f t="shared" si="174"/>
        <v>SWA-Business and Economics</v>
      </c>
      <c r="F3777" t="s">
        <v>25</v>
      </c>
      <c r="G3777" t="s">
        <v>28</v>
      </c>
      <c r="H3777" t="s">
        <v>110</v>
      </c>
      <c r="I3777">
        <f t="shared" si="175"/>
        <v>1</v>
      </c>
      <c r="J3777">
        <f t="shared" si="176"/>
        <v>0</v>
      </c>
      <c r="K3777" s="1">
        <v>3500</v>
      </c>
      <c r="L3777">
        <v>201908</v>
      </c>
      <c r="N3777">
        <v>20230514</v>
      </c>
      <c r="O3777" t="s">
        <v>29</v>
      </c>
      <c r="P3777">
        <v>23689</v>
      </c>
      <c r="Q3777">
        <v>11833</v>
      </c>
      <c r="R3777">
        <v>1693</v>
      </c>
      <c r="S3777">
        <v>7439</v>
      </c>
      <c r="T3777">
        <v>0</v>
      </c>
      <c r="U3777">
        <v>48899.34</v>
      </c>
      <c r="V3777">
        <v>3500</v>
      </c>
      <c r="W3777">
        <v>3500</v>
      </c>
      <c r="X3777">
        <v>3500</v>
      </c>
      <c r="Y3777">
        <v>37750</v>
      </c>
      <c r="Z3777">
        <v>10707</v>
      </c>
      <c r="AB3777">
        <v>0</v>
      </c>
      <c r="AC3777">
        <v>3.97</v>
      </c>
      <c r="AD3777">
        <v>18500</v>
      </c>
    </row>
    <row r="3778" spans="1:30">
      <c r="A3778">
        <v>1</v>
      </c>
      <c r="B3778" t="s">
        <v>24</v>
      </c>
      <c r="C3778">
        <v>14</v>
      </c>
      <c r="D3778" t="s">
        <v>36</v>
      </c>
      <c r="E3778" t="str">
        <f t="shared" si="174"/>
        <v>SWA-Arts and Sciences</v>
      </c>
      <c r="F3778" t="s">
        <v>25</v>
      </c>
      <c r="G3778" t="s">
        <v>26</v>
      </c>
      <c r="H3778" t="s">
        <v>109</v>
      </c>
      <c r="I3778">
        <f t="shared" si="175"/>
        <v>1</v>
      </c>
      <c r="J3778">
        <f t="shared" si="176"/>
        <v>0</v>
      </c>
      <c r="K3778" s="1">
        <v>26000</v>
      </c>
      <c r="L3778">
        <v>201908</v>
      </c>
      <c r="N3778">
        <v>20230514</v>
      </c>
      <c r="O3778" t="s">
        <v>27</v>
      </c>
      <c r="P3778">
        <v>42789</v>
      </c>
      <c r="Q3778">
        <v>36213</v>
      </c>
      <c r="R3778">
        <v>27498</v>
      </c>
      <c r="S3778">
        <v>29125</v>
      </c>
      <c r="T3778">
        <v>0</v>
      </c>
      <c r="U3778">
        <v>119033.88</v>
      </c>
      <c r="V3778">
        <v>71302</v>
      </c>
      <c r="W3778">
        <v>71302</v>
      </c>
      <c r="X3778">
        <v>71302</v>
      </c>
      <c r="Y3778">
        <v>54000</v>
      </c>
      <c r="Z3778">
        <v>0</v>
      </c>
      <c r="AB3778">
        <v>0</v>
      </c>
      <c r="AC3778">
        <v>3.9</v>
      </c>
      <c r="AD3778">
        <v>54000</v>
      </c>
    </row>
    <row r="3779" spans="1:30">
      <c r="A3779">
        <v>1</v>
      </c>
      <c r="B3779" t="s">
        <v>24</v>
      </c>
      <c r="C3779">
        <v>21</v>
      </c>
      <c r="D3779" t="s">
        <v>41</v>
      </c>
      <c r="E3779" t="str">
        <f t="shared" ref="E3779:E3842" si="177">B3779&amp; "-" &amp; D3779</f>
        <v>SWA-Business and Economics</v>
      </c>
      <c r="F3779" t="s">
        <v>30</v>
      </c>
      <c r="G3779" t="s">
        <v>26</v>
      </c>
      <c r="H3779" t="s">
        <v>111</v>
      </c>
      <c r="I3779">
        <f t="shared" ref="I3779:I3842" si="178">IF(K3779&gt;0,1,0)</f>
        <v>0</v>
      </c>
      <c r="J3779">
        <f t="shared" ref="J3779:J3842" si="179">IF(K3779=0,1,0)</f>
        <v>1</v>
      </c>
      <c r="K3779" s="1">
        <v>0</v>
      </c>
      <c r="L3779">
        <v>202208</v>
      </c>
      <c r="N3779">
        <v>20230514</v>
      </c>
      <c r="O3779" t="s">
        <v>27</v>
      </c>
      <c r="R3779">
        <v>79586</v>
      </c>
      <c r="S3779">
        <v>127853</v>
      </c>
      <c r="T3779">
        <v>1</v>
      </c>
      <c r="U3779">
        <v>37903</v>
      </c>
      <c r="V3779">
        <v>0</v>
      </c>
      <c r="W3779">
        <v>0</v>
      </c>
      <c r="X3779">
        <v>0</v>
      </c>
      <c r="Y3779">
        <v>5139</v>
      </c>
      <c r="Z3779">
        <v>0</v>
      </c>
      <c r="AA3779">
        <v>26082</v>
      </c>
      <c r="AB3779">
        <v>0</v>
      </c>
      <c r="AC3779">
        <v>3.25</v>
      </c>
      <c r="AD3779">
        <v>0</v>
      </c>
    </row>
    <row r="3780" spans="1:30">
      <c r="A3780">
        <v>1</v>
      </c>
      <c r="B3780" t="s">
        <v>24</v>
      </c>
      <c r="C3780">
        <v>7</v>
      </c>
      <c r="D3780" t="s">
        <v>43</v>
      </c>
      <c r="E3780" t="str">
        <f t="shared" si="177"/>
        <v>SWA-Agriculture Natural Res &amp; Dsg</v>
      </c>
      <c r="F3780" t="s">
        <v>25</v>
      </c>
      <c r="G3780" t="s">
        <v>26</v>
      </c>
      <c r="H3780" t="s">
        <v>109</v>
      </c>
      <c r="I3780">
        <f t="shared" si="178"/>
        <v>1</v>
      </c>
      <c r="J3780">
        <f t="shared" si="179"/>
        <v>0</v>
      </c>
      <c r="K3780" s="1">
        <v>22000</v>
      </c>
      <c r="L3780">
        <v>201908</v>
      </c>
      <c r="N3780">
        <v>20230514</v>
      </c>
      <c r="O3780" t="s">
        <v>27</v>
      </c>
      <c r="P3780">
        <v>15927</v>
      </c>
      <c r="Q3780">
        <v>17749</v>
      </c>
      <c r="R3780">
        <v>14978</v>
      </c>
      <c r="S3780">
        <v>13860</v>
      </c>
      <c r="T3780">
        <v>0</v>
      </c>
      <c r="U3780">
        <v>130983.98</v>
      </c>
      <c r="V3780">
        <v>40000</v>
      </c>
      <c r="W3780">
        <v>40000</v>
      </c>
      <c r="X3780">
        <v>40000</v>
      </c>
      <c r="Y3780">
        <v>16000</v>
      </c>
      <c r="Z3780">
        <v>0</v>
      </c>
      <c r="AB3780">
        <v>0</v>
      </c>
      <c r="AC3780">
        <v>3.37</v>
      </c>
      <c r="AD3780">
        <v>16000</v>
      </c>
    </row>
    <row r="3781" spans="1:30">
      <c r="A3781">
        <v>1</v>
      </c>
      <c r="B3781" t="s">
        <v>24</v>
      </c>
      <c r="C3781">
        <v>30</v>
      </c>
      <c r="D3781" t="s">
        <v>40</v>
      </c>
      <c r="E3781" t="str">
        <f t="shared" si="177"/>
        <v>SWA-Engineering Mineral Resources</v>
      </c>
      <c r="F3781" t="s">
        <v>25</v>
      </c>
      <c r="G3781" t="s">
        <v>28</v>
      </c>
      <c r="H3781" t="s">
        <v>110</v>
      </c>
      <c r="I3781">
        <f t="shared" si="178"/>
        <v>1</v>
      </c>
      <c r="J3781">
        <f t="shared" si="179"/>
        <v>0</v>
      </c>
      <c r="K3781" s="1">
        <v>5500</v>
      </c>
      <c r="L3781">
        <v>201908</v>
      </c>
      <c r="N3781">
        <v>20230514</v>
      </c>
      <c r="O3781" t="s">
        <v>27</v>
      </c>
      <c r="P3781">
        <v>0</v>
      </c>
      <c r="Q3781">
        <v>22573</v>
      </c>
      <c r="R3781">
        <v>16429</v>
      </c>
      <c r="S3781">
        <v>15869</v>
      </c>
      <c r="T3781">
        <v>0</v>
      </c>
      <c r="U3781">
        <v>53185.01</v>
      </c>
      <c r="V3781">
        <v>5500</v>
      </c>
      <c r="W3781">
        <v>5500</v>
      </c>
      <c r="X3781">
        <v>5500</v>
      </c>
      <c r="Y3781">
        <v>50282.1</v>
      </c>
      <c r="Z3781">
        <v>0</v>
      </c>
      <c r="AB3781">
        <v>0</v>
      </c>
      <c r="AC3781">
        <v>3.95</v>
      </c>
      <c r="AD3781">
        <v>28000</v>
      </c>
    </row>
    <row r="3782" spans="1:30">
      <c r="A3782">
        <v>1</v>
      </c>
      <c r="B3782" t="s">
        <v>24</v>
      </c>
      <c r="C3782">
        <v>30</v>
      </c>
      <c r="D3782" t="s">
        <v>40</v>
      </c>
      <c r="E3782" t="str">
        <f t="shared" si="177"/>
        <v>SWA-Engineering Mineral Resources</v>
      </c>
      <c r="F3782" t="s">
        <v>25</v>
      </c>
      <c r="G3782" t="s">
        <v>28</v>
      </c>
      <c r="H3782" t="s">
        <v>110</v>
      </c>
      <c r="I3782">
        <f t="shared" si="178"/>
        <v>0</v>
      </c>
      <c r="J3782">
        <f t="shared" si="179"/>
        <v>1</v>
      </c>
      <c r="K3782" s="1">
        <v>0</v>
      </c>
      <c r="L3782">
        <v>201808</v>
      </c>
      <c r="N3782">
        <v>20230514</v>
      </c>
      <c r="O3782" t="s">
        <v>27</v>
      </c>
      <c r="P3782">
        <v>59234</v>
      </c>
      <c r="Q3782">
        <v>52377</v>
      </c>
      <c r="R3782">
        <v>56054</v>
      </c>
      <c r="S3782">
        <v>91056</v>
      </c>
      <c r="T3782">
        <v>0</v>
      </c>
      <c r="U3782">
        <v>66706.320000000007</v>
      </c>
      <c r="V3782">
        <v>0</v>
      </c>
      <c r="W3782">
        <v>0</v>
      </c>
      <c r="X3782">
        <v>0</v>
      </c>
      <c r="Y3782">
        <v>37174.21</v>
      </c>
      <c r="Z3782">
        <v>0</v>
      </c>
      <c r="AB3782">
        <v>0</v>
      </c>
      <c r="AC3782">
        <v>3.25</v>
      </c>
      <c r="AD3782">
        <v>18000</v>
      </c>
    </row>
    <row r="3783" spans="1:30">
      <c r="A3783">
        <v>1</v>
      </c>
      <c r="B3783" t="s">
        <v>24</v>
      </c>
      <c r="C3783">
        <v>83</v>
      </c>
      <c r="D3783" t="s">
        <v>38</v>
      </c>
      <c r="E3783" t="str">
        <f t="shared" si="177"/>
        <v>SWA-Medicine</v>
      </c>
      <c r="F3783" t="s">
        <v>25</v>
      </c>
      <c r="G3783" t="s">
        <v>28</v>
      </c>
      <c r="H3783" t="s">
        <v>110</v>
      </c>
      <c r="I3783">
        <f t="shared" si="178"/>
        <v>0</v>
      </c>
      <c r="J3783">
        <f t="shared" si="179"/>
        <v>1</v>
      </c>
      <c r="K3783" s="1">
        <v>0</v>
      </c>
      <c r="L3783">
        <v>202008</v>
      </c>
      <c r="N3783">
        <v>20230514</v>
      </c>
      <c r="O3783" t="s">
        <v>27</v>
      </c>
      <c r="P3783">
        <v>0</v>
      </c>
      <c r="Q3783">
        <v>0</v>
      </c>
      <c r="R3783">
        <v>0</v>
      </c>
      <c r="T3783">
        <v>0</v>
      </c>
      <c r="U3783">
        <v>72960</v>
      </c>
      <c r="V3783">
        <v>0</v>
      </c>
      <c r="W3783">
        <v>0</v>
      </c>
      <c r="X3783">
        <v>0</v>
      </c>
      <c r="Y3783">
        <v>27500</v>
      </c>
      <c r="Z3783">
        <v>30363</v>
      </c>
      <c r="AB3783">
        <v>0</v>
      </c>
      <c r="AC3783">
        <v>3.37</v>
      </c>
      <c r="AD3783">
        <v>12000</v>
      </c>
    </row>
    <row r="3784" spans="1:30">
      <c r="A3784">
        <v>1</v>
      </c>
      <c r="B3784" t="s">
        <v>24</v>
      </c>
      <c r="C3784">
        <v>55</v>
      </c>
      <c r="D3784" t="s">
        <v>35</v>
      </c>
      <c r="E3784" t="str">
        <f t="shared" si="177"/>
        <v>SWA-College of Applied Human Sci</v>
      </c>
      <c r="F3784" t="s">
        <v>25</v>
      </c>
      <c r="G3784" t="s">
        <v>28</v>
      </c>
      <c r="H3784" t="s">
        <v>110</v>
      </c>
      <c r="I3784">
        <f t="shared" si="178"/>
        <v>0</v>
      </c>
      <c r="J3784">
        <f t="shared" si="179"/>
        <v>1</v>
      </c>
      <c r="K3784" s="1">
        <v>0</v>
      </c>
      <c r="L3784">
        <v>201908</v>
      </c>
      <c r="N3784">
        <v>20230514</v>
      </c>
      <c r="O3784" t="s">
        <v>29</v>
      </c>
      <c r="P3784">
        <v>0</v>
      </c>
      <c r="Q3784">
        <v>10603</v>
      </c>
      <c r="R3784">
        <v>7160</v>
      </c>
      <c r="S3784">
        <v>638</v>
      </c>
      <c r="T3784">
        <v>0</v>
      </c>
      <c r="U3784">
        <v>48886.83</v>
      </c>
      <c r="V3784">
        <v>7500</v>
      </c>
      <c r="W3784">
        <v>7500</v>
      </c>
      <c r="X3784">
        <v>0</v>
      </c>
      <c r="Y3784">
        <v>48250</v>
      </c>
      <c r="Z3784">
        <v>11045</v>
      </c>
      <c r="AB3784">
        <v>0</v>
      </c>
      <c r="AC3784">
        <v>3.92</v>
      </c>
      <c r="AD3784">
        <v>12000</v>
      </c>
    </row>
    <row r="3785" spans="1:30">
      <c r="A3785">
        <v>1</v>
      </c>
      <c r="B3785" t="s">
        <v>24</v>
      </c>
      <c r="C3785">
        <v>21</v>
      </c>
      <c r="D3785" t="s">
        <v>41</v>
      </c>
      <c r="E3785" t="str">
        <f t="shared" si="177"/>
        <v>SWA-Business and Economics</v>
      </c>
      <c r="F3785" t="s">
        <v>25</v>
      </c>
      <c r="G3785" t="s">
        <v>26</v>
      </c>
      <c r="H3785" t="s">
        <v>109</v>
      </c>
      <c r="I3785">
        <f t="shared" si="178"/>
        <v>1</v>
      </c>
      <c r="J3785">
        <f t="shared" si="179"/>
        <v>0</v>
      </c>
      <c r="K3785" s="1">
        <v>26000</v>
      </c>
      <c r="L3785">
        <v>201908</v>
      </c>
      <c r="N3785">
        <v>20230514</v>
      </c>
      <c r="O3785" t="s">
        <v>27</v>
      </c>
      <c r="P3785">
        <v>14363</v>
      </c>
      <c r="Q3785">
        <v>112738</v>
      </c>
      <c r="R3785">
        <v>40159</v>
      </c>
      <c r="S3785">
        <v>12431</v>
      </c>
      <c r="T3785">
        <v>0</v>
      </c>
      <c r="U3785">
        <v>118645.1</v>
      </c>
      <c r="V3785">
        <v>50258</v>
      </c>
      <c r="W3785">
        <v>38850</v>
      </c>
      <c r="X3785">
        <v>38850</v>
      </c>
      <c r="Y3785">
        <v>110484</v>
      </c>
      <c r="Z3785">
        <v>0</v>
      </c>
      <c r="AB3785">
        <v>4368</v>
      </c>
      <c r="AC3785">
        <v>3.89</v>
      </c>
      <c r="AD3785">
        <v>108196</v>
      </c>
    </row>
    <row r="3786" spans="1:30">
      <c r="A3786">
        <v>1</v>
      </c>
      <c r="B3786" t="s">
        <v>24</v>
      </c>
      <c r="C3786">
        <v>83</v>
      </c>
      <c r="D3786" t="s">
        <v>38</v>
      </c>
      <c r="E3786" t="str">
        <f t="shared" si="177"/>
        <v>SWA-Medicine</v>
      </c>
      <c r="F3786" t="s">
        <v>31</v>
      </c>
      <c r="G3786" t="s">
        <v>26</v>
      </c>
      <c r="H3786" t="s">
        <v>112</v>
      </c>
      <c r="I3786">
        <f t="shared" si="178"/>
        <v>1</v>
      </c>
      <c r="J3786">
        <f t="shared" si="179"/>
        <v>0</v>
      </c>
      <c r="K3786" s="1">
        <v>346524</v>
      </c>
      <c r="L3786">
        <v>201808</v>
      </c>
      <c r="N3786">
        <v>20230514</v>
      </c>
      <c r="O3786" t="s">
        <v>27</v>
      </c>
      <c r="P3786">
        <v>0</v>
      </c>
      <c r="Q3786">
        <v>0</v>
      </c>
      <c r="R3786">
        <v>0</v>
      </c>
      <c r="S3786">
        <v>0</v>
      </c>
      <c r="T3786">
        <v>0</v>
      </c>
      <c r="U3786">
        <v>284030</v>
      </c>
      <c r="V3786">
        <v>376524</v>
      </c>
      <c r="W3786">
        <v>376524</v>
      </c>
      <c r="X3786">
        <v>346524</v>
      </c>
      <c r="Y3786">
        <v>0</v>
      </c>
      <c r="Z3786">
        <v>0</v>
      </c>
      <c r="AB3786">
        <v>2060.71</v>
      </c>
      <c r="AC3786">
        <v>0</v>
      </c>
      <c r="AD3786">
        <v>30000</v>
      </c>
    </row>
    <row r="3787" spans="1:30">
      <c r="A3787">
        <v>1</v>
      </c>
      <c r="B3787" t="s">
        <v>24</v>
      </c>
      <c r="C3787">
        <v>55</v>
      </c>
      <c r="D3787" t="s">
        <v>35</v>
      </c>
      <c r="E3787" t="str">
        <f t="shared" si="177"/>
        <v>SWA-College of Applied Human Sci</v>
      </c>
      <c r="F3787" t="s">
        <v>25</v>
      </c>
      <c r="G3787" t="s">
        <v>28</v>
      </c>
      <c r="H3787" t="s">
        <v>110</v>
      </c>
      <c r="I3787">
        <f t="shared" si="178"/>
        <v>0</v>
      </c>
      <c r="J3787">
        <f t="shared" si="179"/>
        <v>1</v>
      </c>
      <c r="K3787" s="1">
        <v>0</v>
      </c>
      <c r="L3787">
        <v>201908</v>
      </c>
      <c r="N3787">
        <v>20230514</v>
      </c>
      <c r="O3787" t="s">
        <v>27</v>
      </c>
      <c r="P3787">
        <v>0</v>
      </c>
      <c r="Q3787">
        <v>87241</v>
      </c>
      <c r="R3787">
        <v>93634</v>
      </c>
      <c r="S3787">
        <v>71276</v>
      </c>
      <c r="T3787">
        <v>0</v>
      </c>
      <c r="U3787">
        <v>92178.14</v>
      </c>
      <c r="V3787">
        <v>0</v>
      </c>
      <c r="W3787">
        <v>0</v>
      </c>
      <c r="X3787">
        <v>0</v>
      </c>
      <c r="Y3787">
        <v>37450</v>
      </c>
      <c r="Z3787">
        <v>0</v>
      </c>
      <c r="AA3787">
        <v>15744</v>
      </c>
      <c r="AB3787">
        <v>0</v>
      </c>
      <c r="AC3787">
        <v>3.83</v>
      </c>
      <c r="AD3787">
        <v>16000</v>
      </c>
    </row>
    <row r="3788" spans="1:30">
      <c r="A3788">
        <v>1</v>
      </c>
      <c r="B3788" t="s">
        <v>24</v>
      </c>
      <c r="C3788">
        <v>21</v>
      </c>
      <c r="D3788" t="s">
        <v>41</v>
      </c>
      <c r="E3788" t="str">
        <f t="shared" si="177"/>
        <v>SWA-Business and Economics</v>
      </c>
      <c r="F3788" t="s">
        <v>25</v>
      </c>
      <c r="G3788" t="s">
        <v>26</v>
      </c>
      <c r="H3788" t="s">
        <v>109</v>
      </c>
      <c r="I3788">
        <f t="shared" si="178"/>
        <v>1</v>
      </c>
      <c r="J3788">
        <f t="shared" si="179"/>
        <v>0</v>
      </c>
      <c r="K3788" s="1">
        <v>26974</v>
      </c>
      <c r="L3788">
        <v>201808</v>
      </c>
      <c r="N3788">
        <v>20230514</v>
      </c>
      <c r="O3788" t="s">
        <v>27</v>
      </c>
      <c r="Q3788">
        <v>20942</v>
      </c>
      <c r="R3788">
        <v>23488</v>
      </c>
      <c r="S3788">
        <v>23642</v>
      </c>
      <c r="T3788">
        <v>0</v>
      </c>
      <c r="U3788">
        <v>155210</v>
      </c>
      <c r="V3788">
        <v>57974</v>
      </c>
      <c r="W3788">
        <v>57974</v>
      </c>
      <c r="X3788">
        <v>57974</v>
      </c>
      <c r="Y3788">
        <v>34800</v>
      </c>
      <c r="Z3788">
        <v>0</v>
      </c>
      <c r="AB3788">
        <v>0</v>
      </c>
      <c r="AC3788">
        <v>3.1</v>
      </c>
      <c r="AD3788">
        <v>34800</v>
      </c>
    </row>
    <row r="3789" spans="1:30">
      <c r="A3789">
        <v>1</v>
      </c>
      <c r="B3789" t="s">
        <v>24</v>
      </c>
      <c r="C3789">
        <v>14</v>
      </c>
      <c r="D3789" t="s">
        <v>36</v>
      </c>
      <c r="E3789" t="str">
        <f t="shared" si="177"/>
        <v>SWA-Arts and Sciences</v>
      </c>
      <c r="F3789" t="s">
        <v>25</v>
      </c>
      <c r="G3789" t="s">
        <v>28</v>
      </c>
      <c r="H3789" t="s">
        <v>110</v>
      </c>
      <c r="I3789">
        <f t="shared" si="178"/>
        <v>1</v>
      </c>
      <c r="J3789">
        <f t="shared" si="179"/>
        <v>0</v>
      </c>
      <c r="K3789" s="1">
        <v>27000</v>
      </c>
      <c r="L3789">
        <v>201908</v>
      </c>
      <c r="N3789">
        <v>20230514</v>
      </c>
      <c r="O3789" t="s">
        <v>27</v>
      </c>
      <c r="P3789">
        <v>44604</v>
      </c>
      <c r="Q3789">
        <v>46315</v>
      </c>
      <c r="R3789">
        <v>23953</v>
      </c>
      <c r="S3789">
        <v>21278</v>
      </c>
      <c r="T3789">
        <v>0</v>
      </c>
      <c r="U3789">
        <v>47931.41</v>
      </c>
      <c r="V3789">
        <v>27000</v>
      </c>
      <c r="W3789">
        <v>27000</v>
      </c>
      <c r="X3789">
        <v>27000</v>
      </c>
      <c r="Y3789">
        <v>35596</v>
      </c>
      <c r="Z3789">
        <v>0</v>
      </c>
      <c r="AB3789">
        <v>0</v>
      </c>
      <c r="AC3789">
        <v>3.78</v>
      </c>
      <c r="AD3789">
        <v>16000</v>
      </c>
    </row>
    <row r="3790" spans="1:30">
      <c r="A3790">
        <v>1</v>
      </c>
      <c r="B3790" t="s">
        <v>24</v>
      </c>
      <c r="C3790">
        <v>21</v>
      </c>
      <c r="D3790" t="s">
        <v>41</v>
      </c>
      <c r="E3790" t="str">
        <f t="shared" si="177"/>
        <v>SWA-Business and Economics</v>
      </c>
      <c r="F3790" t="s">
        <v>25</v>
      </c>
      <c r="G3790" t="s">
        <v>28</v>
      </c>
      <c r="H3790" t="s">
        <v>110</v>
      </c>
      <c r="I3790">
        <f t="shared" si="178"/>
        <v>0</v>
      </c>
      <c r="J3790">
        <f t="shared" si="179"/>
        <v>1</v>
      </c>
      <c r="K3790" s="1">
        <v>0</v>
      </c>
      <c r="L3790">
        <v>201908</v>
      </c>
      <c r="N3790">
        <v>20230514</v>
      </c>
      <c r="O3790" t="s">
        <v>27</v>
      </c>
      <c r="Q3790">
        <v>50202</v>
      </c>
      <c r="R3790">
        <v>36054</v>
      </c>
      <c r="S3790">
        <v>42453</v>
      </c>
      <c r="T3790">
        <v>0</v>
      </c>
      <c r="U3790">
        <v>53493.06</v>
      </c>
      <c r="V3790">
        <v>0</v>
      </c>
      <c r="W3790">
        <v>0</v>
      </c>
      <c r="X3790">
        <v>0</v>
      </c>
      <c r="Y3790">
        <v>35250</v>
      </c>
      <c r="Z3790">
        <v>0</v>
      </c>
      <c r="AB3790">
        <v>0</v>
      </c>
      <c r="AC3790">
        <v>3.58</v>
      </c>
      <c r="AD3790">
        <v>16000</v>
      </c>
    </row>
    <row r="3791" spans="1:30">
      <c r="A3791">
        <v>1</v>
      </c>
      <c r="B3791" t="s">
        <v>24</v>
      </c>
      <c r="C3791">
        <v>7</v>
      </c>
      <c r="D3791" t="s">
        <v>43</v>
      </c>
      <c r="E3791" t="str">
        <f t="shared" si="177"/>
        <v>SWA-Agriculture Natural Res &amp; Dsg</v>
      </c>
      <c r="F3791" t="s">
        <v>25</v>
      </c>
      <c r="G3791" t="s">
        <v>28</v>
      </c>
      <c r="H3791" t="s">
        <v>110</v>
      </c>
      <c r="I3791">
        <f t="shared" si="178"/>
        <v>1</v>
      </c>
      <c r="J3791">
        <f t="shared" si="179"/>
        <v>0</v>
      </c>
      <c r="K3791" s="1">
        <v>27000</v>
      </c>
      <c r="L3791">
        <v>201908</v>
      </c>
      <c r="N3791">
        <v>20230514</v>
      </c>
      <c r="O3791" t="s">
        <v>27</v>
      </c>
      <c r="P3791">
        <v>2564</v>
      </c>
      <c r="Q3791">
        <v>3509</v>
      </c>
      <c r="R3791">
        <v>2428</v>
      </c>
      <c r="S3791">
        <v>1800</v>
      </c>
      <c r="T3791">
        <v>0</v>
      </c>
      <c r="U3791">
        <v>51886.85</v>
      </c>
      <c r="V3791">
        <v>28975</v>
      </c>
      <c r="W3791">
        <v>28975</v>
      </c>
      <c r="X3791">
        <v>28975</v>
      </c>
      <c r="Y3791">
        <v>16000</v>
      </c>
      <c r="Z3791">
        <v>28473</v>
      </c>
      <c r="AB3791">
        <v>0</v>
      </c>
      <c r="AC3791">
        <v>2.97</v>
      </c>
      <c r="AD3791">
        <v>16000</v>
      </c>
    </row>
    <row r="3792" spans="1:30">
      <c r="A3792">
        <v>1</v>
      </c>
      <c r="B3792" t="s">
        <v>24</v>
      </c>
      <c r="C3792">
        <v>89</v>
      </c>
      <c r="D3792" t="s">
        <v>46</v>
      </c>
      <c r="E3792" t="str">
        <f t="shared" si="177"/>
        <v>SWA-Pharmacy</v>
      </c>
      <c r="F3792" t="s">
        <v>31</v>
      </c>
      <c r="G3792" t="s">
        <v>28</v>
      </c>
      <c r="H3792" t="s">
        <v>113</v>
      </c>
      <c r="I3792">
        <f t="shared" si="178"/>
        <v>0</v>
      </c>
      <c r="J3792">
        <f t="shared" si="179"/>
        <v>1</v>
      </c>
      <c r="K3792" s="1">
        <v>0</v>
      </c>
      <c r="L3792">
        <v>201908</v>
      </c>
      <c r="N3792">
        <v>20230514</v>
      </c>
      <c r="O3792" t="s">
        <v>27</v>
      </c>
      <c r="P3792">
        <v>0</v>
      </c>
      <c r="Q3792">
        <v>68</v>
      </c>
      <c r="R3792">
        <v>55527</v>
      </c>
      <c r="S3792">
        <v>49003</v>
      </c>
      <c r="T3792">
        <v>0</v>
      </c>
      <c r="U3792">
        <v>108680</v>
      </c>
      <c r="V3792">
        <v>0</v>
      </c>
      <c r="W3792">
        <v>0</v>
      </c>
      <c r="X3792">
        <v>0</v>
      </c>
      <c r="Y3792">
        <v>15500</v>
      </c>
      <c r="Z3792">
        <v>0</v>
      </c>
      <c r="AB3792">
        <v>0</v>
      </c>
      <c r="AC3792">
        <v>3.68</v>
      </c>
      <c r="AD3792">
        <v>6000</v>
      </c>
    </row>
    <row r="3793" spans="1:30">
      <c r="A3793">
        <v>1</v>
      </c>
      <c r="B3793" t="s">
        <v>24</v>
      </c>
      <c r="C3793">
        <v>14</v>
      </c>
      <c r="D3793" t="s">
        <v>36</v>
      </c>
      <c r="E3793" t="str">
        <f t="shared" si="177"/>
        <v>SWA-Arts and Sciences</v>
      </c>
      <c r="F3793" t="s">
        <v>30</v>
      </c>
      <c r="G3793" t="s">
        <v>26</v>
      </c>
      <c r="H3793" t="s">
        <v>111</v>
      </c>
      <c r="I3793">
        <f t="shared" si="178"/>
        <v>0</v>
      </c>
      <c r="J3793">
        <f t="shared" si="179"/>
        <v>1</v>
      </c>
      <c r="K3793" s="1">
        <v>0</v>
      </c>
      <c r="L3793">
        <v>202108</v>
      </c>
      <c r="N3793">
        <v>20230514</v>
      </c>
      <c r="O3793" t="s">
        <v>27</v>
      </c>
      <c r="T3793">
        <v>0</v>
      </c>
      <c r="U3793">
        <v>58475</v>
      </c>
      <c r="V3793">
        <v>0</v>
      </c>
      <c r="W3793">
        <v>0</v>
      </c>
      <c r="X3793">
        <v>0</v>
      </c>
      <c r="Y3793">
        <v>2865</v>
      </c>
      <c r="Z3793">
        <v>0</v>
      </c>
      <c r="AA3793">
        <v>52815</v>
      </c>
      <c r="AB3793">
        <v>0</v>
      </c>
      <c r="AC3793">
        <v>3.83</v>
      </c>
      <c r="AD3793">
        <v>0</v>
      </c>
    </row>
    <row r="3794" spans="1:30">
      <c r="A3794">
        <v>1</v>
      </c>
      <c r="B3794" t="s">
        <v>24</v>
      </c>
      <c r="C3794">
        <v>25</v>
      </c>
      <c r="D3794" t="s">
        <v>37</v>
      </c>
      <c r="E3794" t="str">
        <f t="shared" si="177"/>
        <v>SWA-Creative Arts</v>
      </c>
      <c r="F3794" t="s">
        <v>25</v>
      </c>
      <c r="G3794" t="s">
        <v>28</v>
      </c>
      <c r="H3794" t="s">
        <v>110</v>
      </c>
      <c r="I3794">
        <f t="shared" si="178"/>
        <v>1</v>
      </c>
      <c r="J3794">
        <f t="shared" si="179"/>
        <v>0</v>
      </c>
      <c r="K3794" s="1">
        <v>18000</v>
      </c>
      <c r="L3794">
        <v>202108</v>
      </c>
      <c r="N3794">
        <v>20230514</v>
      </c>
      <c r="O3794" t="s">
        <v>27</v>
      </c>
      <c r="P3794">
        <v>0</v>
      </c>
      <c r="Q3794">
        <v>1613</v>
      </c>
      <c r="T3794">
        <v>0</v>
      </c>
      <c r="U3794">
        <v>20672</v>
      </c>
      <c r="V3794">
        <v>18000</v>
      </c>
      <c r="W3794">
        <v>18000</v>
      </c>
      <c r="X3794">
        <v>18000</v>
      </c>
      <c r="Y3794">
        <v>0</v>
      </c>
      <c r="Z3794">
        <v>15940</v>
      </c>
      <c r="AB3794">
        <v>0</v>
      </c>
      <c r="AC3794">
        <v>2.8</v>
      </c>
      <c r="AD3794">
        <v>0</v>
      </c>
    </row>
    <row r="3795" spans="1:30">
      <c r="A3795">
        <v>1</v>
      </c>
      <c r="B3795" t="s">
        <v>24</v>
      </c>
      <c r="C3795">
        <v>83</v>
      </c>
      <c r="D3795" t="s">
        <v>38</v>
      </c>
      <c r="E3795" t="str">
        <f t="shared" si="177"/>
        <v>SWA-Medicine</v>
      </c>
      <c r="F3795" t="s">
        <v>25</v>
      </c>
      <c r="G3795" t="s">
        <v>28</v>
      </c>
      <c r="H3795" t="s">
        <v>110</v>
      </c>
      <c r="I3795">
        <f t="shared" si="178"/>
        <v>1</v>
      </c>
      <c r="J3795">
        <f t="shared" si="179"/>
        <v>0</v>
      </c>
      <c r="K3795" s="1">
        <v>5500</v>
      </c>
      <c r="L3795">
        <v>201908</v>
      </c>
      <c r="N3795">
        <v>20230514</v>
      </c>
      <c r="O3795" t="s">
        <v>27</v>
      </c>
      <c r="P3795">
        <v>70929</v>
      </c>
      <c r="Q3795">
        <v>61975</v>
      </c>
      <c r="R3795">
        <v>116136</v>
      </c>
      <c r="S3795">
        <v>107781</v>
      </c>
      <c r="T3795">
        <v>0</v>
      </c>
      <c r="U3795">
        <v>55474.01</v>
      </c>
      <c r="V3795">
        <v>5500</v>
      </c>
      <c r="W3795">
        <v>5500</v>
      </c>
      <c r="X3795">
        <v>5500</v>
      </c>
      <c r="Y3795">
        <v>33250</v>
      </c>
      <c r="Z3795">
        <v>0</v>
      </c>
      <c r="AB3795">
        <v>0</v>
      </c>
      <c r="AC3795">
        <v>3.41</v>
      </c>
      <c r="AD3795">
        <v>14000</v>
      </c>
    </row>
    <row r="3796" spans="1:30">
      <c r="A3796">
        <v>1</v>
      </c>
      <c r="B3796" t="s">
        <v>57</v>
      </c>
      <c r="C3796" t="s">
        <v>58</v>
      </c>
      <c r="D3796" t="s">
        <v>59</v>
      </c>
      <c r="E3796" t="str">
        <f t="shared" si="177"/>
        <v>STA-Engr and Sciences at WVUIT</v>
      </c>
      <c r="F3796" t="s">
        <v>25</v>
      </c>
      <c r="G3796" t="s">
        <v>28</v>
      </c>
      <c r="H3796" t="s">
        <v>110</v>
      </c>
      <c r="I3796">
        <f t="shared" si="178"/>
        <v>0</v>
      </c>
      <c r="J3796">
        <f t="shared" si="179"/>
        <v>1</v>
      </c>
      <c r="K3796" s="1">
        <v>0</v>
      </c>
      <c r="L3796">
        <v>201908</v>
      </c>
      <c r="N3796">
        <v>20230506</v>
      </c>
      <c r="O3796" t="s">
        <v>29</v>
      </c>
      <c r="P3796">
        <v>4836</v>
      </c>
      <c r="Q3796">
        <v>839</v>
      </c>
      <c r="R3796">
        <v>2177</v>
      </c>
      <c r="S3796">
        <v>1560</v>
      </c>
      <c r="T3796">
        <v>0</v>
      </c>
      <c r="U3796">
        <v>41555.64</v>
      </c>
      <c r="V3796">
        <v>0</v>
      </c>
      <c r="W3796">
        <v>0</v>
      </c>
      <c r="X3796">
        <v>0</v>
      </c>
      <c r="Y3796">
        <v>28875</v>
      </c>
      <c r="Z3796">
        <v>28344</v>
      </c>
      <c r="AA3796">
        <v>10500</v>
      </c>
      <c r="AB3796">
        <v>0</v>
      </c>
      <c r="AC3796">
        <v>3.75</v>
      </c>
      <c r="AD3796">
        <v>0</v>
      </c>
    </row>
    <row r="3797" spans="1:30">
      <c r="A3797">
        <v>1</v>
      </c>
      <c r="B3797" t="s">
        <v>24</v>
      </c>
      <c r="C3797">
        <v>14</v>
      </c>
      <c r="D3797" t="s">
        <v>36</v>
      </c>
      <c r="E3797" t="str">
        <f t="shared" si="177"/>
        <v>SWA-Arts and Sciences</v>
      </c>
      <c r="F3797" t="s">
        <v>31</v>
      </c>
      <c r="G3797" t="s">
        <v>28</v>
      </c>
      <c r="H3797" t="s">
        <v>113</v>
      </c>
      <c r="I3797">
        <f t="shared" si="178"/>
        <v>0</v>
      </c>
      <c r="J3797">
        <f t="shared" si="179"/>
        <v>1</v>
      </c>
      <c r="K3797" s="1">
        <v>0</v>
      </c>
      <c r="L3797">
        <v>201808</v>
      </c>
      <c r="N3797">
        <v>20230514</v>
      </c>
      <c r="O3797" t="s">
        <v>27</v>
      </c>
      <c r="P3797">
        <v>2054</v>
      </c>
      <c r="Q3797">
        <v>1616</v>
      </c>
      <c r="R3797">
        <v>0</v>
      </c>
      <c r="S3797">
        <v>0</v>
      </c>
      <c r="T3797">
        <v>0</v>
      </c>
      <c r="U3797">
        <v>62469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48988</v>
      </c>
      <c r="AB3797">
        <v>0</v>
      </c>
      <c r="AC3797">
        <v>4</v>
      </c>
      <c r="AD3797">
        <v>0</v>
      </c>
    </row>
    <row r="3798" spans="1:30">
      <c r="A3798">
        <v>1</v>
      </c>
      <c r="B3798" t="s">
        <v>24</v>
      </c>
      <c r="C3798">
        <v>14</v>
      </c>
      <c r="D3798" t="s">
        <v>36</v>
      </c>
      <c r="E3798" t="str">
        <f t="shared" si="177"/>
        <v>SWA-Arts and Sciences</v>
      </c>
      <c r="F3798" t="s">
        <v>25</v>
      </c>
      <c r="G3798" t="s">
        <v>28</v>
      </c>
      <c r="H3798" t="s">
        <v>110</v>
      </c>
      <c r="I3798">
        <f t="shared" si="178"/>
        <v>1</v>
      </c>
      <c r="J3798">
        <f t="shared" si="179"/>
        <v>0</v>
      </c>
      <c r="K3798" s="1">
        <v>25000</v>
      </c>
      <c r="L3798">
        <v>201908</v>
      </c>
      <c r="N3798">
        <v>20230514</v>
      </c>
      <c r="O3798" t="s">
        <v>29</v>
      </c>
      <c r="P3798">
        <v>35</v>
      </c>
      <c r="Q3798">
        <v>0</v>
      </c>
      <c r="R3798">
        <v>0</v>
      </c>
      <c r="S3798">
        <v>0</v>
      </c>
      <c r="T3798">
        <v>0</v>
      </c>
      <c r="U3798">
        <v>55155.19</v>
      </c>
      <c r="V3798">
        <v>25000</v>
      </c>
      <c r="W3798">
        <v>25000</v>
      </c>
      <c r="X3798">
        <v>25000</v>
      </c>
      <c r="Y3798">
        <v>7500</v>
      </c>
      <c r="Z3798">
        <v>40780</v>
      </c>
      <c r="AB3798">
        <v>7494.64</v>
      </c>
      <c r="AC3798">
        <v>3.21</v>
      </c>
      <c r="AD3798">
        <v>3000</v>
      </c>
    </row>
    <row r="3799" spans="1:30">
      <c r="A3799">
        <v>1</v>
      </c>
      <c r="B3799" t="s">
        <v>24</v>
      </c>
      <c r="C3799">
        <v>14</v>
      </c>
      <c r="D3799" t="s">
        <v>36</v>
      </c>
      <c r="E3799" t="str">
        <f t="shared" si="177"/>
        <v>SWA-Arts and Sciences</v>
      </c>
      <c r="F3799" t="s">
        <v>25</v>
      </c>
      <c r="G3799" t="s">
        <v>26</v>
      </c>
      <c r="H3799" t="s">
        <v>109</v>
      </c>
      <c r="I3799">
        <f t="shared" si="178"/>
        <v>1</v>
      </c>
      <c r="J3799">
        <f t="shared" si="179"/>
        <v>0</v>
      </c>
      <c r="K3799" s="1">
        <v>13000</v>
      </c>
      <c r="L3799">
        <v>201908</v>
      </c>
      <c r="N3799">
        <v>20230514</v>
      </c>
      <c r="O3799" t="s">
        <v>27</v>
      </c>
      <c r="P3799">
        <v>31594</v>
      </c>
      <c r="Q3799">
        <v>33271</v>
      </c>
      <c r="S3799">
        <v>25963</v>
      </c>
      <c r="T3799">
        <v>0</v>
      </c>
      <c r="U3799">
        <v>126024.95</v>
      </c>
      <c r="V3799">
        <v>55000</v>
      </c>
      <c r="W3799">
        <v>55000</v>
      </c>
      <c r="X3799">
        <v>55000</v>
      </c>
      <c r="Y3799">
        <v>44000</v>
      </c>
      <c r="Z3799">
        <v>0</v>
      </c>
      <c r="AB3799">
        <v>0</v>
      </c>
      <c r="AC3799">
        <v>3.44</v>
      </c>
      <c r="AD3799">
        <v>44000</v>
      </c>
    </row>
    <row r="3800" spans="1:30">
      <c r="A3800">
        <v>1</v>
      </c>
      <c r="B3800" t="s">
        <v>24</v>
      </c>
      <c r="C3800">
        <v>14</v>
      </c>
      <c r="D3800" t="s">
        <v>36</v>
      </c>
      <c r="E3800" t="str">
        <f t="shared" si="177"/>
        <v>SWA-Arts and Sciences</v>
      </c>
      <c r="F3800" t="s">
        <v>25</v>
      </c>
      <c r="G3800" t="s">
        <v>28</v>
      </c>
      <c r="H3800" t="s">
        <v>110</v>
      </c>
      <c r="I3800">
        <f t="shared" si="178"/>
        <v>1</v>
      </c>
      <c r="J3800">
        <f t="shared" si="179"/>
        <v>0</v>
      </c>
      <c r="K3800" s="1">
        <v>20000</v>
      </c>
      <c r="L3800">
        <v>201908</v>
      </c>
      <c r="N3800">
        <v>20230514</v>
      </c>
      <c r="O3800" t="s">
        <v>27</v>
      </c>
      <c r="P3800">
        <v>46078</v>
      </c>
      <c r="Q3800">
        <v>41611</v>
      </c>
      <c r="R3800">
        <v>32636</v>
      </c>
      <c r="S3800">
        <v>17932</v>
      </c>
      <c r="T3800">
        <v>0</v>
      </c>
      <c r="U3800">
        <v>57829.06</v>
      </c>
      <c r="V3800">
        <v>23000</v>
      </c>
      <c r="W3800">
        <v>23000</v>
      </c>
      <c r="X3800">
        <v>23000</v>
      </c>
      <c r="Y3800">
        <v>34750</v>
      </c>
      <c r="Z3800">
        <v>0</v>
      </c>
      <c r="AB3800">
        <v>0</v>
      </c>
      <c r="AC3800">
        <v>3.82</v>
      </c>
      <c r="AD3800">
        <v>14500</v>
      </c>
    </row>
    <row r="3801" spans="1:30">
      <c r="A3801">
        <v>1</v>
      </c>
      <c r="B3801" t="s">
        <v>24</v>
      </c>
      <c r="C3801">
        <v>30</v>
      </c>
      <c r="D3801" t="s">
        <v>40</v>
      </c>
      <c r="E3801" t="str">
        <f t="shared" si="177"/>
        <v>SWA-Engineering Mineral Resources</v>
      </c>
      <c r="F3801" t="s">
        <v>25</v>
      </c>
      <c r="G3801" t="s">
        <v>26</v>
      </c>
      <c r="H3801" t="s">
        <v>109</v>
      </c>
      <c r="I3801">
        <f t="shared" si="178"/>
        <v>1</v>
      </c>
      <c r="J3801">
        <f t="shared" si="179"/>
        <v>0</v>
      </c>
      <c r="K3801" s="1">
        <v>26000</v>
      </c>
      <c r="L3801">
        <v>201908</v>
      </c>
      <c r="N3801">
        <v>20230514</v>
      </c>
      <c r="O3801" t="s">
        <v>29</v>
      </c>
      <c r="P3801">
        <v>202024</v>
      </c>
      <c r="Q3801">
        <v>10934</v>
      </c>
      <c r="R3801">
        <v>8484</v>
      </c>
      <c r="S3801">
        <v>4654</v>
      </c>
      <c r="T3801">
        <v>0</v>
      </c>
      <c r="U3801">
        <v>130862.82</v>
      </c>
      <c r="V3801">
        <v>34000</v>
      </c>
      <c r="W3801">
        <v>26000</v>
      </c>
      <c r="X3801">
        <v>26000</v>
      </c>
      <c r="Y3801">
        <v>81500</v>
      </c>
      <c r="Z3801">
        <v>3249</v>
      </c>
      <c r="AB3801">
        <v>0</v>
      </c>
      <c r="AC3801">
        <v>3.91</v>
      </c>
      <c r="AD3801">
        <v>73500</v>
      </c>
    </row>
    <row r="3802" spans="1:30">
      <c r="A3802">
        <v>1</v>
      </c>
      <c r="B3802" t="s">
        <v>24</v>
      </c>
      <c r="C3802">
        <v>30</v>
      </c>
      <c r="D3802" t="s">
        <v>40</v>
      </c>
      <c r="E3802" t="str">
        <f t="shared" si="177"/>
        <v>SWA-Engineering Mineral Resources</v>
      </c>
      <c r="F3802" t="s">
        <v>25</v>
      </c>
      <c r="G3802" t="s">
        <v>26</v>
      </c>
      <c r="H3802" t="s">
        <v>109</v>
      </c>
      <c r="I3802">
        <f t="shared" si="178"/>
        <v>0</v>
      </c>
      <c r="J3802">
        <f t="shared" si="179"/>
        <v>1</v>
      </c>
      <c r="K3802" s="1">
        <v>0</v>
      </c>
      <c r="L3802">
        <v>201908</v>
      </c>
      <c r="N3802">
        <v>20230514</v>
      </c>
      <c r="O3802" t="s">
        <v>27</v>
      </c>
      <c r="T3802">
        <v>0</v>
      </c>
      <c r="U3802">
        <v>122976</v>
      </c>
      <c r="V3802">
        <v>0</v>
      </c>
      <c r="W3802">
        <v>0</v>
      </c>
      <c r="X3802">
        <v>0</v>
      </c>
      <c r="Y3802">
        <v>46000</v>
      </c>
      <c r="Z3802">
        <v>0</v>
      </c>
      <c r="AB3802">
        <v>0</v>
      </c>
      <c r="AC3802">
        <v>3.96</v>
      </c>
      <c r="AD3802">
        <v>46000</v>
      </c>
    </row>
    <row r="3803" spans="1:30">
      <c r="A3803">
        <v>1</v>
      </c>
      <c r="B3803" t="s">
        <v>24</v>
      </c>
      <c r="C3803">
        <v>55</v>
      </c>
      <c r="D3803" t="s">
        <v>35</v>
      </c>
      <c r="E3803" t="str">
        <f t="shared" si="177"/>
        <v>SWA-College of Applied Human Sci</v>
      </c>
      <c r="F3803" t="s">
        <v>25</v>
      </c>
      <c r="G3803" t="s">
        <v>28</v>
      </c>
      <c r="H3803" t="s">
        <v>110</v>
      </c>
      <c r="I3803">
        <f t="shared" si="178"/>
        <v>1</v>
      </c>
      <c r="J3803">
        <f t="shared" si="179"/>
        <v>0</v>
      </c>
      <c r="K3803" s="1">
        <v>8263</v>
      </c>
      <c r="L3803">
        <v>201808</v>
      </c>
      <c r="N3803">
        <v>20230514</v>
      </c>
      <c r="O3803" t="s">
        <v>27</v>
      </c>
      <c r="P3803">
        <v>9905</v>
      </c>
      <c r="Q3803">
        <v>19134</v>
      </c>
      <c r="R3803">
        <v>12067</v>
      </c>
      <c r="S3803">
        <v>20588</v>
      </c>
      <c r="T3803">
        <v>0</v>
      </c>
      <c r="U3803">
        <v>69748.009999999995</v>
      </c>
      <c r="V3803">
        <v>43344</v>
      </c>
      <c r="W3803">
        <v>14636</v>
      </c>
      <c r="X3803">
        <v>8263</v>
      </c>
      <c r="Y3803">
        <v>44000</v>
      </c>
      <c r="Z3803">
        <v>3200</v>
      </c>
      <c r="AB3803">
        <v>0</v>
      </c>
      <c r="AC3803">
        <v>3.58</v>
      </c>
      <c r="AD3803">
        <v>12000</v>
      </c>
    </row>
    <row r="3804" spans="1:30">
      <c r="A3804">
        <v>1</v>
      </c>
      <c r="B3804" t="s">
        <v>51</v>
      </c>
      <c r="C3804" t="s">
        <v>60</v>
      </c>
      <c r="D3804" t="s">
        <v>61</v>
      </c>
      <c r="E3804" t="str">
        <f t="shared" si="177"/>
        <v>SPA-Applied Sciences</v>
      </c>
      <c r="F3804" t="s">
        <v>54</v>
      </c>
      <c r="G3804" t="s">
        <v>26</v>
      </c>
      <c r="H3804" t="s">
        <v>116</v>
      </c>
      <c r="I3804">
        <f t="shared" si="178"/>
        <v>0</v>
      </c>
      <c r="J3804">
        <f t="shared" si="179"/>
        <v>1</v>
      </c>
      <c r="K3804" s="1">
        <v>0</v>
      </c>
      <c r="L3804">
        <v>202108</v>
      </c>
      <c r="N3804">
        <v>20230506</v>
      </c>
      <c r="O3804" t="s">
        <v>27</v>
      </c>
      <c r="P3804">
        <v>139091</v>
      </c>
      <c r="Q3804">
        <v>146422</v>
      </c>
      <c r="T3804">
        <v>0</v>
      </c>
      <c r="U3804">
        <v>46106.05</v>
      </c>
      <c r="V3804">
        <v>0</v>
      </c>
      <c r="W3804">
        <v>0</v>
      </c>
      <c r="X3804">
        <v>0</v>
      </c>
      <c r="Y3804">
        <v>26400</v>
      </c>
      <c r="Z3804">
        <v>0</v>
      </c>
      <c r="AA3804">
        <v>10000</v>
      </c>
      <c r="AB3804">
        <v>0</v>
      </c>
      <c r="AC3804">
        <v>3.15</v>
      </c>
      <c r="AD3804">
        <v>16400</v>
      </c>
    </row>
    <row r="3805" spans="1:30">
      <c r="A3805">
        <v>1</v>
      </c>
      <c r="B3805" t="s">
        <v>51</v>
      </c>
      <c r="C3805" t="s">
        <v>60</v>
      </c>
      <c r="D3805" t="s">
        <v>61</v>
      </c>
      <c r="E3805" t="str">
        <f t="shared" si="177"/>
        <v>SPA-Applied Sciences</v>
      </c>
      <c r="F3805" t="s">
        <v>54</v>
      </c>
      <c r="G3805" t="s">
        <v>28</v>
      </c>
      <c r="H3805" t="s">
        <v>115</v>
      </c>
      <c r="I3805">
        <f t="shared" si="178"/>
        <v>1</v>
      </c>
      <c r="J3805">
        <f t="shared" si="179"/>
        <v>0</v>
      </c>
      <c r="K3805" s="1">
        <v>15776</v>
      </c>
      <c r="L3805">
        <v>202201</v>
      </c>
      <c r="N3805">
        <v>20230506</v>
      </c>
      <c r="O3805" t="s">
        <v>29</v>
      </c>
      <c r="P3805">
        <v>8791</v>
      </c>
      <c r="Q3805">
        <v>8183</v>
      </c>
      <c r="T3805">
        <v>0</v>
      </c>
      <c r="U3805">
        <v>7439</v>
      </c>
      <c r="V3805">
        <v>15776</v>
      </c>
      <c r="W3805">
        <v>15776</v>
      </c>
      <c r="X3805">
        <v>15776</v>
      </c>
      <c r="Y3805">
        <v>1839</v>
      </c>
      <c r="Z3805">
        <v>4700</v>
      </c>
      <c r="AB3805">
        <v>1102.1300000000001</v>
      </c>
      <c r="AC3805">
        <v>3.93</v>
      </c>
      <c r="AD3805">
        <v>0</v>
      </c>
    </row>
    <row r="3806" spans="1:30">
      <c r="A3806">
        <v>1</v>
      </c>
      <c r="B3806" t="s">
        <v>51</v>
      </c>
      <c r="C3806" t="s">
        <v>60</v>
      </c>
      <c r="D3806" t="s">
        <v>61</v>
      </c>
      <c r="E3806" t="str">
        <f t="shared" si="177"/>
        <v>SPA-Applied Sciences</v>
      </c>
      <c r="F3806" t="s">
        <v>54</v>
      </c>
      <c r="G3806" t="s">
        <v>28</v>
      </c>
      <c r="H3806" t="s">
        <v>115</v>
      </c>
      <c r="I3806">
        <f t="shared" si="178"/>
        <v>1</v>
      </c>
      <c r="J3806">
        <f t="shared" si="179"/>
        <v>0</v>
      </c>
      <c r="K3806" s="1">
        <v>17168</v>
      </c>
      <c r="L3806">
        <v>202108</v>
      </c>
      <c r="N3806">
        <v>20230506</v>
      </c>
      <c r="O3806" t="s">
        <v>29</v>
      </c>
      <c r="P3806">
        <v>0</v>
      </c>
      <c r="Q3806">
        <v>0</v>
      </c>
      <c r="T3806">
        <v>0</v>
      </c>
      <c r="U3806">
        <v>29112</v>
      </c>
      <c r="V3806">
        <v>17168</v>
      </c>
      <c r="W3806">
        <v>17168</v>
      </c>
      <c r="X3806">
        <v>17168</v>
      </c>
      <c r="Y3806">
        <v>0</v>
      </c>
      <c r="Z3806">
        <v>19590</v>
      </c>
      <c r="AB3806">
        <v>0</v>
      </c>
      <c r="AC3806">
        <v>3.11</v>
      </c>
      <c r="AD3806">
        <v>0</v>
      </c>
    </row>
    <row r="3807" spans="1:30">
      <c r="A3807">
        <v>1</v>
      </c>
      <c r="B3807" t="s">
        <v>24</v>
      </c>
      <c r="C3807">
        <v>55</v>
      </c>
      <c r="D3807" t="s">
        <v>35</v>
      </c>
      <c r="E3807" t="str">
        <f t="shared" si="177"/>
        <v>SWA-College of Applied Human Sci</v>
      </c>
      <c r="F3807" t="s">
        <v>25</v>
      </c>
      <c r="G3807" t="s">
        <v>26</v>
      </c>
      <c r="H3807" t="s">
        <v>109</v>
      </c>
      <c r="I3807">
        <f t="shared" si="178"/>
        <v>0</v>
      </c>
      <c r="J3807">
        <f t="shared" si="179"/>
        <v>1</v>
      </c>
      <c r="K3807" s="1">
        <v>0</v>
      </c>
      <c r="L3807">
        <v>201908</v>
      </c>
      <c r="N3807">
        <v>20230514</v>
      </c>
      <c r="O3807" t="s">
        <v>27</v>
      </c>
      <c r="T3807">
        <v>0</v>
      </c>
      <c r="U3807">
        <v>125110.14</v>
      </c>
      <c r="V3807">
        <v>0</v>
      </c>
      <c r="W3807">
        <v>0</v>
      </c>
      <c r="X3807">
        <v>0</v>
      </c>
      <c r="Y3807">
        <v>0</v>
      </c>
      <c r="Z3807">
        <v>0</v>
      </c>
      <c r="AB3807">
        <v>0</v>
      </c>
      <c r="AC3807">
        <v>3.67</v>
      </c>
      <c r="AD3807">
        <v>0</v>
      </c>
    </row>
    <row r="3808" spans="1:30">
      <c r="A3808">
        <v>1</v>
      </c>
      <c r="B3808" t="s">
        <v>32</v>
      </c>
      <c r="C3808">
        <v>21</v>
      </c>
      <c r="D3808" t="s">
        <v>41</v>
      </c>
      <c r="E3808" t="str">
        <f t="shared" si="177"/>
        <v>SOA-Business and Economics</v>
      </c>
      <c r="F3808" t="s">
        <v>25</v>
      </c>
      <c r="G3808" t="s">
        <v>26</v>
      </c>
      <c r="H3808" t="s">
        <v>109</v>
      </c>
      <c r="I3808">
        <f t="shared" si="178"/>
        <v>1</v>
      </c>
      <c r="J3808">
        <f t="shared" si="179"/>
        <v>0</v>
      </c>
      <c r="K3808" s="1">
        <v>7000</v>
      </c>
      <c r="L3808">
        <v>200708</v>
      </c>
      <c r="N3808">
        <v>20230514</v>
      </c>
      <c r="O3808" t="s">
        <v>27</v>
      </c>
      <c r="T3808">
        <v>0</v>
      </c>
      <c r="U3808">
        <v>55810</v>
      </c>
      <c r="V3808">
        <v>7000</v>
      </c>
      <c r="W3808">
        <v>7000</v>
      </c>
      <c r="X3808">
        <v>7000</v>
      </c>
      <c r="Y3808">
        <v>0</v>
      </c>
      <c r="Z3808">
        <v>9041</v>
      </c>
      <c r="AB3808">
        <v>0</v>
      </c>
      <c r="AC3808">
        <v>3.82</v>
      </c>
      <c r="AD3808">
        <v>0</v>
      </c>
    </row>
    <row r="3809" spans="1:30">
      <c r="A3809">
        <v>1</v>
      </c>
      <c r="B3809" t="s">
        <v>57</v>
      </c>
      <c r="C3809" t="s">
        <v>58</v>
      </c>
      <c r="D3809" t="s">
        <v>59</v>
      </c>
      <c r="E3809" t="str">
        <f t="shared" si="177"/>
        <v>STA-Engr and Sciences at WVUIT</v>
      </c>
      <c r="F3809" t="s">
        <v>25</v>
      </c>
      <c r="G3809" t="s">
        <v>26</v>
      </c>
      <c r="H3809" t="s">
        <v>109</v>
      </c>
      <c r="I3809">
        <f t="shared" si="178"/>
        <v>0</v>
      </c>
      <c r="J3809">
        <f t="shared" si="179"/>
        <v>1</v>
      </c>
      <c r="K3809" s="1">
        <v>0</v>
      </c>
      <c r="L3809">
        <v>201908</v>
      </c>
      <c r="N3809">
        <v>20230506</v>
      </c>
      <c r="O3809" t="s">
        <v>27</v>
      </c>
      <c r="P3809">
        <v>34250</v>
      </c>
      <c r="Q3809">
        <v>22327</v>
      </c>
      <c r="R3809">
        <v>18845</v>
      </c>
      <c r="S3809">
        <v>23066</v>
      </c>
      <c r="T3809">
        <v>0</v>
      </c>
      <c r="U3809">
        <v>119425.67</v>
      </c>
      <c r="V3809">
        <v>0</v>
      </c>
      <c r="W3809">
        <v>0</v>
      </c>
      <c r="X3809">
        <v>0</v>
      </c>
      <c r="Y3809">
        <v>72875</v>
      </c>
      <c r="Z3809">
        <v>0</v>
      </c>
      <c r="AA3809">
        <v>44750</v>
      </c>
      <c r="AB3809">
        <v>0</v>
      </c>
      <c r="AC3809">
        <v>3.82</v>
      </c>
      <c r="AD3809">
        <v>28125</v>
      </c>
    </row>
    <row r="3810" spans="1:30">
      <c r="A3810">
        <v>1</v>
      </c>
      <c r="B3810" t="s">
        <v>57</v>
      </c>
      <c r="C3810" t="s">
        <v>58</v>
      </c>
      <c r="D3810" t="s">
        <v>59</v>
      </c>
      <c r="E3810" t="str">
        <f t="shared" si="177"/>
        <v>STA-Engr and Sciences at WVUIT</v>
      </c>
      <c r="F3810" t="s">
        <v>25</v>
      </c>
      <c r="G3810" t="s">
        <v>26</v>
      </c>
      <c r="H3810" t="s">
        <v>109</v>
      </c>
      <c r="I3810">
        <f t="shared" si="178"/>
        <v>1</v>
      </c>
      <c r="J3810">
        <f t="shared" si="179"/>
        <v>0</v>
      </c>
      <c r="K3810" s="1">
        <v>27000</v>
      </c>
      <c r="L3810">
        <v>201808</v>
      </c>
      <c r="N3810">
        <v>20230506</v>
      </c>
      <c r="O3810" t="s">
        <v>27</v>
      </c>
      <c r="P3810">
        <v>1559</v>
      </c>
      <c r="Q3810">
        <v>200</v>
      </c>
      <c r="R3810">
        <v>4832</v>
      </c>
      <c r="S3810">
        <v>1958</v>
      </c>
      <c r="T3810">
        <v>0</v>
      </c>
      <c r="U3810">
        <v>161801.22</v>
      </c>
      <c r="V3810">
        <v>27000</v>
      </c>
      <c r="W3810">
        <v>27000</v>
      </c>
      <c r="X3810">
        <v>27000</v>
      </c>
      <c r="Y3810">
        <v>69436</v>
      </c>
      <c r="Z3810">
        <v>21471</v>
      </c>
      <c r="AA3810">
        <v>29500</v>
      </c>
      <c r="AB3810">
        <v>0</v>
      </c>
      <c r="AC3810">
        <v>3.4</v>
      </c>
      <c r="AD3810">
        <v>39436</v>
      </c>
    </row>
    <row r="3811" spans="1:30">
      <c r="A3811">
        <v>1</v>
      </c>
      <c r="B3811" t="s">
        <v>57</v>
      </c>
      <c r="C3811" t="s">
        <v>62</v>
      </c>
      <c r="D3811" t="s">
        <v>63</v>
      </c>
      <c r="E3811" t="str">
        <f t="shared" si="177"/>
        <v>STA-Bus, Hum, Soc Sci at WVUIT</v>
      </c>
      <c r="F3811" t="s">
        <v>25</v>
      </c>
      <c r="G3811" t="s">
        <v>26</v>
      </c>
      <c r="H3811" t="s">
        <v>109</v>
      </c>
      <c r="I3811">
        <f t="shared" si="178"/>
        <v>0</v>
      </c>
      <c r="J3811">
        <f t="shared" si="179"/>
        <v>1</v>
      </c>
      <c r="K3811" s="1">
        <v>0</v>
      </c>
      <c r="L3811">
        <v>202201</v>
      </c>
      <c r="N3811">
        <v>20230506</v>
      </c>
      <c r="O3811" t="s">
        <v>27</v>
      </c>
      <c r="T3811">
        <v>0</v>
      </c>
      <c r="U3811">
        <v>9894</v>
      </c>
      <c r="V3811">
        <v>0</v>
      </c>
      <c r="W3811">
        <v>0</v>
      </c>
      <c r="X3811">
        <v>0</v>
      </c>
      <c r="Y3811">
        <v>0</v>
      </c>
      <c r="Z3811">
        <v>0</v>
      </c>
      <c r="AB3811">
        <v>0</v>
      </c>
      <c r="AC3811">
        <v>3.09</v>
      </c>
      <c r="AD3811">
        <v>0</v>
      </c>
    </row>
    <row r="3812" spans="1:30">
      <c r="A3812">
        <v>1</v>
      </c>
      <c r="B3812" t="s">
        <v>24</v>
      </c>
      <c r="C3812">
        <v>14</v>
      </c>
      <c r="D3812" t="s">
        <v>36</v>
      </c>
      <c r="E3812" t="str">
        <f t="shared" si="177"/>
        <v>SWA-Arts and Sciences</v>
      </c>
      <c r="F3812" t="s">
        <v>25</v>
      </c>
      <c r="G3812" t="s">
        <v>26</v>
      </c>
      <c r="H3812" t="s">
        <v>109</v>
      </c>
      <c r="I3812">
        <f t="shared" si="178"/>
        <v>1</v>
      </c>
      <c r="J3812">
        <f t="shared" si="179"/>
        <v>0</v>
      </c>
      <c r="K3812" s="1">
        <v>11000</v>
      </c>
      <c r="L3812">
        <v>201908</v>
      </c>
      <c r="N3812">
        <v>20230514</v>
      </c>
      <c r="O3812" t="s">
        <v>29</v>
      </c>
      <c r="P3812">
        <v>18597</v>
      </c>
      <c r="Q3812">
        <v>13891</v>
      </c>
      <c r="R3812">
        <v>68512</v>
      </c>
      <c r="S3812">
        <v>17684</v>
      </c>
      <c r="T3812">
        <v>0</v>
      </c>
      <c r="U3812">
        <v>126673.51</v>
      </c>
      <c r="V3812">
        <v>81006</v>
      </c>
      <c r="W3812">
        <v>81006</v>
      </c>
      <c r="X3812">
        <v>81006</v>
      </c>
      <c r="Y3812">
        <v>22000</v>
      </c>
      <c r="Z3812">
        <v>0</v>
      </c>
      <c r="AB3812">
        <v>0</v>
      </c>
      <c r="AC3812">
        <v>2.48</v>
      </c>
      <c r="AD3812">
        <v>22000</v>
      </c>
    </row>
    <row r="3813" spans="1:30">
      <c r="A3813">
        <v>1</v>
      </c>
      <c r="B3813" t="s">
        <v>24</v>
      </c>
      <c r="C3813">
        <v>55</v>
      </c>
      <c r="D3813" t="s">
        <v>35</v>
      </c>
      <c r="E3813" t="str">
        <f t="shared" si="177"/>
        <v>SWA-College of Applied Human Sci</v>
      </c>
      <c r="F3813" t="s">
        <v>30</v>
      </c>
      <c r="G3813" t="s">
        <v>26</v>
      </c>
      <c r="H3813" t="s">
        <v>111</v>
      </c>
      <c r="I3813">
        <f t="shared" si="178"/>
        <v>0</v>
      </c>
      <c r="J3813">
        <f t="shared" si="179"/>
        <v>1</v>
      </c>
      <c r="K3813" s="1">
        <v>0</v>
      </c>
      <c r="L3813">
        <v>202108</v>
      </c>
      <c r="N3813">
        <v>20230514</v>
      </c>
      <c r="O3813" t="s">
        <v>27</v>
      </c>
      <c r="T3813">
        <v>0</v>
      </c>
      <c r="U3813">
        <v>67207.14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31122</v>
      </c>
      <c r="AB3813">
        <v>0</v>
      </c>
      <c r="AC3813">
        <v>3.16</v>
      </c>
      <c r="AD3813">
        <v>0</v>
      </c>
    </row>
    <row r="3814" spans="1:30">
      <c r="A3814">
        <v>1</v>
      </c>
      <c r="B3814" t="s">
        <v>24</v>
      </c>
      <c r="C3814">
        <v>86</v>
      </c>
      <c r="D3814" t="s">
        <v>34</v>
      </c>
      <c r="E3814" t="str">
        <f t="shared" si="177"/>
        <v>SWA-Nursing</v>
      </c>
      <c r="F3814" t="s">
        <v>25</v>
      </c>
      <c r="G3814" t="s">
        <v>26</v>
      </c>
      <c r="H3814" t="s">
        <v>109</v>
      </c>
      <c r="I3814">
        <f t="shared" si="178"/>
        <v>1</v>
      </c>
      <c r="J3814">
        <f t="shared" si="179"/>
        <v>0</v>
      </c>
      <c r="K3814" s="1">
        <v>38852</v>
      </c>
      <c r="L3814">
        <v>201908</v>
      </c>
      <c r="N3814">
        <v>20230514</v>
      </c>
      <c r="O3814" t="s">
        <v>27</v>
      </c>
      <c r="P3814">
        <v>0</v>
      </c>
      <c r="Q3814">
        <v>0</v>
      </c>
      <c r="R3814">
        <v>0</v>
      </c>
      <c r="S3814">
        <v>0</v>
      </c>
      <c r="T3814">
        <v>0</v>
      </c>
      <c r="U3814">
        <v>135624.54</v>
      </c>
      <c r="V3814">
        <v>67431</v>
      </c>
      <c r="W3814">
        <v>38852</v>
      </c>
      <c r="X3814">
        <v>38852</v>
      </c>
      <c r="Y3814">
        <v>68000</v>
      </c>
      <c r="Z3814">
        <v>31930</v>
      </c>
      <c r="AB3814">
        <v>0</v>
      </c>
      <c r="AC3814">
        <v>3.81</v>
      </c>
      <c r="AD3814">
        <v>58000</v>
      </c>
    </row>
    <row r="3815" spans="1:30">
      <c r="A3815">
        <v>1</v>
      </c>
      <c r="B3815" t="s">
        <v>24</v>
      </c>
      <c r="C3815">
        <v>14</v>
      </c>
      <c r="D3815" t="s">
        <v>36</v>
      </c>
      <c r="E3815" t="str">
        <f t="shared" si="177"/>
        <v>SWA-Arts and Sciences</v>
      </c>
      <c r="F3815" t="s">
        <v>25</v>
      </c>
      <c r="G3815" t="s">
        <v>28</v>
      </c>
      <c r="H3815" t="s">
        <v>110</v>
      </c>
      <c r="I3815">
        <f t="shared" si="178"/>
        <v>0</v>
      </c>
      <c r="J3815">
        <f t="shared" si="179"/>
        <v>1</v>
      </c>
      <c r="K3815" s="1">
        <v>0</v>
      </c>
      <c r="L3815">
        <v>201808</v>
      </c>
      <c r="N3815">
        <v>20230514</v>
      </c>
      <c r="O3815" t="s">
        <v>27</v>
      </c>
      <c r="P3815">
        <v>231968</v>
      </c>
      <c r="Q3815">
        <v>278124</v>
      </c>
      <c r="S3815">
        <v>249459</v>
      </c>
      <c r="T3815">
        <v>0</v>
      </c>
      <c r="U3815">
        <v>55152.02</v>
      </c>
      <c r="V3815">
        <v>0</v>
      </c>
      <c r="W3815">
        <v>0</v>
      </c>
      <c r="X3815">
        <v>0</v>
      </c>
      <c r="Y3815">
        <v>5496</v>
      </c>
      <c r="Z3815">
        <v>0</v>
      </c>
      <c r="AB3815">
        <v>0</v>
      </c>
      <c r="AC3815">
        <v>3.02</v>
      </c>
      <c r="AD3815">
        <v>0</v>
      </c>
    </row>
    <row r="3816" spans="1:30">
      <c r="A3816">
        <v>1</v>
      </c>
      <c r="B3816" t="s">
        <v>24</v>
      </c>
      <c r="C3816">
        <v>14</v>
      </c>
      <c r="D3816" t="s">
        <v>36</v>
      </c>
      <c r="E3816" t="str">
        <f t="shared" si="177"/>
        <v>SWA-Arts and Sciences</v>
      </c>
      <c r="F3816" t="s">
        <v>25</v>
      </c>
      <c r="G3816" t="s">
        <v>26</v>
      </c>
      <c r="H3816" t="s">
        <v>109</v>
      </c>
      <c r="I3816">
        <f t="shared" si="178"/>
        <v>1</v>
      </c>
      <c r="J3816">
        <f t="shared" si="179"/>
        <v>0</v>
      </c>
      <c r="K3816" s="1">
        <v>5500</v>
      </c>
      <c r="L3816">
        <v>201908</v>
      </c>
      <c r="N3816">
        <v>20230514</v>
      </c>
      <c r="O3816" t="s">
        <v>27</v>
      </c>
      <c r="Q3816">
        <v>33531</v>
      </c>
      <c r="R3816">
        <v>21378</v>
      </c>
      <c r="S3816">
        <v>15667</v>
      </c>
      <c r="T3816">
        <v>0</v>
      </c>
      <c r="U3816">
        <v>119032.65</v>
      </c>
      <c r="V3816">
        <v>25500</v>
      </c>
      <c r="W3816">
        <v>5500</v>
      </c>
      <c r="X3816">
        <v>5500</v>
      </c>
      <c r="Y3816">
        <v>46000</v>
      </c>
      <c r="Z3816">
        <v>0</v>
      </c>
      <c r="AB3816">
        <v>0</v>
      </c>
      <c r="AC3816">
        <v>3.75</v>
      </c>
      <c r="AD3816">
        <v>46000</v>
      </c>
    </row>
    <row r="3817" spans="1:30">
      <c r="A3817">
        <v>1</v>
      </c>
      <c r="B3817" t="s">
        <v>24</v>
      </c>
      <c r="C3817">
        <v>84</v>
      </c>
      <c r="D3817" t="s">
        <v>42</v>
      </c>
      <c r="E3817" t="str">
        <f t="shared" si="177"/>
        <v>SWA-Public Health</v>
      </c>
      <c r="F3817" t="s">
        <v>31</v>
      </c>
      <c r="G3817" t="s">
        <v>26</v>
      </c>
      <c r="H3817" t="s">
        <v>112</v>
      </c>
      <c r="I3817">
        <f t="shared" si="178"/>
        <v>0</v>
      </c>
      <c r="J3817">
        <f t="shared" si="179"/>
        <v>1</v>
      </c>
      <c r="K3817" s="1">
        <v>0</v>
      </c>
      <c r="L3817">
        <v>201908</v>
      </c>
      <c r="N3817">
        <v>20230514</v>
      </c>
      <c r="O3817" t="s">
        <v>29</v>
      </c>
      <c r="T3817">
        <v>0</v>
      </c>
      <c r="U3817">
        <v>157362</v>
      </c>
      <c r="V3817">
        <v>0</v>
      </c>
      <c r="W3817">
        <v>0</v>
      </c>
      <c r="X3817">
        <v>0</v>
      </c>
      <c r="Y3817">
        <v>32032</v>
      </c>
      <c r="Z3817">
        <v>0</v>
      </c>
      <c r="AA3817">
        <v>108015</v>
      </c>
      <c r="AB3817">
        <v>0</v>
      </c>
      <c r="AC3817">
        <v>3.97</v>
      </c>
      <c r="AD3817">
        <v>0</v>
      </c>
    </row>
    <row r="3818" spans="1:30">
      <c r="A3818">
        <v>1</v>
      </c>
      <c r="B3818" t="s">
        <v>24</v>
      </c>
      <c r="C3818">
        <v>14</v>
      </c>
      <c r="D3818" t="s">
        <v>36</v>
      </c>
      <c r="E3818" t="str">
        <f t="shared" si="177"/>
        <v>SWA-Arts and Sciences</v>
      </c>
      <c r="F3818" t="s">
        <v>25</v>
      </c>
      <c r="G3818" t="s">
        <v>28</v>
      </c>
      <c r="H3818" t="s">
        <v>110</v>
      </c>
      <c r="I3818">
        <f t="shared" si="178"/>
        <v>1</v>
      </c>
      <c r="J3818">
        <f t="shared" si="179"/>
        <v>0</v>
      </c>
      <c r="K3818" s="1">
        <v>25000</v>
      </c>
      <c r="L3818">
        <v>202108</v>
      </c>
      <c r="N3818">
        <v>20230514</v>
      </c>
      <c r="O3818" t="s">
        <v>29</v>
      </c>
      <c r="P3818">
        <v>5631</v>
      </c>
      <c r="Q3818">
        <v>2578</v>
      </c>
      <c r="R3818">
        <v>572</v>
      </c>
      <c r="S3818">
        <v>0</v>
      </c>
      <c r="T3818">
        <v>0</v>
      </c>
      <c r="U3818">
        <v>25007</v>
      </c>
      <c r="V3818">
        <v>25000</v>
      </c>
      <c r="W3818">
        <v>25000</v>
      </c>
      <c r="X3818">
        <v>25000</v>
      </c>
      <c r="Y3818">
        <v>0</v>
      </c>
      <c r="Z3818">
        <v>0</v>
      </c>
      <c r="AB3818">
        <v>0</v>
      </c>
      <c r="AC3818">
        <v>3.76</v>
      </c>
      <c r="AD3818">
        <v>0</v>
      </c>
    </row>
    <row r="3819" spans="1:30">
      <c r="A3819">
        <v>1</v>
      </c>
      <c r="B3819" t="s">
        <v>24</v>
      </c>
      <c r="C3819">
        <v>14</v>
      </c>
      <c r="D3819" t="s">
        <v>36</v>
      </c>
      <c r="E3819" t="str">
        <f t="shared" si="177"/>
        <v>SWA-Arts and Sciences</v>
      </c>
      <c r="F3819" t="s">
        <v>25</v>
      </c>
      <c r="G3819" t="s">
        <v>26</v>
      </c>
      <c r="H3819" t="s">
        <v>109</v>
      </c>
      <c r="I3819">
        <f t="shared" si="178"/>
        <v>0</v>
      </c>
      <c r="J3819">
        <f t="shared" si="179"/>
        <v>1</v>
      </c>
      <c r="K3819" s="1">
        <v>0</v>
      </c>
      <c r="L3819">
        <v>201808</v>
      </c>
      <c r="N3819">
        <v>20230514</v>
      </c>
      <c r="O3819" t="s">
        <v>27</v>
      </c>
      <c r="T3819">
        <v>0</v>
      </c>
      <c r="U3819">
        <v>129133.03</v>
      </c>
      <c r="V3819">
        <v>72727</v>
      </c>
      <c r="W3819">
        <v>72727</v>
      </c>
      <c r="X3819">
        <v>72727</v>
      </c>
      <c r="Y3819">
        <v>48000</v>
      </c>
      <c r="Z3819">
        <v>0</v>
      </c>
      <c r="AB3819">
        <v>0</v>
      </c>
      <c r="AC3819">
        <v>2.78</v>
      </c>
      <c r="AD3819">
        <v>48000</v>
      </c>
    </row>
    <row r="3820" spans="1:30">
      <c r="A3820">
        <v>1</v>
      </c>
      <c r="B3820" t="s">
        <v>24</v>
      </c>
      <c r="C3820">
        <v>83</v>
      </c>
      <c r="D3820" t="s">
        <v>38</v>
      </c>
      <c r="E3820" t="str">
        <f t="shared" si="177"/>
        <v>SWA-Medicine</v>
      </c>
      <c r="F3820" t="s">
        <v>25</v>
      </c>
      <c r="G3820" t="s">
        <v>28</v>
      </c>
      <c r="H3820" t="s">
        <v>110</v>
      </c>
      <c r="I3820">
        <f t="shared" si="178"/>
        <v>0</v>
      </c>
      <c r="J3820">
        <f t="shared" si="179"/>
        <v>1</v>
      </c>
      <c r="K3820" s="1">
        <v>0</v>
      </c>
      <c r="L3820">
        <v>201908</v>
      </c>
      <c r="N3820">
        <v>20230514</v>
      </c>
      <c r="O3820" t="s">
        <v>27</v>
      </c>
      <c r="P3820">
        <v>0</v>
      </c>
      <c r="Q3820">
        <v>76176</v>
      </c>
      <c r="R3820">
        <v>127495</v>
      </c>
      <c r="S3820">
        <v>55723</v>
      </c>
      <c r="T3820">
        <v>0</v>
      </c>
      <c r="U3820">
        <v>53285.81</v>
      </c>
      <c r="V3820">
        <v>0</v>
      </c>
      <c r="W3820">
        <v>0</v>
      </c>
      <c r="X3820">
        <v>0</v>
      </c>
      <c r="Y3820">
        <v>35250</v>
      </c>
      <c r="Z3820">
        <v>0</v>
      </c>
      <c r="AB3820">
        <v>0</v>
      </c>
      <c r="AC3820">
        <v>4</v>
      </c>
      <c r="AD3820">
        <v>16000</v>
      </c>
    </row>
    <row r="3821" spans="1:30">
      <c r="A3821">
        <v>1</v>
      </c>
      <c r="B3821" t="s">
        <v>24</v>
      </c>
      <c r="C3821">
        <v>14</v>
      </c>
      <c r="D3821" t="s">
        <v>36</v>
      </c>
      <c r="E3821" t="str">
        <f t="shared" si="177"/>
        <v>SWA-Arts and Sciences</v>
      </c>
      <c r="F3821" t="s">
        <v>25</v>
      </c>
      <c r="G3821" t="s">
        <v>26</v>
      </c>
      <c r="H3821" t="s">
        <v>109</v>
      </c>
      <c r="I3821">
        <f t="shared" si="178"/>
        <v>0</v>
      </c>
      <c r="J3821">
        <f t="shared" si="179"/>
        <v>1</v>
      </c>
      <c r="K3821" s="1">
        <v>0</v>
      </c>
      <c r="L3821">
        <v>202205</v>
      </c>
      <c r="N3821">
        <v>20230514</v>
      </c>
      <c r="O3821" t="s">
        <v>27</v>
      </c>
      <c r="T3821">
        <v>0</v>
      </c>
      <c r="U3821">
        <v>34743</v>
      </c>
      <c r="V3821">
        <v>0</v>
      </c>
      <c r="W3821">
        <v>0</v>
      </c>
      <c r="X3821">
        <v>0</v>
      </c>
      <c r="Y3821">
        <v>44069</v>
      </c>
      <c r="Z3821">
        <v>0</v>
      </c>
      <c r="AB3821">
        <v>0</v>
      </c>
      <c r="AC3821">
        <v>2.37</v>
      </c>
      <c r="AD3821">
        <v>44069</v>
      </c>
    </row>
    <row r="3822" spans="1:30">
      <c r="A3822">
        <v>1</v>
      </c>
      <c r="B3822" t="s">
        <v>24</v>
      </c>
      <c r="C3822">
        <v>7</v>
      </c>
      <c r="D3822" t="s">
        <v>43</v>
      </c>
      <c r="E3822" t="str">
        <f t="shared" si="177"/>
        <v>SWA-Agriculture Natural Res &amp; Dsg</v>
      </c>
      <c r="F3822" t="s">
        <v>25</v>
      </c>
      <c r="G3822" t="s">
        <v>26</v>
      </c>
      <c r="H3822" t="s">
        <v>109</v>
      </c>
      <c r="I3822">
        <f t="shared" si="178"/>
        <v>0</v>
      </c>
      <c r="J3822">
        <f t="shared" si="179"/>
        <v>1</v>
      </c>
      <c r="K3822" s="1">
        <v>0</v>
      </c>
      <c r="L3822">
        <v>202101</v>
      </c>
      <c r="N3822">
        <v>20230514</v>
      </c>
      <c r="O3822" t="s">
        <v>27</v>
      </c>
      <c r="T3822">
        <v>0</v>
      </c>
      <c r="U3822">
        <v>55967</v>
      </c>
      <c r="V3822">
        <v>0</v>
      </c>
      <c r="W3822">
        <v>0</v>
      </c>
      <c r="X3822">
        <v>0</v>
      </c>
      <c r="Y3822">
        <v>22000</v>
      </c>
      <c r="Z3822">
        <v>0</v>
      </c>
      <c r="AB3822">
        <v>0</v>
      </c>
      <c r="AC3822">
        <v>3.81</v>
      </c>
      <c r="AD3822">
        <v>22000</v>
      </c>
    </row>
    <row r="3823" spans="1:30">
      <c r="A3823">
        <v>1</v>
      </c>
      <c r="B3823" t="s">
        <v>24</v>
      </c>
      <c r="C3823">
        <v>14</v>
      </c>
      <c r="D3823" t="s">
        <v>36</v>
      </c>
      <c r="E3823" t="str">
        <f t="shared" si="177"/>
        <v>SWA-Arts and Sciences</v>
      </c>
      <c r="F3823" t="s">
        <v>25</v>
      </c>
      <c r="G3823" t="s">
        <v>26</v>
      </c>
      <c r="H3823" t="s">
        <v>109</v>
      </c>
      <c r="I3823">
        <f t="shared" si="178"/>
        <v>1</v>
      </c>
      <c r="J3823">
        <f t="shared" si="179"/>
        <v>0</v>
      </c>
      <c r="K3823" s="1">
        <v>31000</v>
      </c>
      <c r="L3823">
        <v>201808</v>
      </c>
      <c r="N3823">
        <v>20230514</v>
      </c>
      <c r="O3823" t="s">
        <v>27</v>
      </c>
      <c r="P3823">
        <v>30717</v>
      </c>
      <c r="Q3823">
        <v>18289</v>
      </c>
      <c r="R3823">
        <v>11325</v>
      </c>
      <c r="S3823">
        <v>9068</v>
      </c>
      <c r="T3823">
        <v>0</v>
      </c>
      <c r="U3823">
        <v>190083.58</v>
      </c>
      <c r="V3823">
        <v>130149</v>
      </c>
      <c r="W3823">
        <v>31000</v>
      </c>
      <c r="X3823">
        <v>31000</v>
      </c>
      <c r="Y3823">
        <v>77302</v>
      </c>
      <c r="Z3823">
        <v>100</v>
      </c>
      <c r="AA3823">
        <v>40707.879999999997</v>
      </c>
      <c r="AB3823">
        <v>4633.6899999999996</v>
      </c>
      <c r="AC3823">
        <v>2.81</v>
      </c>
      <c r="AD3823">
        <v>40846</v>
      </c>
    </row>
    <row r="3824" spans="1:30">
      <c r="A3824">
        <v>1</v>
      </c>
      <c r="B3824" t="s">
        <v>24</v>
      </c>
      <c r="C3824">
        <v>80</v>
      </c>
      <c r="D3824" t="s">
        <v>44</v>
      </c>
      <c r="E3824" t="str">
        <f t="shared" si="177"/>
        <v>SWA-Dentistry</v>
      </c>
      <c r="F3824" t="s">
        <v>31</v>
      </c>
      <c r="G3824" t="s">
        <v>26</v>
      </c>
      <c r="H3824" t="s">
        <v>112</v>
      </c>
      <c r="I3824">
        <f t="shared" si="178"/>
        <v>0</v>
      </c>
      <c r="J3824">
        <f t="shared" si="179"/>
        <v>1</v>
      </c>
      <c r="K3824" s="1">
        <v>0</v>
      </c>
      <c r="L3824">
        <v>201908</v>
      </c>
      <c r="N3824">
        <v>20230514</v>
      </c>
      <c r="O3824" t="s">
        <v>27</v>
      </c>
      <c r="T3824">
        <v>0</v>
      </c>
      <c r="U3824">
        <v>359686.17</v>
      </c>
      <c r="V3824">
        <v>0</v>
      </c>
      <c r="W3824">
        <v>0</v>
      </c>
      <c r="X3824">
        <v>0</v>
      </c>
      <c r="Y3824">
        <v>300</v>
      </c>
      <c r="Z3824">
        <v>0</v>
      </c>
      <c r="AB3824">
        <v>0</v>
      </c>
      <c r="AC3824">
        <v>3.64</v>
      </c>
      <c r="AD3824">
        <v>0</v>
      </c>
    </row>
    <row r="3825" spans="1:30">
      <c r="A3825">
        <v>1</v>
      </c>
      <c r="B3825" t="s">
        <v>32</v>
      </c>
      <c r="C3825">
        <v>14</v>
      </c>
      <c r="D3825" t="s">
        <v>36</v>
      </c>
      <c r="E3825" t="str">
        <f t="shared" si="177"/>
        <v>SOA-Arts and Sciences</v>
      </c>
      <c r="F3825" t="s">
        <v>25</v>
      </c>
      <c r="G3825" t="s">
        <v>26</v>
      </c>
      <c r="H3825" t="s">
        <v>109</v>
      </c>
      <c r="I3825">
        <f t="shared" si="178"/>
        <v>0</v>
      </c>
      <c r="J3825">
        <f t="shared" si="179"/>
        <v>1</v>
      </c>
      <c r="K3825" s="1">
        <v>0</v>
      </c>
      <c r="L3825">
        <v>202201</v>
      </c>
      <c r="N3825">
        <v>20230514</v>
      </c>
      <c r="O3825" t="s">
        <v>27</v>
      </c>
      <c r="T3825">
        <v>0</v>
      </c>
      <c r="U3825">
        <v>31230</v>
      </c>
      <c r="V3825">
        <v>0</v>
      </c>
      <c r="W3825">
        <v>0</v>
      </c>
      <c r="X3825">
        <v>0</v>
      </c>
      <c r="Y3825">
        <v>0</v>
      </c>
      <c r="Z3825">
        <v>0</v>
      </c>
      <c r="AB3825">
        <v>0</v>
      </c>
      <c r="AC3825">
        <v>2.95</v>
      </c>
      <c r="AD3825">
        <v>0</v>
      </c>
    </row>
    <row r="3826" spans="1:30">
      <c r="A3826">
        <v>1</v>
      </c>
      <c r="B3826" t="s">
        <v>24</v>
      </c>
      <c r="C3826">
        <v>80</v>
      </c>
      <c r="D3826" t="s">
        <v>44</v>
      </c>
      <c r="E3826" t="str">
        <f t="shared" si="177"/>
        <v>SWA-Dentistry</v>
      </c>
      <c r="F3826" t="s">
        <v>31</v>
      </c>
      <c r="G3826" t="s">
        <v>28</v>
      </c>
      <c r="H3826" t="s">
        <v>113</v>
      </c>
      <c r="I3826">
        <f t="shared" si="178"/>
        <v>1</v>
      </c>
      <c r="J3826">
        <f t="shared" si="179"/>
        <v>0</v>
      </c>
      <c r="K3826" s="1">
        <v>182001</v>
      </c>
      <c r="L3826">
        <v>201908</v>
      </c>
      <c r="N3826">
        <v>20230514</v>
      </c>
      <c r="O3826" t="s">
        <v>29</v>
      </c>
      <c r="P3826">
        <v>0</v>
      </c>
      <c r="Q3826">
        <v>0</v>
      </c>
      <c r="R3826">
        <v>0</v>
      </c>
      <c r="S3826">
        <v>0</v>
      </c>
      <c r="T3826">
        <v>0</v>
      </c>
      <c r="U3826">
        <v>181809.9</v>
      </c>
      <c r="V3826">
        <v>236706</v>
      </c>
      <c r="W3826">
        <v>236706</v>
      </c>
      <c r="X3826">
        <v>236706</v>
      </c>
      <c r="Y3826">
        <v>2635</v>
      </c>
      <c r="Z3826">
        <v>0</v>
      </c>
      <c r="AB3826">
        <v>0</v>
      </c>
      <c r="AC3826">
        <v>3.43</v>
      </c>
      <c r="AD3826">
        <v>0</v>
      </c>
    </row>
    <row r="3827" spans="1:30">
      <c r="A3827">
        <v>1</v>
      </c>
      <c r="B3827" t="s">
        <v>24</v>
      </c>
      <c r="C3827">
        <v>14</v>
      </c>
      <c r="D3827" t="s">
        <v>36</v>
      </c>
      <c r="E3827" t="str">
        <f t="shared" si="177"/>
        <v>SWA-Arts and Sciences</v>
      </c>
      <c r="F3827" t="s">
        <v>25</v>
      </c>
      <c r="G3827" t="s">
        <v>28</v>
      </c>
      <c r="H3827" t="s">
        <v>110</v>
      </c>
      <c r="I3827">
        <f t="shared" si="178"/>
        <v>0</v>
      </c>
      <c r="J3827">
        <f t="shared" si="179"/>
        <v>1</v>
      </c>
      <c r="K3827" s="1">
        <v>0</v>
      </c>
      <c r="L3827">
        <v>201908</v>
      </c>
      <c r="N3827">
        <v>20230514</v>
      </c>
      <c r="O3827" t="s">
        <v>27</v>
      </c>
      <c r="P3827">
        <v>0</v>
      </c>
      <c r="Q3827">
        <v>0</v>
      </c>
      <c r="R3827">
        <v>824</v>
      </c>
      <c r="S3827">
        <v>186829</v>
      </c>
      <c r="T3827">
        <v>0</v>
      </c>
      <c r="U3827">
        <v>50743.519999999997</v>
      </c>
      <c r="V3827">
        <v>0</v>
      </c>
      <c r="W3827">
        <v>0</v>
      </c>
      <c r="X3827">
        <v>0</v>
      </c>
      <c r="Y3827">
        <v>34250</v>
      </c>
      <c r="Z3827">
        <v>29985</v>
      </c>
      <c r="AB3827">
        <v>0</v>
      </c>
      <c r="AC3827">
        <v>3.94</v>
      </c>
      <c r="AD3827">
        <v>14000</v>
      </c>
    </row>
    <row r="3828" spans="1:30">
      <c r="A3828">
        <v>1</v>
      </c>
      <c r="B3828" t="s">
        <v>24</v>
      </c>
      <c r="C3828">
        <v>83</v>
      </c>
      <c r="D3828" t="s">
        <v>38</v>
      </c>
      <c r="E3828" t="str">
        <f t="shared" si="177"/>
        <v>SWA-Medicine</v>
      </c>
      <c r="F3828" t="s">
        <v>25</v>
      </c>
      <c r="G3828" t="s">
        <v>28</v>
      </c>
      <c r="H3828" t="s">
        <v>110</v>
      </c>
      <c r="I3828">
        <f t="shared" si="178"/>
        <v>0</v>
      </c>
      <c r="J3828">
        <f t="shared" si="179"/>
        <v>1</v>
      </c>
      <c r="K3828" s="1">
        <v>0</v>
      </c>
      <c r="L3828">
        <v>201908</v>
      </c>
      <c r="N3828">
        <v>20230514</v>
      </c>
      <c r="O3828" t="s">
        <v>27</v>
      </c>
      <c r="P3828">
        <v>24979</v>
      </c>
      <c r="Q3828">
        <v>5654</v>
      </c>
      <c r="R3828">
        <v>7539</v>
      </c>
      <c r="S3828">
        <v>7736</v>
      </c>
      <c r="T3828">
        <v>0</v>
      </c>
      <c r="U3828">
        <v>54145.99</v>
      </c>
      <c r="V3828">
        <v>0</v>
      </c>
      <c r="W3828">
        <v>0</v>
      </c>
      <c r="X3828">
        <v>0</v>
      </c>
      <c r="Y3828">
        <v>0</v>
      </c>
      <c r="Z3828">
        <v>9345</v>
      </c>
      <c r="AB3828">
        <v>0</v>
      </c>
      <c r="AC3828">
        <v>3.55</v>
      </c>
      <c r="AD3828">
        <v>0</v>
      </c>
    </row>
    <row r="3829" spans="1:30">
      <c r="A3829">
        <v>1</v>
      </c>
      <c r="B3829" t="s">
        <v>24</v>
      </c>
      <c r="C3829">
        <v>30</v>
      </c>
      <c r="D3829" t="s">
        <v>40</v>
      </c>
      <c r="E3829" t="str">
        <f t="shared" si="177"/>
        <v>SWA-Engineering Mineral Resources</v>
      </c>
      <c r="F3829" t="s">
        <v>25</v>
      </c>
      <c r="G3829" t="s">
        <v>26</v>
      </c>
      <c r="H3829" t="s">
        <v>109</v>
      </c>
      <c r="I3829">
        <f t="shared" si="178"/>
        <v>0</v>
      </c>
      <c r="J3829">
        <f t="shared" si="179"/>
        <v>1</v>
      </c>
      <c r="K3829" s="1">
        <v>0</v>
      </c>
      <c r="L3829">
        <v>201901</v>
      </c>
      <c r="N3829">
        <v>20230514</v>
      </c>
      <c r="O3829" t="s">
        <v>27</v>
      </c>
      <c r="R3829">
        <v>5321</v>
      </c>
      <c r="T3829">
        <v>0</v>
      </c>
      <c r="U3829">
        <v>59471.56</v>
      </c>
      <c r="V3829">
        <v>0</v>
      </c>
      <c r="W3829">
        <v>0</v>
      </c>
      <c r="X3829">
        <v>0</v>
      </c>
      <c r="Y3829">
        <v>0</v>
      </c>
      <c r="Z3829">
        <v>0</v>
      </c>
      <c r="AB3829">
        <v>0</v>
      </c>
      <c r="AC3829">
        <v>2.4500000000000002</v>
      </c>
      <c r="AD3829">
        <v>0</v>
      </c>
    </row>
    <row r="3830" spans="1:30">
      <c r="A3830">
        <v>1</v>
      </c>
      <c r="B3830" t="s">
        <v>24</v>
      </c>
      <c r="C3830">
        <v>7</v>
      </c>
      <c r="D3830" t="s">
        <v>43</v>
      </c>
      <c r="E3830" t="str">
        <f t="shared" si="177"/>
        <v>SWA-Agriculture Natural Res &amp; Dsg</v>
      </c>
      <c r="F3830" t="s">
        <v>25</v>
      </c>
      <c r="G3830" t="s">
        <v>28</v>
      </c>
      <c r="H3830" t="s">
        <v>110</v>
      </c>
      <c r="I3830">
        <f t="shared" si="178"/>
        <v>1</v>
      </c>
      <c r="J3830">
        <f t="shared" si="179"/>
        <v>0</v>
      </c>
      <c r="K3830" s="1">
        <v>5500</v>
      </c>
      <c r="L3830">
        <v>201908</v>
      </c>
      <c r="N3830">
        <v>20230514</v>
      </c>
      <c r="O3830" t="s">
        <v>29</v>
      </c>
      <c r="P3830">
        <v>274554</v>
      </c>
      <c r="R3830">
        <v>124451</v>
      </c>
      <c r="S3830">
        <v>67094</v>
      </c>
      <c r="T3830">
        <v>0</v>
      </c>
      <c r="U3830">
        <v>53797.79</v>
      </c>
      <c r="V3830">
        <v>5500</v>
      </c>
      <c r="W3830">
        <v>5500</v>
      </c>
      <c r="X3830">
        <v>5500</v>
      </c>
      <c r="Y3830">
        <v>29250</v>
      </c>
      <c r="Z3830">
        <v>0</v>
      </c>
      <c r="AB3830">
        <v>0</v>
      </c>
      <c r="AC3830">
        <v>3.76</v>
      </c>
      <c r="AD3830">
        <v>10000</v>
      </c>
    </row>
    <row r="3831" spans="1:30">
      <c r="A3831">
        <v>1</v>
      </c>
      <c r="B3831" t="s">
        <v>24</v>
      </c>
      <c r="C3831">
        <v>7</v>
      </c>
      <c r="D3831" t="s">
        <v>43</v>
      </c>
      <c r="E3831" t="str">
        <f t="shared" si="177"/>
        <v>SWA-Agriculture Natural Res &amp; Dsg</v>
      </c>
      <c r="F3831" t="s">
        <v>31</v>
      </c>
      <c r="G3831" t="s">
        <v>26</v>
      </c>
      <c r="H3831" t="s">
        <v>112</v>
      </c>
      <c r="I3831">
        <f t="shared" si="178"/>
        <v>0</v>
      </c>
      <c r="J3831">
        <f t="shared" si="179"/>
        <v>1</v>
      </c>
      <c r="K3831" s="1">
        <v>0</v>
      </c>
      <c r="L3831">
        <v>201908</v>
      </c>
      <c r="N3831">
        <v>20230514</v>
      </c>
      <c r="O3831" t="s">
        <v>27</v>
      </c>
      <c r="Q3831">
        <v>14822</v>
      </c>
      <c r="S3831">
        <v>4156</v>
      </c>
      <c r="T3831">
        <v>0</v>
      </c>
      <c r="U3831">
        <v>100811.79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91428</v>
      </c>
      <c r="AB3831">
        <v>0</v>
      </c>
      <c r="AC3831">
        <v>3.58</v>
      </c>
      <c r="AD3831">
        <v>0</v>
      </c>
    </row>
    <row r="3832" spans="1:30">
      <c r="A3832">
        <v>1</v>
      </c>
      <c r="B3832" t="s">
        <v>24</v>
      </c>
      <c r="C3832">
        <v>7</v>
      </c>
      <c r="D3832" t="s">
        <v>43</v>
      </c>
      <c r="E3832" t="str">
        <f t="shared" si="177"/>
        <v>SWA-Agriculture Natural Res &amp; Dsg</v>
      </c>
      <c r="F3832" t="s">
        <v>25</v>
      </c>
      <c r="G3832" t="s">
        <v>26</v>
      </c>
      <c r="H3832" t="s">
        <v>109</v>
      </c>
      <c r="I3832">
        <f t="shared" si="178"/>
        <v>0</v>
      </c>
      <c r="J3832">
        <f t="shared" si="179"/>
        <v>1</v>
      </c>
      <c r="K3832" s="1">
        <v>0</v>
      </c>
      <c r="L3832">
        <v>201908</v>
      </c>
      <c r="N3832">
        <v>20230514</v>
      </c>
      <c r="O3832" t="s">
        <v>27</v>
      </c>
      <c r="S3832">
        <v>101338</v>
      </c>
      <c r="T3832">
        <v>0</v>
      </c>
      <c r="U3832">
        <v>111497.17</v>
      </c>
      <c r="V3832">
        <v>0</v>
      </c>
      <c r="W3832">
        <v>0</v>
      </c>
      <c r="X3832">
        <v>0</v>
      </c>
      <c r="Y3832">
        <v>69250</v>
      </c>
      <c r="Z3832">
        <v>0</v>
      </c>
      <c r="AB3832">
        <v>0</v>
      </c>
      <c r="AC3832">
        <v>3.95</v>
      </c>
      <c r="AD3832">
        <v>57750</v>
      </c>
    </row>
    <row r="3833" spans="1:30">
      <c r="A3833">
        <v>1</v>
      </c>
      <c r="B3833" t="s">
        <v>24</v>
      </c>
      <c r="C3833">
        <v>14</v>
      </c>
      <c r="D3833" t="s">
        <v>36</v>
      </c>
      <c r="E3833" t="str">
        <f t="shared" si="177"/>
        <v>SWA-Arts and Sciences</v>
      </c>
      <c r="F3833" t="s">
        <v>25</v>
      </c>
      <c r="G3833" t="s">
        <v>26</v>
      </c>
      <c r="H3833" t="s">
        <v>109</v>
      </c>
      <c r="I3833">
        <f t="shared" si="178"/>
        <v>1</v>
      </c>
      <c r="J3833">
        <f t="shared" si="179"/>
        <v>0</v>
      </c>
      <c r="K3833" s="1">
        <v>5500</v>
      </c>
      <c r="L3833">
        <v>201908</v>
      </c>
      <c r="N3833">
        <v>20230514</v>
      </c>
      <c r="O3833" t="s">
        <v>27</v>
      </c>
      <c r="S3833">
        <v>42370</v>
      </c>
      <c r="T3833">
        <v>0</v>
      </c>
      <c r="U3833">
        <v>135953.51</v>
      </c>
      <c r="V3833">
        <v>93883</v>
      </c>
      <c r="W3833">
        <v>93883</v>
      </c>
      <c r="X3833">
        <v>93883</v>
      </c>
      <c r="Y3833">
        <v>44000</v>
      </c>
      <c r="Z3833">
        <v>0</v>
      </c>
      <c r="AB3833">
        <v>0</v>
      </c>
      <c r="AC3833">
        <v>3.17</v>
      </c>
      <c r="AD3833">
        <v>44000</v>
      </c>
    </row>
    <row r="3834" spans="1:30">
      <c r="A3834">
        <v>1</v>
      </c>
      <c r="B3834" t="s">
        <v>24</v>
      </c>
      <c r="C3834">
        <v>14</v>
      </c>
      <c r="D3834" t="s">
        <v>36</v>
      </c>
      <c r="E3834" t="str">
        <f t="shared" si="177"/>
        <v>SWA-Arts and Sciences</v>
      </c>
      <c r="F3834" t="s">
        <v>25</v>
      </c>
      <c r="G3834" t="s">
        <v>26</v>
      </c>
      <c r="H3834" t="s">
        <v>109</v>
      </c>
      <c r="I3834">
        <f t="shared" si="178"/>
        <v>1</v>
      </c>
      <c r="J3834">
        <f t="shared" si="179"/>
        <v>0</v>
      </c>
      <c r="K3834" s="1">
        <v>21500</v>
      </c>
      <c r="L3834">
        <v>202008</v>
      </c>
      <c r="N3834">
        <v>20230514</v>
      </c>
      <c r="O3834" t="s">
        <v>27</v>
      </c>
      <c r="P3834">
        <v>10</v>
      </c>
      <c r="Q3834">
        <v>9095</v>
      </c>
      <c r="R3834">
        <v>9686</v>
      </c>
      <c r="T3834">
        <v>0</v>
      </c>
      <c r="U3834">
        <v>101124.86</v>
      </c>
      <c r="V3834">
        <v>136766</v>
      </c>
      <c r="W3834">
        <v>45205</v>
      </c>
      <c r="X3834">
        <v>45205</v>
      </c>
      <c r="Y3834">
        <v>8000</v>
      </c>
      <c r="Z3834">
        <v>9412</v>
      </c>
      <c r="AB3834">
        <v>0</v>
      </c>
      <c r="AC3834">
        <v>2.98</v>
      </c>
      <c r="AD3834">
        <v>8000</v>
      </c>
    </row>
    <row r="3835" spans="1:30">
      <c r="A3835">
        <v>1</v>
      </c>
      <c r="B3835" t="s">
        <v>24</v>
      </c>
      <c r="C3835">
        <v>30</v>
      </c>
      <c r="D3835" t="s">
        <v>40</v>
      </c>
      <c r="E3835" t="str">
        <f t="shared" si="177"/>
        <v>SWA-Engineering Mineral Resources</v>
      </c>
      <c r="F3835" t="s">
        <v>25</v>
      </c>
      <c r="G3835" t="s">
        <v>28</v>
      </c>
      <c r="H3835" t="s">
        <v>110</v>
      </c>
      <c r="I3835">
        <f t="shared" si="178"/>
        <v>1</v>
      </c>
      <c r="J3835">
        <f t="shared" si="179"/>
        <v>0</v>
      </c>
      <c r="K3835" s="1">
        <v>16294</v>
      </c>
      <c r="L3835">
        <v>201608</v>
      </c>
      <c r="N3835">
        <v>20230514</v>
      </c>
      <c r="O3835" t="s">
        <v>27</v>
      </c>
      <c r="P3835">
        <v>1895</v>
      </c>
      <c r="Q3835">
        <v>3310</v>
      </c>
      <c r="R3835">
        <v>1660</v>
      </c>
      <c r="S3835">
        <v>4740</v>
      </c>
      <c r="T3835">
        <v>0</v>
      </c>
      <c r="U3835">
        <v>66627.3</v>
      </c>
      <c r="V3835">
        <v>16294</v>
      </c>
      <c r="W3835">
        <v>16294</v>
      </c>
      <c r="X3835">
        <v>16294</v>
      </c>
      <c r="Y3835">
        <v>48500</v>
      </c>
      <c r="Z3835">
        <v>25984</v>
      </c>
      <c r="AB3835">
        <v>0</v>
      </c>
      <c r="AC3835">
        <v>3.32</v>
      </c>
      <c r="AD3835">
        <v>10500</v>
      </c>
    </row>
    <row r="3836" spans="1:30">
      <c r="A3836">
        <v>1</v>
      </c>
      <c r="B3836" t="s">
        <v>24</v>
      </c>
      <c r="C3836">
        <v>21</v>
      </c>
      <c r="D3836" t="s">
        <v>41</v>
      </c>
      <c r="E3836" t="str">
        <f t="shared" si="177"/>
        <v>SWA-Business and Economics</v>
      </c>
      <c r="F3836" t="s">
        <v>25</v>
      </c>
      <c r="G3836" t="s">
        <v>26</v>
      </c>
      <c r="H3836" t="s">
        <v>109</v>
      </c>
      <c r="I3836">
        <f t="shared" si="178"/>
        <v>1</v>
      </c>
      <c r="J3836">
        <f t="shared" si="179"/>
        <v>0</v>
      </c>
      <c r="K3836" s="1">
        <v>26000</v>
      </c>
      <c r="L3836">
        <v>201908</v>
      </c>
      <c r="N3836">
        <v>20230514</v>
      </c>
      <c r="O3836" t="s">
        <v>27</v>
      </c>
      <c r="P3836">
        <v>564392</v>
      </c>
      <c r="Q3836">
        <v>196695</v>
      </c>
      <c r="R3836">
        <v>172720</v>
      </c>
      <c r="S3836">
        <v>33763</v>
      </c>
      <c r="T3836">
        <v>0</v>
      </c>
      <c r="U3836">
        <v>119577.25</v>
      </c>
      <c r="V3836">
        <v>26000</v>
      </c>
      <c r="W3836">
        <v>26000</v>
      </c>
      <c r="X3836">
        <v>26000</v>
      </c>
      <c r="Y3836">
        <v>44000</v>
      </c>
      <c r="Z3836">
        <v>0</v>
      </c>
      <c r="AB3836">
        <v>0</v>
      </c>
      <c r="AC3836">
        <v>3.45</v>
      </c>
      <c r="AD3836">
        <v>44000</v>
      </c>
    </row>
    <row r="3837" spans="1:30">
      <c r="A3837">
        <v>1</v>
      </c>
      <c r="B3837" t="s">
        <v>24</v>
      </c>
      <c r="C3837">
        <v>14</v>
      </c>
      <c r="D3837" t="s">
        <v>36</v>
      </c>
      <c r="E3837" t="str">
        <f t="shared" si="177"/>
        <v>SWA-Arts and Sciences</v>
      </c>
      <c r="F3837" t="s">
        <v>30</v>
      </c>
      <c r="G3837" t="s">
        <v>26</v>
      </c>
      <c r="H3837" t="s">
        <v>111</v>
      </c>
      <c r="I3837">
        <f t="shared" si="178"/>
        <v>0</v>
      </c>
      <c r="J3837">
        <f t="shared" si="179"/>
        <v>1</v>
      </c>
      <c r="K3837" s="1">
        <v>0</v>
      </c>
      <c r="L3837">
        <v>202108</v>
      </c>
      <c r="N3837">
        <v>20230514</v>
      </c>
      <c r="O3837" t="s">
        <v>27</v>
      </c>
      <c r="Q3837">
        <v>0</v>
      </c>
      <c r="T3837">
        <v>0</v>
      </c>
      <c r="U3837">
        <v>56916</v>
      </c>
      <c r="V3837">
        <v>0</v>
      </c>
      <c r="W3837">
        <v>0</v>
      </c>
      <c r="X3837">
        <v>0</v>
      </c>
      <c r="Y3837">
        <v>125</v>
      </c>
      <c r="Z3837">
        <v>0</v>
      </c>
      <c r="AA3837">
        <v>51408</v>
      </c>
      <c r="AB3837">
        <v>0</v>
      </c>
      <c r="AC3837">
        <v>4</v>
      </c>
      <c r="AD3837">
        <v>125</v>
      </c>
    </row>
    <row r="3838" spans="1:30">
      <c r="A3838">
        <v>1</v>
      </c>
      <c r="B3838" t="s">
        <v>32</v>
      </c>
      <c r="C3838">
        <v>55</v>
      </c>
      <c r="D3838" t="s">
        <v>35</v>
      </c>
      <c r="E3838" t="str">
        <f t="shared" si="177"/>
        <v>SOA-College of Applied Human Sci</v>
      </c>
      <c r="F3838" t="s">
        <v>30</v>
      </c>
      <c r="G3838" t="s">
        <v>26</v>
      </c>
      <c r="H3838" t="s">
        <v>111</v>
      </c>
      <c r="I3838">
        <f t="shared" si="178"/>
        <v>1</v>
      </c>
      <c r="J3838">
        <f t="shared" si="179"/>
        <v>0</v>
      </c>
      <c r="K3838" s="1">
        <v>42727</v>
      </c>
      <c r="L3838">
        <v>202101</v>
      </c>
      <c r="N3838">
        <v>20230514</v>
      </c>
      <c r="O3838" t="s">
        <v>27</v>
      </c>
      <c r="P3838">
        <v>18680</v>
      </c>
      <c r="Q3838">
        <v>19056</v>
      </c>
      <c r="R3838">
        <v>8575</v>
      </c>
      <c r="T3838">
        <v>0</v>
      </c>
      <c r="U3838">
        <v>40485</v>
      </c>
      <c r="V3838">
        <v>42727</v>
      </c>
      <c r="W3838">
        <v>42727</v>
      </c>
      <c r="X3838">
        <v>42727</v>
      </c>
      <c r="Y3838">
        <v>0</v>
      </c>
      <c r="Z3838">
        <v>0</v>
      </c>
      <c r="AB3838">
        <v>0</v>
      </c>
      <c r="AC3838">
        <v>4</v>
      </c>
      <c r="AD3838">
        <v>0</v>
      </c>
    </row>
    <row r="3839" spans="1:30">
      <c r="A3839">
        <v>1</v>
      </c>
      <c r="B3839" t="s">
        <v>24</v>
      </c>
      <c r="C3839">
        <v>30</v>
      </c>
      <c r="D3839" t="s">
        <v>40</v>
      </c>
      <c r="E3839" t="str">
        <f t="shared" si="177"/>
        <v>SWA-Engineering Mineral Resources</v>
      </c>
      <c r="F3839" t="s">
        <v>25</v>
      </c>
      <c r="G3839" t="s">
        <v>28</v>
      </c>
      <c r="H3839" t="s">
        <v>110</v>
      </c>
      <c r="I3839">
        <f t="shared" si="178"/>
        <v>0</v>
      </c>
      <c r="J3839">
        <f t="shared" si="179"/>
        <v>1</v>
      </c>
      <c r="K3839" s="1">
        <v>0</v>
      </c>
      <c r="L3839">
        <v>201908</v>
      </c>
      <c r="N3839">
        <v>20230514</v>
      </c>
      <c r="O3839" t="s">
        <v>27</v>
      </c>
      <c r="P3839">
        <v>25181</v>
      </c>
      <c r="Q3839">
        <v>23879</v>
      </c>
      <c r="R3839">
        <v>32023</v>
      </c>
      <c r="S3839">
        <v>20108</v>
      </c>
      <c r="T3839">
        <v>0</v>
      </c>
      <c r="U3839">
        <v>50221.24</v>
      </c>
      <c r="V3839">
        <v>0</v>
      </c>
      <c r="W3839">
        <v>0</v>
      </c>
      <c r="X3839">
        <v>0</v>
      </c>
      <c r="Y3839">
        <v>76597</v>
      </c>
      <c r="Z3839">
        <v>0</v>
      </c>
      <c r="AB3839">
        <v>0</v>
      </c>
      <c r="AC3839">
        <v>4</v>
      </c>
      <c r="AD3839">
        <v>50605</v>
      </c>
    </row>
    <row r="3840" spans="1:30">
      <c r="A3840">
        <v>1</v>
      </c>
      <c r="B3840" t="s">
        <v>24</v>
      </c>
      <c r="C3840">
        <v>14</v>
      </c>
      <c r="D3840" t="s">
        <v>36</v>
      </c>
      <c r="E3840" t="str">
        <f t="shared" si="177"/>
        <v>SWA-Arts and Sciences</v>
      </c>
      <c r="F3840" t="s">
        <v>25</v>
      </c>
      <c r="G3840" t="s">
        <v>26</v>
      </c>
      <c r="H3840" t="s">
        <v>109</v>
      </c>
      <c r="I3840">
        <f t="shared" si="178"/>
        <v>1</v>
      </c>
      <c r="J3840">
        <f t="shared" si="179"/>
        <v>0</v>
      </c>
      <c r="K3840" s="1">
        <v>30000</v>
      </c>
      <c r="L3840">
        <v>201908</v>
      </c>
      <c r="N3840">
        <v>20230514</v>
      </c>
      <c r="O3840" t="s">
        <v>27</v>
      </c>
      <c r="P3840">
        <v>41615</v>
      </c>
      <c r="Q3840">
        <v>37369</v>
      </c>
      <c r="R3840">
        <v>25973</v>
      </c>
      <c r="S3840">
        <v>35372</v>
      </c>
      <c r="T3840">
        <v>0</v>
      </c>
      <c r="U3840">
        <v>114342.62</v>
      </c>
      <c r="V3840">
        <v>107267</v>
      </c>
      <c r="W3840">
        <v>107267</v>
      </c>
      <c r="X3840">
        <v>107267</v>
      </c>
      <c r="Y3840">
        <v>50000</v>
      </c>
      <c r="Z3840">
        <v>0</v>
      </c>
      <c r="AB3840">
        <v>0</v>
      </c>
      <c r="AC3840">
        <v>3.88</v>
      </c>
      <c r="AD3840">
        <v>50000</v>
      </c>
    </row>
    <row r="3841" spans="1:30">
      <c r="A3841">
        <v>1</v>
      </c>
      <c r="B3841" t="s">
        <v>24</v>
      </c>
      <c r="C3841">
        <v>14</v>
      </c>
      <c r="D3841" t="s">
        <v>36</v>
      </c>
      <c r="E3841" t="str">
        <f t="shared" si="177"/>
        <v>SWA-Arts and Sciences</v>
      </c>
      <c r="F3841" t="s">
        <v>25</v>
      </c>
      <c r="G3841" t="s">
        <v>26</v>
      </c>
      <c r="H3841" t="s">
        <v>109</v>
      </c>
      <c r="I3841">
        <f t="shared" si="178"/>
        <v>1</v>
      </c>
      <c r="J3841">
        <f t="shared" si="179"/>
        <v>0</v>
      </c>
      <c r="K3841" s="1">
        <v>31000</v>
      </c>
      <c r="L3841">
        <v>201901</v>
      </c>
      <c r="N3841">
        <v>20230514</v>
      </c>
      <c r="O3841" t="s">
        <v>27</v>
      </c>
      <c r="P3841">
        <v>6383</v>
      </c>
      <c r="Q3841">
        <v>6276</v>
      </c>
      <c r="R3841">
        <v>5899</v>
      </c>
      <c r="S3841">
        <v>5047</v>
      </c>
      <c r="T3841">
        <v>0</v>
      </c>
      <c r="U3841">
        <v>133375.62</v>
      </c>
      <c r="V3841">
        <v>120949</v>
      </c>
      <c r="W3841">
        <v>120949</v>
      </c>
      <c r="X3841">
        <v>120949</v>
      </c>
      <c r="Y3841">
        <v>0</v>
      </c>
      <c r="Z3841">
        <v>5377</v>
      </c>
      <c r="AB3841">
        <v>0</v>
      </c>
      <c r="AC3841">
        <v>2.81</v>
      </c>
      <c r="AD3841">
        <v>0</v>
      </c>
    </row>
    <row r="3842" spans="1:30">
      <c r="A3842">
        <v>1</v>
      </c>
      <c r="B3842" t="s">
        <v>32</v>
      </c>
      <c r="C3842">
        <v>55</v>
      </c>
      <c r="D3842" t="s">
        <v>35</v>
      </c>
      <c r="E3842" t="str">
        <f t="shared" si="177"/>
        <v>SOA-College of Applied Human Sci</v>
      </c>
      <c r="F3842" t="s">
        <v>30</v>
      </c>
      <c r="G3842" t="s">
        <v>28</v>
      </c>
      <c r="H3842" t="s">
        <v>114</v>
      </c>
      <c r="I3842">
        <f t="shared" si="178"/>
        <v>1</v>
      </c>
      <c r="J3842">
        <f t="shared" si="179"/>
        <v>0</v>
      </c>
      <c r="K3842" s="1">
        <v>63746</v>
      </c>
      <c r="L3842">
        <v>201901</v>
      </c>
      <c r="N3842">
        <v>20230514</v>
      </c>
      <c r="O3842" t="s">
        <v>27</v>
      </c>
      <c r="Q3842">
        <v>0</v>
      </c>
      <c r="R3842">
        <v>0</v>
      </c>
      <c r="S3842">
        <v>0</v>
      </c>
      <c r="T3842">
        <v>0</v>
      </c>
      <c r="U3842">
        <v>25516.94</v>
      </c>
      <c r="V3842">
        <v>63746</v>
      </c>
      <c r="W3842">
        <v>63746</v>
      </c>
      <c r="X3842">
        <v>63746</v>
      </c>
      <c r="Y3842">
        <v>0</v>
      </c>
      <c r="Z3842">
        <v>0</v>
      </c>
      <c r="AB3842">
        <v>0</v>
      </c>
      <c r="AC3842">
        <v>3.46</v>
      </c>
      <c r="AD3842">
        <v>0</v>
      </c>
    </row>
    <row r="3843" spans="1:30">
      <c r="A3843">
        <v>1</v>
      </c>
      <c r="B3843" t="s">
        <v>24</v>
      </c>
      <c r="C3843">
        <v>25</v>
      </c>
      <c r="D3843" t="s">
        <v>37</v>
      </c>
      <c r="E3843" t="str">
        <f t="shared" ref="E3843:E3906" si="180">B3843&amp; "-" &amp; D3843</f>
        <v>SWA-Creative Arts</v>
      </c>
      <c r="F3843" t="s">
        <v>31</v>
      </c>
      <c r="G3843" t="s">
        <v>26</v>
      </c>
      <c r="H3843" t="s">
        <v>112</v>
      </c>
      <c r="I3843">
        <f t="shared" ref="I3843:I3906" si="181">IF(K3843&gt;0,1,0)</f>
        <v>0</v>
      </c>
      <c r="J3843">
        <f t="shared" ref="J3843:J3906" si="182">IF(K3843=0,1,0)</f>
        <v>1</v>
      </c>
      <c r="K3843" s="1">
        <v>0</v>
      </c>
      <c r="L3843">
        <v>201908</v>
      </c>
      <c r="N3843">
        <v>20230514</v>
      </c>
      <c r="O3843" t="s">
        <v>27</v>
      </c>
      <c r="T3843">
        <v>0</v>
      </c>
      <c r="U3843">
        <v>92181.59</v>
      </c>
      <c r="V3843">
        <v>0</v>
      </c>
      <c r="W3843">
        <v>0</v>
      </c>
      <c r="X3843">
        <v>0</v>
      </c>
      <c r="Y3843">
        <v>80</v>
      </c>
      <c r="Z3843">
        <v>0</v>
      </c>
      <c r="AA3843">
        <v>79311</v>
      </c>
      <c r="AB3843">
        <v>0</v>
      </c>
      <c r="AC3843">
        <v>3.91</v>
      </c>
      <c r="AD3843">
        <v>0</v>
      </c>
    </row>
    <row r="3844" spans="1:30">
      <c r="A3844">
        <v>1</v>
      </c>
      <c r="B3844" t="s">
        <v>24</v>
      </c>
      <c r="C3844">
        <v>7</v>
      </c>
      <c r="D3844" t="s">
        <v>43</v>
      </c>
      <c r="E3844" t="str">
        <f t="shared" si="180"/>
        <v>SWA-Agriculture Natural Res &amp; Dsg</v>
      </c>
      <c r="F3844" t="s">
        <v>25</v>
      </c>
      <c r="G3844" t="s">
        <v>28</v>
      </c>
      <c r="H3844" t="s">
        <v>110</v>
      </c>
      <c r="I3844">
        <f t="shared" si="181"/>
        <v>1</v>
      </c>
      <c r="J3844">
        <f t="shared" si="182"/>
        <v>0</v>
      </c>
      <c r="K3844" s="1">
        <v>31000</v>
      </c>
      <c r="L3844">
        <v>201708</v>
      </c>
      <c r="N3844">
        <v>20230514</v>
      </c>
      <c r="O3844" t="s">
        <v>27</v>
      </c>
      <c r="P3844">
        <v>27457</v>
      </c>
      <c r="Q3844">
        <v>25301</v>
      </c>
      <c r="R3844">
        <v>8893</v>
      </c>
      <c r="S3844">
        <v>21884</v>
      </c>
      <c r="T3844">
        <v>0</v>
      </c>
      <c r="U3844">
        <v>81054.880000000005</v>
      </c>
      <c r="V3844">
        <v>63977</v>
      </c>
      <c r="W3844">
        <v>63977</v>
      </c>
      <c r="X3844">
        <v>63977</v>
      </c>
      <c r="Y3844">
        <v>30000</v>
      </c>
      <c r="Z3844">
        <v>2700</v>
      </c>
      <c r="AB3844">
        <v>0</v>
      </c>
      <c r="AC3844">
        <v>3.61</v>
      </c>
      <c r="AD3844">
        <v>10500</v>
      </c>
    </row>
    <row r="3845" spans="1:30">
      <c r="A3845">
        <v>1</v>
      </c>
      <c r="B3845" t="s">
        <v>24</v>
      </c>
      <c r="C3845">
        <v>14</v>
      </c>
      <c r="D3845" t="s">
        <v>36</v>
      </c>
      <c r="E3845" t="str">
        <f t="shared" si="180"/>
        <v>SWA-Arts and Sciences</v>
      </c>
      <c r="F3845" t="s">
        <v>25</v>
      </c>
      <c r="G3845" t="s">
        <v>28</v>
      </c>
      <c r="H3845" t="s">
        <v>110</v>
      </c>
      <c r="I3845">
        <f t="shared" si="181"/>
        <v>1</v>
      </c>
      <c r="J3845">
        <f t="shared" si="182"/>
        <v>0</v>
      </c>
      <c r="K3845" s="1">
        <v>29188</v>
      </c>
      <c r="L3845">
        <v>201808</v>
      </c>
      <c r="N3845">
        <v>20230514</v>
      </c>
      <c r="O3845" t="s">
        <v>29</v>
      </c>
      <c r="P3845">
        <v>7057</v>
      </c>
      <c r="Q3845">
        <v>4499</v>
      </c>
      <c r="R3845">
        <v>10351</v>
      </c>
      <c r="S3845">
        <v>3826</v>
      </c>
      <c r="T3845">
        <v>0</v>
      </c>
      <c r="U3845">
        <v>67180.45</v>
      </c>
      <c r="V3845">
        <v>29188</v>
      </c>
      <c r="W3845">
        <v>29188</v>
      </c>
      <c r="X3845">
        <v>29188</v>
      </c>
      <c r="Y3845">
        <v>22836.400000000001</v>
      </c>
      <c r="Z3845">
        <v>17757</v>
      </c>
      <c r="AB3845">
        <v>647.98</v>
      </c>
      <c r="AC3845">
        <v>2.2599999999999998</v>
      </c>
      <c r="AD3845">
        <v>8436.4</v>
      </c>
    </row>
    <row r="3846" spans="1:30">
      <c r="A3846">
        <v>1</v>
      </c>
      <c r="B3846" t="s">
        <v>24</v>
      </c>
      <c r="C3846">
        <v>14</v>
      </c>
      <c r="D3846" t="s">
        <v>36</v>
      </c>
      <c r="E3846" t="str">
        <f t="shared" si="180"/>
        <v>SWA-Arts and Sciences</v>
      </c>
      <c r="F3846" t="s">
        <v>25</v>
      </c>
      <c r="G3846" t="s">
        <v>26</v>
      </c>
      <c r="H3846" t="s">
        <v>109</v>
      </c>
      <c r="I3846">
        <f t="shared" si="181"/>
        <v>1</v>
      </c>
      <c r="J3846">
        <f t="shared" si="182"/>
        <v>0</v>
      </c>
      <c r="K3846" s="1">
        <v>25000</v>
      </c>
      <c r="L3846">
        <v>201701</v>
      </c>
      <c r="N3846">
        <v>20230514</v>
      </c>
      <c r="O3846" t="s">
        <v>27</v>
      </c>
      <c r="Q3846">
        <v>7003</v>
      </c>
      <c r="R3846">
        <v>10737</v>
      </c>
      <c r="S3846">
        <v>7885</v>
      </c>
      <c r="T3846">
        <v>0</v>
      </c>
      <c r="U3846">
        <v>170904.9</v>
      </c>
      <c r="V3846">
        <v>25000</v>
      </c>
      <c r="W3846">
        <v>25000</v>
      </c>
      <c r="X3846">
        <v>25000</v>
      </c>
      <c r="Y3846">
        <v>0</v>
      </c>
      <c r="Z3846">
        <v>1652</v>
      </c>
      <c r="AB3846">
        <v>0</v>
      </c>
      <c r="AC3846">
        <v>2.02</v>
      </c>
      <c r="AD3846">
        <v>0</v>
      </c>
    </row>
    <row r="3847" spans="1:30">
      <c r="A3847">
        <v>1</v>
      </c>
      <c r="B3847" t="s">
        <v>24</v>
      </c>
      <c r="C3847">
        <v>14</v>
      </c>
      <c r="D3847" t="s">
        <v>36</v>
      </c>
      <c r="E3847" t="str">
        <f t="shared" si="180"/>
        <v>SWA-Arts and Sciences</v>
      </c>
      <c r="F3847" t="s">
        <v>25</v>
      </c>
      <c r="G3847" t="s">
        <v>26</v>
      </c>
      <c r="H3847" t="s">
        <v>109</v>
      </c>
      <c r="I3847">
        <f t="shared" si="181"/>
        <v>1</v>
      </c>
      <c r="J3847">
        <f t="shared" si="182"/>
        <v>0</v>
      </c>
      <c r="K3847" s="1">
        <v>24751</v>
      </c>
      <c r="L3847">
        <v>201808</v>
      </c>
      <c r="N3847">
        <v>20230514</v>
      </c>
      <c r="O3847" t="s">
        <v>29</v>
      </c>
      <c r="P3847">
        <v>37535</v>
      </c>
      <c r="Q3847">
        <v>36497</v>
      </c>
      <c r="R3847">
        <v>31564</v>
      </c>
      <c r="S3847">
        <v>35472</v>
      </c>
      <c r="T3847">
        <v>0</v>
      </c>
      <c r="U3847">
        <v>137706.38</v>
      </c>
      <c r="V3847">
        <v>83635</v>
      </c>
      <c r="W3847">
        <v>41251</v>
      </c>
      <c r="X3847">
        <v>41251</v>
      </c>
      <c r="Y3847">
        <v>38000</v>
      </c>
      <c r="Z3847">
        <v>0</v>
      </c>
      <c r="AB3847">
        <v>0</v>
      </c>
      <c r="AC3847">
        <v>2.41</v>
      </c>
      <c r="AD3847">
        <v>38000</v>
      </c>
    </row>
    <row r="3848" spans="1:30">
      <c r="A3848">
        <v>1</v>
      </c>
      <c r="B3848" t="s">
        <v>24</v>
      </c>
      <c r="C3848">
        <v>30</v>
      </c>
      <c r="D3848" t="s">
        <v>40</v>
      </c>
      <c r="E3848" t="str">
        <f t="shared" si="180"/>
        <v>SWA-Engineering Mineral Resources</v>
      </c>
      <c r="F3848" t="s">
        <v>25</v>
      </c>
      <c r="G3848" t="s">
        <v>26</v>
      </c>
      <c r="H3848" t="s">
        <v>109</v>
      </c>
      <c r="I3848">
        <f t="shared" si="181"/>
        <v>0</v>
      </c>
      <c r="J3848">
        <f t="shared" si="182"/>
        <v>1</v>
      </c>
      <c r="K3848" s="1">
        <v>0</v>
      </c>
      <c r="L3848">
        <v>201908</v>
      </c>
      <c r="N3848">
        <v>20230514</v>
      </c>
      <c r="O3848" t="s">
        <v>27</v>
      </c>
      <c r="P3848">
        <v>30214</v>
      </c>
      <c r="Q3848">
        <v>51180</v>
      </c>
      <c r="R3848">
        <v>39882</v>
      </c>
      <c r="S3848">
        <v>18528</v>
      </c>
      <c r="T3848">
        <v>0</v>
      </c>
      <c r="U3848">
        <v>107448.34</v>
      </c>
      <c r="V3848">
        <v>0</v>
      </c>
      <c r="W3848">
        <v>0</v>
      </c>
      <c r="X3848">
        <v>0</v>
      </c>
      <c r="Y3848">
        <v>84000</v>
      </c>
      <c r="Z3848">
        <v>0</v>
      </c>
      <c r="AB3848">
        <v>0</v>
      </c>
      <c r="AC3848">
        <v>3.86</v>
      </c>
      <c r="AD3848">
        <v>83500</v>
      </c>
    </row>
    <row r="3849" spans="1:30">
      <c r="A3849">
        <v>1</v>
      </c>
      <c r="B3849" t="s">
        <v>24</v>
      </c>
      <c r="C3849">
        <v>30</v>
      </c>
      <c r="D3849" t="s">
        <v>40</v>
      </c>
      <c r="E3849" t="str">
        <f t="shared" si="180"/>
        <v>SWA-Engineering Mineral Resources</v>
      </c>
      <c r="F3849" t="s">
        <v>25</v>
      </c>
      <c r="G3849" t="s">
        <v>26</v>
      </c>
      <c r="H3849" t="s">
        <v>109</v>
      </c>
      <c r="I3849">
        <f t="shared" si="181"/>
        <v>0</v>
      </c>
      <c r="J3849">
        <f t="shared" si="182"/>
        <v>1</v>
      </c>
      <c r="K3849" s="1">
        <v>0</v>
      </c>
      <c r="L3849">
        <v>201908</v>
      </c>
      <c r="N3849">
        <v>20230514</v>
      </c>
      <c r="O3849" t="s">
        <v>27</v>
      </c>
      <c r="P3849">
        <v>120707</v>
      </c>
      <c r="Q3849">
        <v>81761</v>
      </c>
      <c r="R3849">
        <v>69312</v>
      </c>
      <c r="S3849">
        <v>58726</v>
      </c>
      <c r="T3849">
        <v>0</v>
      </c>
      <c r="U3849">
        <v>127970.79</v>
      </c>
      <c r="V3849">
        <v>0</v>
      </c>
      <c r="W3849">
        <v>0</v>
      </c>
      <c r="X3849">
        <v>0</v>
      </c>
      <c r="Y3849">
        <v>85000</v>
      </c>
      <c r="Z3849">
        <v>0</v>
      </c>
      <c r="AB3849">
        <v>0</v>
      </c>
      <c r="AC3849">
        <v>3.75</v>
      </c>
      <c r="AD3849">
        <v>84800</v>
      </c>
    </row>
    <row r="3850" spans="1:30">
      <c r="A3850">
        <v>1</v>
      </c>
      <c r="B3850" t="s">
        <v>32</v>
      </c>
      <c r="C3850">
        <v>86</v>
      </c>
      <c r="D3850" t="s">
        <v>34</v>
      </c>
      <c r="E3850" t="str">
        <f t="shared" si="180"/>
        <v>SOA-Nursing</v>
      </c>
      <c r="F3850" t="s">
        <v>25</v>
      </c>
      <c r="G3850" t="s">
        <v>28</v>
      </c>
      <c r="H3850" t="s">
        <v>110</v>
      </c>
      <c r="I3850">
        <f t="shared" si="181"/>
        <v>0</v>
      </c>
      <c r="J3850">
        <f t="shared" si="182"/>
        <v>1</v>
      </c>
      <c r="K3850" s="1">
        <v>0</v>
      </c>
      <c r="L3850">
        <v>202201</v>
      </c>
      <c r="N3850">
        <v>20230514</v>
      </c>
      <c r="O3850" t="s">
        <v>27</v>
      </c>
      <c r="Q3850">
        <v>49352</v>
      </c>
      <c r="S3850">
        <v>48458</v>
      </c>
      <c r="T3850">
        <v>0</v>
      </c>
      <c r="U3850">
        <v>18264</v>
      </c>
      <c r="V3850">
        <v>0</v>
      </c>
      <c r="W3850">
        <v>0</v>
      </c>
      <c r="X3850">
        <v>0</v>
      </c>
      <c r="Y3850">
        <v>7221</v>
      </c>
      <c r="Z3850">
        <v>0</v>
      </c>
      <c r="AB3850">
        <v>0</v>
      </c>
      <c r="AC3850">
        <v>3.73</v>
      </c>
      <c r="AD3850">
        <v>0</v>
      </c>
    </row>
    <row r="3851" spans="1:30">
      <c r="A3851">
        <v>1</v>
      </c>
      <c r="B3851" t="s">
        <v>32</v>
      </c>
      <c r="C3851">
        <v>49</v>
      </c>
      <c r="D3851" t="s">
        <v>39</v>
      </c>
      <c r="E3851" t="str">
        <f t="shared" si="180"/>
        <v>SOA-Reed College of Media</v>
      </c>
      <c r="F3851" t="s">
        <v>30</v>
      </c>
      <c r="G3851" t="s">
        <v>28</v>
      </c>
      <c r="H3851" t="s">
        <v>114</v>
      </c>
      <c r="I3851">
        <f t="shared" si="181"/>
        <v>1</v>
      </c>
      <c r="J3851">
        <f t="shared" si="182"/>
        <v>0</v>
      </c>
      <c r="K3851" s="1">
        <v>15409</v>
      </c>
      <c r="L3851">
        <v>202201</v>
      </c>
      <c r="N3851">
        <v>20230514</v>
      </c>
      <c r="O3851" t="s">
        <v>27</v>
      </c>
      <c r="P3851">
        <v>0</v>
      </c>
      <c r="Q3851">
        <v>0</v>
      </c>
      <c r="R3851">
        <v>49041</v>
      </c>
      <c r="S3851">
        <v>44774</v>
      </c>
      <c r="T3851">
        <v>0</v>
      </c>
      <c r="U3851">
        <v>24600</v>
      </c>
      <c r="V3851">
        <v>15409</v>
      </c>
      <c r="W3851">
        <v>15409</v>
      </c>
      <c r="X3851">
        <v>15409</v>
      </c>
      <c r="Y3851">
        <v>0</v>
      </c>
      <c r="Z3851">
        <v>0</v>
      </c>
      <c r="AA3851">
        <v>10125</v>
      </c>
      <c r="AB3851">
        <v>0</v>
      </c>
      <c r="AC3851">
        <v>3.7</v>
      </c>
      <c r="AD3851">
        <v>0</v>
      </c>
    </row>
    <row r="3852" spans="1:30">
      <c r="A3852">
        <v>1</v>
      </c>
      <c r="B3852" t="s">
        <v>24</v>
      </c>
      <c r="C3852">
        <v>21</v>
      </c>
      <c r="D3852" t="s">
        <v>41</v>
      </c>
      <c r="E3852" t="str">
        <f t="shared" si="180"/>
        <v>SWA-Business and Economics</v>
      </c>
      <c r="F3852" t="s">
        <v>25</v>
      </c>
      <c r="G3852" t="s">
        <v>26</v>
      </c>
      <c r="H3852" t="s">
        <v>109</v>
      </c>
      <c r="I3852">
        <f t="shared" si="181"/>
        <v>1</v>
      </c>
      <c r="J3852">
        <f t="shared" si="182"/>
        <v>0</v>
      </c>
      <c r="K3852" s="1">
        <v>18500</v>
      </c>
      <c r="L3852">
        <v>202008</v>
      </c>
      <c r="N3852">
        <v>20230514</v>
      </c>
      <c r="O3852" t="s">
        <v>27</v>
      </c>
      <c r="P3852">
        <v>34959</v>
      </c>
      <c r="Q3852">
        <v>28746</v>
      </c>
      <c r="R3852">
        <v>29226</v>
      </c>
      <c r="T3852">
        <v>0</v>
      </c>
      <c r="U3852">
        <v>96007</v>
      </c>
      <c r="V3852">
        <v>59967</v>
      </c>
      <c r="W3852">
        <v>18500</v>
      </c>
      <c r="X3852">
        <v>18500</v>
      </c>
      <c r="Y3852">
        <v>58500</v>
      </c>
      <c r="Z3852">
        <v>0</v>
      </c>
      <c r="AB3852">
        <v>0</v>
      </c>
      <c r="AC3852">
        <v>3.8</v>
      </c>
      <c r="AD3852">
        <v>58500</v>
      </c>
    </row>
    <row r="3853" spans="1:30">
      <c r="A3853">
        <v>1</v>
      </c>
      <c r="B3853" t="s">
        <v>24</v>
      </c>
      <c r="C3853">
        <v>25</v>
      </c>
      <c r="D3853" t="s">
        <v>37</v>
      </c>
      <c r="E3853" t="str">
        <f t="shared" si="180"/>
        <v>SWA-Creative Arts</v>
      </c>
      <c r="F3853" t="s">
        <v>25</v>
      </c>
      <c r="G3853" t="s">
        <v>28</v>
      </c>
      <c r="H3853" t="s">
        <v>110</v>
      </c>
      <c r="I3853">
        <f t="shared" si="181"/>
        <v>1</v>
      </c>
      <c r="J3853">
        <f t="shared" si="182"/>
        <v>0</v>
      </c>
      <c r="K3853" s="1">
        <v>17949</v>
      </c>
      <c r="L3853">
        <v>201908</v>
      </c>
      <c r="N3853">
        <v>20230514</v>
      </c>
      <c r="O3853" t="s">
        <v>27</v>
      </c>
      <c r="P3853">
        <v>4632</v>
      </c>
      <c r="Q3853">
        <v>9900</v>
      </c>
      <c r="R3853">
        <v>4596</v>
      </c>
      <c r="S3853">
        <v>10662</v>
      </c>
      <c r="T3853">
        <v>0</v>
      </c>
      <c r="U3853">
        <v>59325.02</v>
      </c>
      <c r="V3853">
        <v>44309</v>
      </c>
      <c r="W3853">
        <v>17949</v>
      </c>
      <c r="X3853">
        <v>17949</v>
      </c>
      <c r="Y3853">
        <v>10125</v>
      </c>
      <c r="Z3853">
        <v>9795</v>
      </c>
      <c r="AB3853">
        <v>2823</v>
      </c>
      <c r="AC3853">
        <v>2.58</v>
      </c>
      <c r="AD3853">
        <v>0</v>
      </c>
    </row>
    <row r="3854" spans="1:30">
      <c r="A3854">
        <v>1</v>
      </c>
      <c r="B3854" t="s">
        <v>24</v>
      </c>
      <c r="C3854">
        <v>55</v>
      </c>
      <c r="D3854" t="s">
        <v>35</v>
      </c>
      <c r="E3854" t="str">
        <f t="shared" si="180"/>
        <v>SWA-College of Applied Human Sci</v>
      </c>
      <c r="F3854" t="s">
        <v>25</v>
      </c>
      <c r="G3854" t="s">
        <v>26</v>
      </c>
      <c r="H3854" t="s">
        <v>109</v>
      </c>
      <c r="I3854">
        <f t="shared" si="181"/>
        <v>1</v>
      </c>
      <c r="J3854">
        <f t="shared" si="182"/>
        <v>0</v>
      </c>
      <c r="K3854" s="1">
        <v>27000</v>
      </c>
      <c r="L3854">
        <v>201908</v>
      </c>
      <c r="N3854">
        <v>20230514</v>
      </c>
      <c r="O3854" t="s">
        <v>27</v>
      </c>
      <c r="P3854">
        <v>1747</v>
      </c>
      <c r="Q3854">
        <v>2187</v>
      </c>
      <c r="R3854">
        <v>2433</v>
      </c>
      <c r="S3854">
        <v>14506</v>
      </c>
      <c r="T3854">
        <v>0</v>
      </c>
      <c r="U3854">
        <v>137803.75</v>
      </c>
      <c r="V3854">
        <v>146726</v>
      </c>
      <c r="W3854">
        <v>55192</v>
      </c>
      <c r="X3854">
        <v>55192</v>
      </c>
      <c r="Y3854">
        <v>1500</v>
      </c>
      <c r="Z3854">
        <v>13385</v>
      </c>
      <c r="AB3854">
        <v>0</v>
      </c>
      <c r="AC3854">
        <v>3.1</v>
      </c>
      <c r="AD3854">
        <v>0</v>
      </c>
    </row>
    <row r="3855" spans="1:30">
      <c r="A3855">
        <v>1</v>
      </c>
      <c r="B3855" t="s">
        <v>24</v>
      </c>
      <c r="C3855">
        <v>83</v>
      </c>
      <c r="D3855" t="s">
        <v>38</v>
      </c>
      <c r="E3855" t="str">
        <f t="shared" si="180"/>
        <v>SWA-Medicine</v>
      </c>
      <c r="F3855" t="s">
        <v>31</v>
      </c>
      <c r="G3855" t="s">
        <v>28</v>
      </c>
      <c r="H3855" t="s">
        <v>113</v>
      </c>
      <c r="I3855">
        <f t="shared" si="181"/>
        <v>1</v>
      </c>
      <c r="J3855">
        <f t="shared" si="182"/>
        <v>0</v>
      </c>
      <c r="K3855" s="1">
        <v>180068</v>
      </c>
      <c r="L3855">
        <v>201908</v>
      </c>
      <c r="N3855">
        <v>20230514</v>
      </c>
      <c r="O3855" t="s">
        <v>27</v>
      </c>
      <c r="P3855">
        <v>0</v>
      </c>
      <c r="Q3855">
        <v>0</v>
      </c>
      <c r="R3855">
        <v>0</v>
      </c>
      <c r="S3855">
        <v>0</v>
      </c>
      <c r="T3855">
        <v>0</v>
      </c>
      <c r="U3855">
        <v>132816</v>
      </c>
      <c r="V3855">
        <v>180068</v>
      </c>
      <c r="W3855">
        <v>180068</v>
      </c>
      <c r="X3855">
        <v>180068</v>
      </c>
      <c r="Y3855">
        <v>26500</v>
      </c>
      <c r="Z3855">
        <v>0</v>
      </c>
      <c r="AB3855">
        <v>0</v>
      </c>
      <c r="AC3855">
        <v>0</v>
      </c>
      <c r="AD3855">
        <v>0</v>
      </c>
    </row>
    <row r="3856" spans="1:30">
      <c r="A3856">
        <v>1</v>
      </c>
      <c r="B3856" t="s">
        <v>32</v>
      </c>
      <c r="C3856">
        <v>14</v>
      </c>
      <c r="D3856" t="s">
        <v>36</v>
      </c>
      <c r="E3856" t="str">
        <f t="shared" si="180"/>
        <v>SOA-Arts and Sciences</v>
      </c>
      <c r="F3856" t="s">
        <v>25</v>
      </c>
      <c r="G3856" t="s">
        <v>28</v>
      </c>
      <c r="H3856" t="s">
        <v>110</v>
      </c>
      <c r="I3856">
        <f t="shared" si="181"/>
        <v>0</v>
      </c>
      <c r="J3856">
        <f t="shared" si="182"/>
        <v>1</v>
      </c>
      <c r="K3856" s="1">
        <v>0</v>
      </c>
      <c r="L3856">
        <v>202101</v>
      </c>
      <c r="N3856">
        <v>20230514</v>
      </c>
      <c r="O3856" t="s">
        <v>27</v>
      </c>
      <c r="T3856">
        <v>0</v>
      </c>
      <c r="U3856">
        <v>19056.990000000002</v>
      </c>
      <c r="V3856">
        <v>0</v>
      </c>
      <c r="W3856">
        <v>0</v>
      </c>
      <c r="X3856">
        <v>0</v>
      </c>
      <c r="Y3856">
        <v>0</v>
      </c>
      <c r="Z3856">
        <v>0</v>
      </c>
      <c r="AB3856">
        <v>0</v>
      </c>
      <c r="AC3856">
        <v>3.68</v>
      </c>
      <c r="AD3856">
        <v>0</v>
      </c>
    </row>
    <row r="3857" spans="1:30">
      <c r="A3857">
        <v>1</v>
      </c>
      <c r="B3857" t="s">
        <v>32</v>
      </c>
      <c r="C3857">
        <v>55</v>
      </c>
      <c r="D3857" t="s">
        <v>35</v>
      </c>
      <c r="E3857" t="str">
        <f t="shared" si="180"/>
        <v>SOA-College of Applied Human Sci</v>
      </c>
      <c r="F3857" t="s">
        <v>30</v>
      </c>
      <c r="G3857" t="s">
        <v>26</v>
      </c>
      <c r="H3857" t="s">
        <v>111</v>
      </c>
      <c r="I3857">
        <f t="shared" si="181"/>
        <v>0</v>
      </c>
      <c r="J3857">
        <f t="shared" si="182"/>
        <v>1</v>
      </c>
      <c r="K3857" s="1">
        <v>0</v>
      </c>
      <c r="L3857">
        <v>202108</v>
      </c>
      <c r="N3857">
        <v>20230514</v>
      </c>
      <c r="O3857" t="s">
        <v>27</v>
      </c>
      <c r="T3857">
        <v>0</v>
      </c>
      <c r="U3857">
        <v>43514</v>
      </c>
      <c r="V3857">
        <v>0</v>
      </c>
      <c r="W3857">
        <v>0</v>
      </c>
      <c r="X3857">
        <v>0</v>
      </c>
      <c r="Y3857">
        <v>0</v>
      </c>
      <c r="Z3857">
        <v>0</v>
      </c>
      <c r="AB3857">
        <v>0</v>
      </c>
      <c r="AC3857">
        <v>4</v>
      </c>
      <c r="AD3857">
        <v>0</v>
      </c>
    </row>
    <row r="3858" spans="1:30">
      <c r="A3858">
        <v>1</v>
      </c>
      <c r="B3858" t="s">
        <v>24</v>
      </c>
      <c r="C3858">
        <v>21</v>
      </c>
      <c r="D3858" t="s">
        <v>41</v>
      </c>
      <c r="E3858" t="str">
        <f t="shared" si="180"/>
        <v>SWA-Business and Economics</v>
      </c>
      <c r="F3858" t="s">
        <v>30</v>
      </c>
      <c r="G3858" t="s">
        <v>28</v>
      </c>
      <c r="H3858" t="s">
        <v>114</v>
      </c>
      <c r="I3858">
        <f t="shared" si="181"/>
        <v>1</v>
      </c>
      <c r="J3858">
        <f t="shared" si="182"/>
        <v>0</v>
      </c>
      <c r="K3858" s="1">
        <v>32558</v>
      </c>
      <c r="L3858">
        <v>202205</v>
      </c>
      <c r="N3858">
        <v>20230514</v>
      </c>
      <c r="O3858" t="s">
        <v>27</v>
      </c>
      <c r="P3858">
        <v>0</v>
      </c>
      <c r="Q3858">
        <v>0</v>
      </c>
      <c r="T3858">
        <v>0</v>
      </c>
      <c r="U3858">
        <v>24725.05</v>
      </c>
      <c r="V3858">
        <v>32558</v>
      </c>
      <c r="W3858">
        <v>32558</v>
      </c>
      <c r="X3858">
        <v>32558</v>
      </c>
      <c r="Y3858">
        <v>0</v>
      </c>
      <c r="Z3858">
        <v>0</v>
      </c>
      <c r="AB3858">
        <v>0</v>
      </c>
      <c r="AC3858">
        <v>3.55</v>
      </c>
      <c r="AD3858">
        <v>0</v>
      </c>
    </row>
    <row r="3859" spans="1:30">
      <c r="A3859">
        <v>1</v>
      </c>
      <c r="B3859" t="s">
        <v>24</v>
      </c>
      <c r="C3859">
        <v>55</v>
      </c>
      <c r="D3859" t="s">
        <v>35</v>
      </c>
      <c r="E3859" t="str">
        <f t="shared" si="180"/>
        <v>SWA-College of Applied Human Sci</v>
      </c>
      <c r="F3859" t="s">
        <v>25</v>
      </c>
      <c r="G3859" t="s">
        <v>26</v>
      </c>
      <c r="H3859" t="s">
        <v>109</v>
      </c>
      <c r="I3859">
        <f t="shared" si="181"/>
        <v>1</v>
      </c>
      <c r="J3859">
        <f t="shared" si="182"/>
        <v>0</v>
      </c>
      <c r="K3859" s="1">
        <v>17544</v>
      </c>
      <c r="L3859">
        <v>201908</v>
      </c>
      <c r="N3859">
        <v>20230514</v>
      </c>
      <c r="O3859" t="s">
        <v>27</v>
      </c>
      <c r="P3859">
        <v>18377</v>
      </c>
      <c r="Q3859">
        <v>17038</v>
      </c>
      <c r="R3859">
        <v>13060</v>
      </c>
      <c r="S3859">
        <v>18377</v>
      </c>
      <c r="T3859">
        <v>0</v>
      </c>
      <c r="U3859">
        <v>49328.34</v>
      </c>
      <c r="V3859">
        <v>17544</v>
      </c>
      <c r="W3859">
        <v>17544</v>
      </c>
      <c r="X3859">
        <v>17544</v>
      </c>
      <c r="Y3859">
        <v>7000</v>
      </c>
      <c r="Z3859">
        <v>0</v>
      </c>
      <c r="AB3859">
        <v>3391.29</v>
      </c>
      <c r="AC3859">
        <v>3.01</v>
      </c>
      <c r="AD3859">
        <v>6000</v>
      </c>
    </row>
    <row r="3860" spans="1:30">
      <c r="A3860">
        <v>1</v>
      </c>
      <c r="B3860" t="s">
        <v>24</v>
      </c>
      <c r="C3860">
        <v>83</v>
      </c>
      <c r="D3860" t="s">
        <v>38</v>
      </c>
      <c r="E3860" t="str">
        <f t="shared" si="180"/>
        <v>SWA-Medicine</v>
      </c>
      <c r="F3860" t="s">
        <v>25</v>
      </c>
      <c r="G3860" t="s">
        <v>28</v>
      </c>
      <c r="H3860" t="s">
        <v>110</v>
      </c>
      <c r="I3860">
        <f t="shared" si="181"/>
        <v>0</v>
      </c>
      <c r="J3860">
        <f t="shared" si="182"/>
        <v>1</v>
      </c>
      <c r="K3860" s="1">
        <v>0</v>
      </c>
      <c r="L3860">
        <v>201908</v>
      </c>
      <c r="N3860">
        <v>20230514</v>
      </c>
      <c r="O3860" t="s">
        <v>27</v>
      </c>
      <c r="P3860">
        <v>14969</v>
      </c>
      <c r="Q3860">
        <v>23244</v>
      </c>
      <c r="R3860">
        <v>19033</v>
      </c>
      <c r="S3860">
        <v>2242</v>
      </c>
      <c r="T3860">
        <v>0</v>
      </c>
      <c r="U3860">
        <v>57019.15</v>
      </c>
      <c r="V3860">
        <v>0</v>
      </c>
      <c r="W3860">
        <v>0</v>
      </c>
      <c r="X3860">
        <v>0</v>
      </c>
      <c r="Y3860">
        <v>33250</v>
      </c>
      <c r="Z3860">
        <v>6945</v>
      </c>
      <c r="AB3860">
        <v>0</v>
      </c>
      <c r="AC3860">
        <v>3.37</v>
      </c>
      <c r="AD3860">
        <v>14000</v>
      </c>
    </row>
    <row r="3861" spans="1:30">
      <c r="A3861">
        <v>1</v>
      </c>
      <c r="B3861" t="s">
        <v>24</v>
      </c>
      <c r="C3861">
        <v>30</v>
      </c>
      <c r="D3861" t="s">
        <v>40</v>
      </c>
      <c r="E3861" t="str">
        <f t="shared" si="180"/>
        <v>SWA-Engineering Mineral Resources</v>
      </c>
      <c r="F3861" t="s">
        <v>25</v>
      </c>
      <c r="G3861" t="s">
        <v>28</v>
      </c>
      <c r="H3861" t="s">
        <v>110</v>
      </c>
      <c r="I3861">
        <f t="shared" si="181"/>
        <v>0</v>
      </c>
      <c r="J3861">
        <f t="shared" si="182"/>
        <v>1</v>
      </c>
      <c r="K3861" s="1">
        <v>0</v>
      </c>
      <c r="L3861">
        <v>201901</v>
      </c>
      <c r="N3861">
        <v>20230514</v>
      </c>
      <c r="O3861" t="s">
        <v>27</v>
      </c>
      <c r="P3861">
        <v>0</v>
      </c>
      <c r="Q3861">
        <v>6138</v>
      </c>
      <c r="R3861">
        <v>67293</v>
      </c>
      <c r="S3861">
        <v>41095</v>
      </c>
      <c r="T3861">
        <v>0</v>
      </c>
      <c r="U3861">
        <v>47241</v>
      </c>
      <c r="V3861">
        <v>0</v>
      </c>
      <c r="W3861">
        <v>0</v>
      </c>
      <c r="X3861">
        <v>0</v>
      </c>
      <c r="Y3861">
        <v>43970</v>
      </c>
      <c r="Z3861">
        <v>14095</v>
      </c>
      <c r="AB3861">
        <v>0</v>
      </c>
      <c r="AC3861">
        <v>3.62</v>
      </c>
      <c r="AD3861">
        <v>22500</v>
      </c>
    </row>
    <row r="3862" spans="1:30">
      <c r="A3862">
        <v>1</v>
      </c>
      <c r="B3862" t="s">
        <v>24</v>
      </c>
      <c r="C3862">
        <v>14</v>
      </c>
      <c r="D3862" t="s">
        <v>36</v>
      </c>
      <c r="E3862" t="str">
        <f t="shared" si="180"/>
        <v>SWA-Arts and Sciences</v>
      </c>
      <c r="F3862" t="s">
        <v>25</v>
      </c>
      <c r="G3862" t="s">
        <v>28</v>
      </c>
      <c r="H3862" t="s">
        <v>110</v>
      </c>
      <c r="I3862">
        <f t="shared" si="181"/>
        <v>1</v>
      </c>
      <c r="J3862">
        <f t="shared" si="182"/>
        <v>0</v>
      </c>
      <c r="K3862" s="1">
        <v>27000</v>
      </c>
      <c r="L3862">
        <v>201908</v>
      </c>
      <c r="N3862">
        <v>20230514</v>
      </c>
      <c r="O3862" t="s">
        <v>29</v>
      </c>
      <c r="P3862">
        <v>3366</v>
      </c>
      <c r="Q3862">
        <v>2574</v>
      </c>
      <c r="R3862">
        <v>3541</v>
      </c>
      <c r="S3862">
        <v>2773</v>
      </c>
      <c r="T3862">
        <v>0</v>
      </c>
      <c r="U3862">
        <v>52576.63</v>
      </c>
      <c r="V3862">
        <v>28407</v>
      </c>
      <c r="W3862">
        <v>28407</v>
      </c>
      <c r="X3862">
        <v>28407</v>
      </c>
      <c r="Y3862">
        <v>30250</v>
      </c>
      <c r="Z3862">
        <v>26461</v>
      </c>
      <c r="AB3862">
        <v>1456.25</v>
      </c>
      <c r="AC3862">
        <v>3.54</v>
      </c>
      <c r="AD3862">
        <v>11000</v>
      </c>
    </row>
    <row r="3863" spans="1:30">
      <c r="A3863">
        <v>1</v>
      </c>
      <c r="B3863" t="s">
        <v>32</v>
      </c>
      <c r="C3863">
        <v>14</v>
      </c>
      <c r="D3863" t="s">
        <v>36</v>
      </c>
      <c r="E3863" t="str">
        <f t="shared" si="180"/>
        <v>SOA-Arts and Sciences</v>
      </c>
      <c r="F3863" t="s">
        <v>25</v>
      </c>
      <c r="G3863" t="s">
        <v>26</v>
      </c>
      <c r="H3863" t="s">
        <v>109</v>
      </c>
      <c r="I3863">
        <f t="shared" si="181"/>
        <v>0</v>
      </c>
      <c r="J3863">
        <f t="shared" si="182"/>
        <v>1</v>
      </c>
      <c r="K3863" s="1">
        <v>0</v>
      </c>
      <c r="L3863">
        <v>200208</v>
      </c>
      <c r="N3863">
        <v>20230514</v>
      </c>
      <c r="O3863" t="s">
        <v>27</v>
      </c>
      <c r="T3863">
        <v>0</v>
      </c>
      <c r="U3863">
        <v>105575.59</v>
      </c>
      <c r="V3863">
        <v>0</v>
      </c>
      <c r="W3863">
        <v>0</v>
      </c>
      <c r="X3863">
        <v>0</v>
      </c>
      <c r="Y3863">
        <v>0</v>
      </c>
      <c r="Z3863">
        <v>0</v>
      </c>
      <c r="AB3863">
        <v>0</v>
      </c>
      <c r="AC3863">
        <v>2.31</v>
      </c>
      <c r="AD3863">
        <v>0</v>
      </c>
    </row>
    <row r="3864" spans="1:30">
      <c r="A3864">
        <v>1</v>
      </c>
      <c r="B3864" t="s">
        <v>24</v>
      </c>
      <c r="C3864">
        <v>14</v>
      </c>
      <c r="D3864" t="s">
        <v>36</v>
      </c>
      <c r="E3864" t="str">
        <f t="shared" si="180"/>
        <v>SWA-Arts and Sciences</v>
      </c>
      <c r="F3864" t="s">
        <v>25</v>
      </c>
      <c r="G3864" t="s">
        <v>26</v>
      </c>
      <c r="H3864" t="s">
        <v>109</v>
      </c>
      <c r="I3864">
        <f t="shared" si="181"/>
        <v>0</v>
      </c>
      <c r="J3864">
        <f t="shared" si="182"/>
        <v>1</v>
      </c>
      <c r="K3864" s="1">
        <v>0</v>
      </c>
      <c r="L3864">
        <v>201908</v>
      </c>
      <c r="N3864">
        <v>20230514</v>
      </c>
      <c r="O3864" t="s">
        <v>27</v>
      </c>
      <c r="S3864">
        <v>163101</v>
      </c>
      <c r="T3864">
        <v>0</v>
      </c>
      <c r="U3864">
        <v>150849.76999999999</v>
      </c>
      <c r="V3864">
        <v>0</v>
      </c>
      <c r="W3864">
        <v>0</v>
      </c>
      <c r="X3864">
        <v>0</v>
      </c>
      <c r="Y3864">
        <v>38000</v>
      </c>
      <c r="Z3864">
        <v>0</v>
      </c>
      <c r="AB3864">
        <v>0</v>
      </c>
      <c r="AC3864">
        <v>3.82</v>
      </c>
      <c r="AD3864">
        <v>38000</v>
      </c>
    </row>
    <row r="3865" spans="1:30">
      <c r="A3865">
        <v>1</v>
      </c>
      <c r="B3865" t="s">
        <v>24</v>
      </c>
      <c r="C3865">
        <v>14</v>
      </c>
      <c r="D3865" t="s">
        <v>36</v>
      </c>
      <c r="E3865" t="str">
        <f t="shared" si="180"/>
        <v>SWA-Arts and Sciences</v>
      </c>
      <c r="F3865" t="s">
        <v>25</v>
      </c>
      <c r="G3865" t="s">
        <v>26</v>
      </c>
      <c r="H3865" t="s">
        <v>109</v>
      </c>
      <c r="I3865">
        <f t="shared" si="181"/>
        <v>1</v>
      </c>
      <c r="J3865">
        <f t="shared" si="182"/>
        <v>0</v>
      </c>
      <c r="K3865" s="1">
        <v>25000</v>
      </c>
      <c r="L3865">
        <v>201908</v>
      </c>
      <c r="N3865">
        <v>20230514</v>
      </c>
      <c r="O3865" t="s">
        <v>27</v>
      </c>
      <c r="P3865">
        <v>22614</v>
      </c>
      <c r="Q3865">
        <v>21571</v>
      </c>
      <c r="R3865">
        <v>21656</v>
      </c>
      <c r="S3865">
        <v>28818</v>
      </c>
      <c r="T3865">
        <v>0</v>
      </c>
      <c r="U3865">
        <v>122723.55</v>
      </c>
      <c r="V3865">
        <v>130000</v>
      </c>
      <c r="W3865">
        <v>130000</v>
      </c>
      <c r="X3865">
        <v>130000</v>
      </c>
      <c r="Y3865">
        <v>20000</v>
      </c>
      <c r="Z3865">
        <v>0</v>
      </c>
      <c r="AB3865">
        <v>0</v>
      </c>
      <c r="AC3865">
        <v>2.67</v>
      </c>
      <c r="AD3865">
        <v>20000</v>
      </c>
    </row>
    <row r="3866" spans="1:30">
      <c r="A3866">
        <v>1</v>
      </c>
      <c r="B3866" t="s">
        <v>24</v>
      </c>
      <c r="C3866">
        <v>14</v>
      </c>
      <c r="D3866" t="s">
        <v>36</v>
      </c>
      <c r="E3866" t="str">
        <f t="shared" si="180"/>
        <v>SWA-Arts and Sciences</v>
      </c>
      <c r="F3866" t="s">
        <v>25</v>
      </c>
      <c r="G3866" t="s">
        <v>26</v>
      </c>
      <c r="H3866" t="s">
        <v>109</v>
      </c>
      <c r="I3866">
        <f t="shared" si="181"/>
        <v>1</v>
      </c>
      <c r="J3866">
        <f t="shared" si="182"/>
        <v>0</v>
      </c>
      <c r="K3866" s="1">
        <v>27000</v>
      </c>
      <c r="L3866">
        <v>201908</v>
      </c>
      <c r="N3866">
        <v>20230514</v>
      </c>
      <c r="O3866" t="s">
        <v>27</v>
      </c>
      <c r="P3866">
        <v>38866</v>
      </c>
      <c r="Q3866">
        <v>40676</v>
      </c>
      <c r="R3866">
        <v>5689</v>
      </c>
      <c r="S3866">
        <v>9782</v>
      </c>
      <c r="T3866">
        <v>0</v>
      </c>
      <c r="U3866">
        <v>124253.95</v>
      </c>
      <c r="V3866">
        <v>87167</v>
      </c>
      <c r="W3866">
        <v>87167</v>
      </c>
      <c r="X3866">
        <v>87167</v>
      </c>
      <c r="Y3866">
        <v>46000</v>
      </c>
      <c r="Z3866">
        <v>695</v>
      </c>
      <c r="AB3866">
        <v>0</v>
      </c>
      <c r="AC3866">
        <v>3.81</v>
      </c>
      <c r="AD3866">
        <v>46000</v>
      </c>
    </row>
    <row r="3867" spans="1:30">
      <c r="A3867">
        <v>1</v>
      </c>
      <c r="B3867" t="s">
        <v>24</v>
      </c>
      <c r="C3867">
        <v>89</v>
      </c>
      <c r="D3867" t="s">
        <v>46</v>
      </c>
      <c r="E3867" t="str">
        <f t="shared" si="180"/>
        <v>SWA-Pharmacy</v>
      </c>
      <c r="F3867" t="s">
        <v>31</v>
      </c>
      <c r="G3867" t="s">
        <v>26</v>
      </c>
      <c r="H3867" t="s">
        <v>112</v>
      </c>
      <c r="I3867">
        <f t="shared" si="181"/>
        <v>1</v>
      </c>
      <c r="J3867">
        <f t="shared" si="182"/>
        <v>0</v>
      </c>
      <c r="K3867" s="1">
        <v>172699</v>
      </c>
      <c r="L3867">
        <v>201908</v>
      </c>
      <c r="N3867">
        <v>20230514</v>
      </c>
      <c r="O3867" t="s">
        <v>27</v>
      </c>
      <c r="P3867">
        <v>0</v>
      </c>
      <c r="Q3867">
        <v>0</v>
      </c>
      <c r="R3867">
        <v>14829</v>
      </c>
      <c r="S3867">
        <v>24183</v>
      </c>
      <c r="T3867">
        <v>0</v>
      </c>
      <c r="U3867">
        <v>181783.86</v>
      </c>
      <c r="V3867">
        <v>234720</v>
      </c>
      <c r="W3867">
        <v>172699</v>
      </c>
      <c r="X3867">
        <v>172699</v>
      </c>
      <c r="Y3867">
        <v>16550</v>
      </c>
      <c r="Z3867">
        <v>0</v>
      </c>
      <c r="AB3867">
        <v>0</v>
      </c>
      <c r="AC3867">
        <v>3.83</v>
      </c>
      <c r="AD3867">
        <v>12000</v>
      </c>
    </row>
    <row r="3868" spans="1:30">
      <c r="A3868">
        <v>1</v>
      </c>
      <c r="B3868" t="s">
        <v>24</v>
      </c>
      <c r="C3868">
        <v>7</v>
      </c>
      <c r="D3868" t="s">
        <v>43</v>
      </c>
      <c r="E3868" t="str">
        <f t="shared" si="180"/>
        <v>SWA-Agriculture Natural Res &amp; Dsg</v>
      </c>
      <c r="F3868" t="s">
        <v>25</v>
      </c>
      <c r="G3868" t="s">
        <v>28</v>
      </c>
      <c r="H3868" t="s">
        <v>110</v>
      </c>
      <c r="I3868">
        <f t="shared" si="181"/>
        <v>0</v>
      </c>
      <c r="J3868">
        <f t="shared" si="182"/>
        <v>1</v>
      </c>
      <c r="K3868" s="1">
        <v>0</v>
      </c>
      <c r="L3868">
        <v>202001</v>
      </c>
      <c r="N3868">
        <v>20230514</v>
      </c>
      <c r="O3868" t="s">
        <v>27</v>
      </c>
      <c r="P3868">
        <v>52534</v>
      </c>
      <c r="R3868">
        <v>34737</v>
      </c>
      <c r="S3868">
        <v>22163</v>
      </c>
      <c r="T3868">
        <v>0</v>
      </c>
      <c r="U3868">
        <v>38319.39</v>
      </c>
      <c r="V3868">
        <v>7800</v>
      </c>
      <c r="W3868">
        <v>7800</v>
      </c>
      <c r="X3868">
        <v>7800</v>
      </c>
      <c r="Y3868">
        <v>20625</v>
      </c>
      <c r="Z3868">
        <v>0</v>
      </c>
      <c r="AB3868">
        <v>0</v>
      </c>
      <c r="AC3868">
        <v>3.02</v>
      </c>
      <c r="AD3868">
        <v>8750</v>
      </c>
    </row>
    <row r="3869" spans="1:30">
      <c r="A3869">
        <v>1</v>
      </c>
      <c r="B3869" t="s">
        <v>51</v>
      </c>
      <c r="C3869" t="s">
        <v>60</v>
      </c>
      <c r="D3869" t="s">
        <v>61</v>
      </c>
      <c r="E3869" t="str">
        <f t="shared" si="180"/>
        <v>SPA-Applied Sciences</v>
      </c>
      <c r="F3869" t="s">
        <v>25</v>
      </c>
      <c r="G3869" t="s">
        <v>28</v>
      </c>
      <c r="H3869" t="s">
        <v>110</v>
      </c>
      <c r="I3869">
        <f t="shared" si="181"/>
        <v>0</v>
      </c>
      <c r="J3869">
        <f t="shared" si="182"/>
        <v>1</v>
      </c>
      <c r="K3869" s="1">
        <v>0</v>
      </c>
      <c r="L3869">
        <v>201908</v>
      </c>
      <c r="N3869">
        <v>20230506</v>
      </c>
      <c r="O3869" t="s">
        <v>27</v>
      </c>
      <c r="P3869">
        <v>183</v>
      </c>
      <c r="Q3869">
        <v>0</v>
      </c>
      <c r="R3869">
        <v>0</v>
      </c>
      <c r="S3869">
        <v>0</v>
      </c>
      <c r="T3869">
        <v>0</v>
      </c>
      <c r="U3869">
        <v>20966</v>
      </c>
      <c r="V3869">
        <v>0</v>
      </c>
      <c r="W3869">
        <v>0</v>
      </c>
      <c r="X3869">
        <v>0</v>
      </c>
      <c r="Y3869">
        <v>20688</v>
      </c>
      <c r="Z3869">
        <v>34660</v>
      </c>
      <c r="AA3869">
        <v>1800</v>
      </c>
      <c r="AB3869">
        <v>0</v>
      </c>
      <c r="AC3869">
        <v>3.92</v>
      </c>
      <c r="AD3869">
        <v>0</v>
      </c>
    </row>
    <row r="3870" spans="1:30">
      <c r="A3870">
        <v>1</v>
      </c>
      <c r="B3870" t="s">
        <v>24</v>
      </c>
      <c r="C3870">
        <v>14</v>
      </c>
      <c r="D3870" t="s">
        <v>36</v>
      </c>
      <c r="E3870" t="str">
        <f t="shared" si="180"/>
        <v>SWA-Arts and Sciences</v>
      </c>
      <c r="F3870" t="s">
        <v>30</v>
      </c>
      <c r="G3870" t="s">
        <v>26</v>
      </c>
      <c r="H3870" t="s">
        <v>111</v>
      </c>
      <c r="I3870">
        <f t="shared" si="181"/>
        <v>0</v>
      </c>
      <c r="J3870">
        <f t="shared" si="182"/>
        <v>1</v>
      </c>
      <c r="K3870" s="1">
        <v>0</v>
      </c>
      <c r="L3870">
        <v>202008</v>
      </c>
      <c r="N3870">
        <v>20230514</v>
      </c>
      <c r="O3870" t="s">
        <v>27</v>
      </c>
      <c r="T3870">
        <v>0</v>
      </c>
      <c r="U3870">
        <v>61743</v>
      </c>
      <c r="V3870">
        <v>0</v>
      </c>
      <c r="W3870">
        <v>0</v>
      </c>
      <c r="X3870">
        <v>0</v>
      </c>
      <c r="Y3870">
        <v>2865</v>
      </c>
      <c r="Z3870">
        <v>0</v>
      </c>
      <c r="AA3870">
        <v>55629</v>
      </c>
      <c r="AB3870">
        <v>0</v>
      </c>
      <c r="AC3870">
        <v>4</v>
      </c>
      <c r="AD3870">
        <v>0</v>
      </c>
    </row>
    <row r="3871" spans="1:30">
      <c r="A3871">
        <v>1</v>
      </c>
      <c r="B3871" t="s">
        <v>24</v>
      </c>
      <c r="C3871">
        <v>30</v>
      </c>
      <c r="D3871" t="s">
        <v>40</v>
      </c>
      <c r="E3871" t="str">
        <f t="shared" si="180"/>
        <v>SWA-Engineering Mineral Resources</v>
      </c>
      <c r="F3871" t="s">
        <v>31</v>
      </c>
      <c r="G3871" t="s">
        <v>26</v>
      </c>
      <c r="H3871" t="s">
        <v>112</v>
      </c>
      <c r="I3871">
        <f t="shared" si="181"/>
        <v>0</v>
      </c>
      <c r="J3871">
        <f t="shared" si="182"/>
        <v>1</v>
      </c>
      <c r="K3871" s="1">
        <v>0</v>
      </c>
      <c r="L3871">
        <v>201701</v>
      </c>
      <c r="N3871">
        <v>20230514</v>
      </c>
      <c r="O3871" t="s">
        <v>27</v>
      </c>
      <c r="T3871">
        <v>0</v>
      </c>
      <c r="U3871">
        <v>126155</v>
      </c>
      <c r="V3871">
        <v>0</v>
      </c>
      <c r="W3871">
        <v>0</v>
      </c>
      <c r="X3871">
        <v>0</v>
      </c>
      <c r="Y3871">
        <v>4000</v>
      </c>
      <c r="Z3871">
        <v>0</v>
      </c>
      <c r="AA3871">
        <v>102611</v>
      </c>
      <c r="AB3871">
        <v>0</v>
      </c>
      <c r="AC3871">
        <v>3.91</v>
      </c>
      <c r="AD3871">
        <v>3000</v>
      </c>
    </row>
    <row r="3872" spans="1:30">
      <c r="A3872">
        <v>1</v>
      </c>
      <c r="B3872" t="s">
        <v>24</v>
      </c>
      <c r="C3872">
        <v>83</v>
      </c>
      <c r="D3872" t="s">
        <v>38</v>
      </c>
      <c r="E3872" t="str">
        <f t="shared" si="180"/>
        <v>SWA-Medicine</v>
      </c>
      <c r="F3872" t="s">
        <v>25</v>
      </c>
      <c r="G3872" t="s">
        <v>28</v>
      </c>
      <c r="H3872" t="s">
        <v>110</v>
      </c>
      <c r="I3872">
        <f t="shared" si="181"/>
        <v>0</v>
      </c>
      <c r="J3872">
        <f t="shared" si="182"/>
        <v>1</v>
      </c>
      <c r="K3872" s="1">
        <v>0</v>
      </c>
      <c r="L3872">
        <v>201908</v>
      </c>
      <c r="N3872">
        <v>20230514</v>
      </c>
      <c r="O3872" t="s">
        <v>27</v>
      </c>
      <c r="S3872">
        <v>25976</v>
      </c>
      <c r="T3872">
        <v>0</v>
      </c>
      <c r="U3872">
        <v>52781.35</v>
      </c>
      <c r="V3872">
        <v>0</v>
      </c>
      <c r="W3872">
        <v>0</v>
      </c>
      <c r="X3872">
        <v>0</v>
      </c>
      <c r="Y3872">
        <v>30611</v>
      </c>
      <c r="Z3872">
        <v>0</v>
      </c>
      <c r="AB3872">
        <v>0</v>
      </c>
      <c r="AC3872">
        <v>3.5</v>
      </c>
      <c r="AD3872">
        <v>12688</v>
      </c>
    </row>
    <row r="3873" spans="1:30">
      <c r="A3873">
        <v>1</v>
      </c>
      <c r="B3873" t="s">
        <v>24</v>
      </c>
      <c r="C3873">
        <v>30</v>
      </c>
      <c r="D3873" t="s">
        <v>40</v>
      </c>
      <c r="E3873" t="str">
        <f t="shared" si="180"/>
        <v>SWA-Engineering Mineral Resources</v>
      </c>
      <c r="F3873" t="s">
        <v>25</v>
      </c>
      <c r="G3873" t="s">
        <v>26</v>
      </c>
      <c r="H3873" t="s">
        <v>109</v>
      </c>
      <c r="I3873">
        <f t="shared" si="181"/>
        <v>0</v>
      </c>
      <c r="J3873">
        <f t="shared" si="182"/>
        <v>1</v>
      </c>
      <c r="K3873" s="1">
        <v>0</v>
      </c>
      <c r="L3873">
        <v>201908</v>
      </c>
      <c r="N3873">
        <v>20230514</v>
      </c>
      <c r="O3873" t="s">
        <v>27</v>
      </c>
      <c r="T3873">
        <v>0</v>
      </c>
      <c r="U3873">
        <v>136277</v>
      </c>
      <c r="V3873">
        <v>0</v>
      </c>
      <c r="W3873">
        <v>0</v>
      </c>
      <c r="X3873">
        <v>0</v>
      </c>
      <c r="Y3873">
        <v>0</v>
      </c>
      <c r="Z3873">
        <v>0</v>
      </c>
      <c r="AB3873">
        <v>0</v>
      </c>
      <c r="AC3873">
        <v>3.7</v>
      </c>
      <c r="AD3873">
        <v>0</v>
      </c>
    </row>
    <row r="3874" spans="1:30">
      <c r="A3874">
        <v>1</v>
      </c>
      <c r="B3874" t="s">
        <v>24</v>
      </c>
      <c r="C3874">
        <v>30</v>
      </c>
      <c r="D3874" t="s">
        <v>40</v>
      </c>
      <c r="E3874" t="str">
        <f t="shared" si="180"/>
        <v>SWA-Engineering Mineral Resources</v>
      </c>
      <c r="F3874" t="s">
        <v>25</v>
      </c>
      <c r="G3874" t="s">
        <v>26</v>
      </c>
      <c r="H3874" t="s">
        <v>109</v>
      </c>
      <c r="I3874">
        <f t="shared" si="181"/>
        <v>1</v>
      </c>
      <c r="J3874">
        <f t="shared" si="182"/>
        <v>0</v>
      </c>
      <c r="K3874" s="1">
        <v>25018</v>
      </c>
      <c r="L3874">
        <v>201908</v>
      </c>
      <c r="N3874">
        <v>20230514</v>
      </c>
      <c r="O3874" t="s">
        <v>27</v>
      </c>
      <c r="P3874">
        <v>31032</v>
      </c>
      <c r="Q3874">
        <v>21160</v>
      </c>
      <c r="R3874">
        <v>27631</v>
      </c>
      <c r="S3874">
        <v>24569</v>
      </c>
      <c r="T3874">
        <v>0</v>
      </c>
      <c r="U3874">
        <v>124299.67</v>
      </c>
      <c r="V3874">
        <v>78018</v>
      </c>
      <c r="W3874">
        <v>78018</v>
      </c>
      <c r="X3874">
        <v>78018</v>
      </c>
      <c r="Y3874">
        <v>68000</v>
      </c>
      <c r="Z3874">
        <v>0</v>
      </c>
      <c r="AB3874">
        <v>0</v>
      </c>
      <c r="AC3874">
        <v>3.79</v>
      </c>
      <c r="AD3874">
        <v>68000</v>
      </c>
    </row>
    <row r="3875" spans="1:30">
      <c r="A3875">
        <v>1</v>
      </c>
      <c r="B3875" t="s">
        <v>24</v>
      </c>
      <c r="C3875">
        <v>14</v>
      </c>
      <c r="D3875" t="s">
        <v>36</v>
      </c>
      <c r="E3875" t="str">
        <f t="shared" si="180"/>
        <v>SWA-Arts and Sciences</v>
      </c>
      <c r="F3875" t="s">
        <v>25</v>
      </c>
      <c r="G3875" t="s">
        <v>28</v>
      </c>
      <c r="H3875" t="s">
        <v>110</v>
      </c>
      <c r="I3875">
        <f t="shared" si="181"/>
        <v>1</v>
      </c>
      <c r="J3875">
        <f t="shared" si="182"/>
        <v>0</v>
      </c>
      <c r="K3875" s="1">
        <v>23777</v>
      </c>
      <c r="L3875">
        <v>201908</v>
      </c>
      <c r="N3875">
        <v>20230514</v>
      </c>
      <c r="O3875" t="s">
        <v>27</v>
      </c>
      <c r="P3875">
        <v>14751</v>
      </c>
      <c r="Q3875">
        <v>15993</v>
      </c>
      <c r="R3875">
        <v>25320</v>
      </c>
      <c r="S3875">
        <v>35063</v>
      </c>
      <c r="T3875">
        <v>0</v>
      </c>
      <c r="U3875">
        <v>40192.019999999997</v>
      </c>
      <c r="V3875">
        <v>23777</v>
      </c>
      <c r="W3875">
        <v>23777</v>
      </c>
      <c r="X3875">
        <v>23777</v>
      </c>
      <c r="Y3875">
        <v>30250</v>
      </c>
      <c r="Z3875">
        <v>0</v>
      </c>
      <c r="AB3875">
        <v>0</v>
      </c>
      <c r="AC3875">
        <v>3.54</v>
      </c>
      <c r="AD3875">
        <v>10000</v>
      </c>
    </row>
    <row r="3876" spans="1:30">
      <c r="A3876">
        <v>1</v>
      </c>
      <c r="B3876" t="s">
        <v>24</v>
      </c>
      <c r="C3876">
        <v>14</v>
      </c>
      <c r="D3876" t="s">
        <v>36</v>
      </c>
      <c r="E3876" t="str">
        <f t="shared" si="180"/>
        <v>SWA-Arts and Sciences</v>
      </c>
      <c r="F3876" t="s">
        <v>25</v>
      </c>
      <c r="G3876" t="s">
        <v>26</v>
      </c>
      <c r="H3876" t="s">
        <v>109</v>
      </c>
      <c r="I3876">
        <f t="shared" si="181"/>
        <v>1</v>
      </c>
      <c r="J3876">
        <f t="shared" si="182"/>
        <v>0</v>
      </c>
      <c r="K3876" s="1">
        <v>14000</v>
      </c>
      <c r="L3876">
        <v>201908</v>
      </c>
      <c r="N3876">
        <v>20230514</v>
      </c>
      <c r="O3876" t="s">
        <v>27</v>
      </c>
      <c r="P3876">
        <v>111130</v>
      </c>
      <c r="Q3876">
        <v>95425</v>
      </c>
      <c r="T3876">
        <v>0</v>
      </c>
      <c r="U3876">
        <v>115546.42</v>
      </c>
      <c r="V3876">
        <v>14000</v>
      </c>
      <c r="W3876">
        <v>14000</v>
      </c>
      <c r="X3876">
        <v>14000</v>
      </c>
      <c r="Y3876">
        <v>32000</v>
      </c>
      <c r="Z3876">
        <v>0</v>
      </c>
      <c r="AB3876">
        <v>0</v>
      </c>
      <c r="AC3876">
        <v>4</v>
      </c>
      <c r="AD3876">
        <v>32000</v>
      </c>
    </row>
    <row r="3877" spans="1:30">
      <c r="A3877">
        <v>1</v>
      </c>
      <c r="B3877" t="s">
        <v>24</v>
      </c>
      <c r="C3877">
        <v>21</v>
      </c>
      <c r="D3877" t="s">
        <v>41</v>
      </c>
      <c r="E3877" t="str">
        <f t="shared" si="180"/>
        <v>SWA-Business and Economics</v>
      </c>
      <c r="F3877" t="s">
        <v>25</v>
      </c>
      <c r="G3877" t="s">
        <v>26</v>
      </c>
      <c r="H3877" t="s">
        <v>109</v>
      </c>
      <c r="I3877">
        <f t="shared" si="181"/>
        <v>0</v>
      </c>
      <c r="J3877">
        <f t="shared" si="182"/>
        <v>1</v>
      </c>
      <c r="K3877" s="1">
        <v>0</v>
      </c>
      <c r="L3877">
        <v>201908</v>
      </c>
      <c r="N3877">
        <v>20230514</v>
      </c>
      <c r="O3877" t="s">
        <v>27</v>
      </c>
      <c r="Q3877">
        <v>19648</v>
      </c>
      <c r="R3877">
        <v>18123</v>
      </c>
      <c r="T3877">
        <v>0</v>
      </c>
      <c r="U3877">
        <v>111354.85</v>
      </c>
      <c r="V3877">
        <v>0</v>
      </c>
      <c r="W3877">
        <v>0</v>
      </c>
      <c r="X3877">
        <v>0</v>
      </c>
      <c r="Y3877">
        <v>124790.02</v>
      </c>
      <c r="Z3877">
        <v>0</v>
      </c>
      <c r="AB3877">
        <v>0</v>
      </c>
      <c r="AC3877">
        <v>4</v>
      </c>
      <c r="AD3877">
        <v>124790.02</v>
      </c>
    </row>
    <row r="3878" spans="1:30">
      <c r="A3878">
        <v>1</v>
      </c>
      <c r="B3878" t="s">
        <v>24</v>
      </c>
      <c r="C3878">
        <v>7</v>
      </c>
      <c r="D3878" t="s">
        <v>43</v>
      </c>
      <c r="E3878" t="str">
        <f t="shared" si="180"/>
        <v>SWA-Agriculture Natural Res &amp; Dsg</v>
      </c>
      <c r="F3878" t="s">
        <v>25</v>
      </c>
      <c r="G3878" t="s">
        <v>26</v>
      </c>
      <c r="H3878" t="s">
        <v>109</v>
      </c>
      <c r="I3878">
        <f t="shared" si="181"/>
        <v>1</v>
      </c>
      <c r="J3878">
        <f t="shared" si="182"/>
        <v>0</v>
      </c>
      <c r="K3878" s="1">
        <v>24502</v>
      </c>
      <c r="L3878">
        <v>201908</v>
      </c>
      <c r="N3878">
        <v>20230514</v>
      </c>
      <c r="O3878" t="s">
        <v>27</v>
      </c>
      <c r="P3878">
        <v>0</v>
      </c>
      <c r="Q3878">
        <v>36429</v>
      </c>
      <c r="R3878">
        <v>25701</v>
      </c>
      <c r="S3878">
        <v>23889</v>
      </c>
      <c r="T3878">
        <v>0</v>
      </c>
      <c r="U3878">
        <v>39702</v>
      </c>
      <c r="V3878">
        <v>24502</v>
      </c>
      <c r="W3878">
        <v>24502</v>
      </c>
      <c r="X3878">
        <v>24502</v>
      </c>
      <c r="Y3878">
        <v>2000</v>
      </c>
      <c r="Z3878">
        <v>8619</v>
      </c>
      <c r="AB3878">
        <v>0</v>
      </c>
      <c r="AC3878">
        <v>3.71</v>
      </c>
      <c r="AD3878">
        <v>0</v>
      </c>
    </row>
    <row r="3879" spans="1:30">
      <c r="A3879">
        <v>1</v>
      </c>
      <c r="B3879" t="s">
        <v>24</v>
      </c>
      <c r="C3879">
        <v>21</v>
      </c>
      <c r="D3879" t="s">
        <v>41</v>
      </c>
      <c r="E3879" t="str">
        <f t="shared" si="180"/>
        <v>SWA-Business and Economics</v>
      </c>
      <c r="F3879" t="s">
        <v>25</v>
      </c>
      <c r="G3879" t="s">
        <v>26</v>
      </c>
      <c r="H3879" t="s">
        <v>109</v>
      </c>
      <c r="I3879">
        <f t="shared" si="181"/>
        <v>1</v>
      </c>
      <c r="J3879">
        <f t="shared" si="182"/>
        <v>0</v>
      </c>
      <c r="K3879" s="1">
        <v>25000</v>
      </c>
      <c r="L3879">
        <v>201908</v>
      </c>
      <c r="N3879">
        <v>20230514</v>
      </c>
      <c r="O3879" t="s">
        <v>27</v>
      </c>
      <c r="P3879">
        <v>115882</v>
      </c>
      <c r="Q3879">
        <v>136799</v>
      </c>
      <c r="R3879">
        <v>101862</v>
      </c>
      <c r="S3879">
        <v>88160</v>
      </c>
      <c r="T3879">
        <v>0</v>
      </c>
      <c r="U3879">
        <v>125534.71</v>
      </c>
      <c r="V3879">
        <v>25000</v>
      </c>
      <c r="W3879">
        <v>25000</v>
      </c>
      <c r="X3879">
        <v>25000</v>
      </c>
      <c r="Y3879">
        <v>61000</v>
      </c>
      <c r="Z3879">
        <v>0</v>
      </c>
      <c r="AB3879">
        <v>0</v>
      </c>
      <c r="AC3879">
        <v>3.06</v>
      </c>
      <c r="AD3879">
        <v>58000</v>
      </c>
    </row>
    <row r="3880" spans="1:30">
      <c r="A3880">
        <v>1</v>
      </c>
      <c r="B3880" t="s">
        <v>24</v>
      </c>
      <c r="C3880">
        <v>55</v>
      </c>
      <c r="D3880" t="s">
        <v>35</v>
      </c>
      <c r="E3880" t="str">
        <f t="shared" si="180"/>
        <v>SWA-College of Applied Human Sci</v>
      </c>
      <c r="F3880" t="s">
        <v>25</v>
      </c>
      <c r="G3880" t="s">
        <v>26</v>
      </c>
      <c r="H3880" t="s">
        <v>109</v>
      </c>
      <c r="I3880">
        <f t="shared" si="181"/>
        <v>0</v>
      </c>
      <c r="J3880">
        <f t="shared" si="182"/>
        <v>1</v>
      </c>
      <c r="K3880" s="1">
        <v>0</v>
      </c>
      <c r="L3880">
        <v>202008</v>
      </c>
      <c r="N3880">
        <v>20230514</v>
      </c>
      <c r="O3880" t="s">
        <v>27</v>
      </c>
      <c r="P3880">
        <v>75650</v>
      </c>
      <c r="Q3880">
        <v>76787</v>
      </c>
      <c r="R3880">
        <v>81898</v>
      </c>
      <c r="T3880">
        <v>0</v>
      </c>
      <c r="U3880">
        <v>102359</v>
      </c>
      <c r="V3880">
        <v>0</v>
      </c>
      <c r="W3880">
        <v>0</v>
      </c>
      <c r="X3880">
        <v>0</v>
      </c>
      <c r="Y3880">
        <v>39000</v>
      </c>
      <c r="Z3880">
        <v>0</v>
      </c>
      <c r="AB3880">
        <v>0</v>
      </c>
      <c r="AC3880">
        <v>2.85</v>
      </c>
      <c r="AD3880">
        <v>39000</v>
      </c>
    </row>
    <row r="3881" spans="1:30">
      <c r="A3881">
        <v>1</v>
      </c>
      <c r="B3881" t="s">
        <v>24</v>
      </c>
      <c r="C3881">
        <v>14</v>
      </c>
      <c r="D3881" t="s">
        <v>36</v>
      </c>
      <c r="E3881" t="str">
        <f t="shared" si="180"/>
        <v>SWA-Arts and Sciences</v>
      </c>
      <c r="F3881" t="s">
        <v>25</v>
      </c>
      <c r="G3881" t="s">
        <v>26</v>
      </c>
      <c r="H3881" t="s">
        <v>109</v>
      </c>
      <c r="I3881">
        <f t="shared" si="181"/>
        <v>1</v>
      </c>
      <c r="J3881">
        <f t="shared" si="182"/>
        <v>0</v>
      </c>
      <c r="K3881" s="1">
        <v>23400</v>
      </c>
      <c r="L3881">
        <v>201908</v>
      </c>
      <c r="N3881">
        <v>20230514</v>
      </c>
      <c r="O3881" t="s">
        <v>27</v>
      </c>
      <c r="P3881">
        <v>10603</v>
      </c>
      <c r="Q3881">
        <v>8298</v>
      </c>
      <c r="R3881">
        <v>8087</v>
      </c>
      <c r="S3881">
        <v>7951</v>
      </c>
      <c r="T3881">
        <v>0</v>
      </c>
      <c r="U3881">
        <v>123944.53</v>
      </c>
      <c r="V3881">
        <v>90296</v>
      </c>
      <c r="W3881">
        <v>90296</v>
      </c>
      <c r="X3881">
        <v>90296</v>
      </c>
      <c r="Y3881">
        <v>55000</v>
      </c>
      <c r="Z3881">
        <v>2304</v>
      </c>
      <c r="AB3881">
        <v>0</v>
      </c>
      <c r="AC3881">
        <v>3.94</v>
      </c>
      <c r="AD3881">
        <v>54000</v>
      </c>
    </row>
    <row r="3882" spans="1:30">
      <c r="A3882">
        <v>1</v>
      </c>
      <c r="B3882" t="s">
        <v>24</v>
      </c>
      <c r="C3882">
        <v>14</v>
      </c>
      <c r="D3882" t="s">
        <v>36</v>
      </c>
      <c r="E3882" t="str">
        <f t="shared" si="180"/>
        <v>SWA-Arts and Sciences</v>
      </c>
      <c r="F3882" t="s">
        <v>25</v>
      </c>
      <c r="G3882" t="s">
        <v>26</v>
      </c>
      <c r="H3882" t="s">
        <v>109</v>
      </c>
      <c r="I3882">
        <f t="shared" si="181"/>
        <v>1</v>
      </c>
      <c r="J3882">
        <f t="shared" si="182"/>
        <v>0</v>
      </c>
      <c r="K3882" s="1">
        <v>16950</v>
      </c>
      <c r="L3882">
        <v>202008</v>
      </c>
      <c r="N3882">
        <v>20230514</v>
      </c>
      <c r="O3882" t="s">
        <v>27</v>
      </c>
      <c r="P3882">
        <v>27190</v>
      </c>
      <c r="Q3882">
        <v>32013</v>
      </c>
      <c r="R3882">
        <v>54071</v>
      </c>
      <c r="T3882">
        <v>0</v>
      </c>
      <c r="U3882">
        <v>75082</v>
      </c>
      <c r="V3882">
        <v>73116</v>
      </c>
      <c r="W3882">
        <v>16950</v>
      </c>
      <c r="X3882">
        <v>16950</v>
      </c>
      <c r="Y3882">
        <v>33000</v>
      </c>
      <c r="Z3882">
        <v>0</v>
      </c>
      <c r="AB3882">
        <v>0</v>
      </c>
      <c r="AC3882">
        <v>3.86</v>
      </c>
      <c r="AD3882">
        <v>33000</v>
      </c>
    </row>
    <row r="3883" spans="1:30">
      <c r="A3883">
        <v>1</v>
      </c>
      <c r="B3883" t="s">
        <v>24</v>
      </c>
      <c r="C3883">
        <v>7</v>
      </c>
      <c r="D3883" t="s">
        <v>43</v>
      </c>
      <c r="E3883" t="str">
        <f t="shared" si="180"/>
        <v>SWA-Agriculture Natural Res &amp; Dsg</v>
      </c>
      <c r="F3883" t="s">
        <v>25</v>
      </c>
      <c r="G3883" t="s">
        <v>26</v>
      </c>
      <c r="H3883" t="s">
        <v>109</v>
      </c>
      <c r="I3883">
        <f t="shared" si="181"/>
        <v>1</v>
      </c>
      <c r="J3883">
        <f t="shared" si="182"/>
        <v>0</v>
      </c>
      <c r="K3883" s="1">
        <v>5500</v>
      </c>
      <c r="L3883">
        <v>201908</v>
      </c>
      <c r="N3883">
        <v>20230514</v>
      </c>
      <c r="O3883" t="s">
        <v>27</v>
      </c>
      <c r="R3883">
        <v>26988</v>
      </c>
      <c r="S3883">
        <v>18733</v>
      </c>
      <c r="T3883">
        <v>0</v>
      </c>
      <c r="U3883">
        <v>53115.76</v>
      </c>
      <c r="V3883">
        <v>5500</v>
      </c>
      <c r="W3883">
        <v>5500</v>
      </c>
      <c r="X3883">
        <v>5500</v>
      </c>
      <c r="Y3883">
        <v>0</v>
      </c>
      <c r="Z3883">
        <v>0</v>
      </c>
      <c r="AB3883">
        <v>0</v>
      </c>
      <c r="AC3883">
        <v>2.52</v>
      </c>
      <c r="AD3883">
        <v>0</v>
      </c>
    </row>
    <row r="3884" spans="1:30">
      <c r="A3884">
        <v>1</v>
      </c>
      <c r="B3884" t="s">
        <v>24</v>
      </c>
      <c r="C3884">
        <v>83</v>
      </c>
      <c r="D3884" t="s">
        <v>38</v>
      </c>
      <c r="E3884" t="str">
        <f t="shared" si="180"/>
        <v>SWA-Medicine</v>
      </c>
      <c r="F3884" t="s">
        <v>25</v>
      </c>
      <c r="G3884" t="s">
        <v>26</v>
      </c>
      <c r="H3884" t="s">
        <v>109</v>
      </c>
      <c r="I3884">
        <f t="shared" si="181"/>
        <v>1</v>
      </c>
      <c r="J3884">
        <f t="shared" si="182"/>
        <v>0</v>
      </c>
      <c r="K3884" s="1">
        <v>16000</v>
      </c>
      <c r="L3884">
        <v>201808</v>
      </c>
      <c r="N3884">
        <v>20230514</v>
      </c>
      <c r="O3884" t="s">
        <v>29</v>
      </c>
      <c r="P3884">
        <v>151839</v>
      </c>
      <c r="Q3884">
        <v>53133</v>
      </c>
      <c r="R3884">
        <v>181222</v>
      </c>
      <c r="S3884">
        <v>74954</v>
      </c>
      <c r="T3884">
        <v>0</v>
      </c>
      <c r="U3884">
        <v>172962.75</v>
      </c>
      <c r="V3884">
        <v>186884</v>
      </c>
      <c r="W3884">
        <v>21098</v>
      </c>
      <c r="X3884">
        <v>21098</v>
      </c>
      <c r="Y3884">
        <v>0</v>
      </c>
      <c r="Z3884">
        <v>0</v>
      </c>
      <c r="AB3884">
        <v>0</v>
      </c>
      <c r="AC3884">
        <v>2.67</v>
      </c>
      <c r="AD3884">
        <v>0</v>
      </c>
    </row>
    <row r="3885" spans="1:30">
      <c r="A3885">
        <v>1</v>
      </c>
      <c r="B3885" t="s">
        <v>24</v>
      </c>
      <c r="C3885">
        <v>21</v>
      </c>
      <c r="D3885" t="s">
        <v>41</v>
      </c>
      <c r="E3885" t="str">
        <f t="shared" si="180"/>
        <v>SWA-Business and Economics</v>
      </c>
      <c r="F3885" t="s">
        <v>25</v>
      </c>
      <c r="G3885" t="s">
        <v>26</v>
      </c>
      <c r="H3885" t="s">
        <v>109</v>
      </c>
      <c r="I3885">
        <f t="shared" si="181"/>
        <v>1</v>
      </c>
      <c r="J3885">
        <f t="shared" si="182"/>
        <v>0</v>
      </c>
      <c r="K3885" s="1">
        <v>27000</v>
      </c>
      <c r="L3885">
        <v>201908</v>
      </c>
      <c r="N3885">
        <v>20230514</v>
      </c>
      <c r="O3885" t="s">
        <v>27</v>
      </c>
      <c r="P3885">
        <v>39715</v>
      </c>
      <c r="Q3885">
        <v>25284</v>
      </c>
      <c r="R3885">
        <v>42713</v>
      </c>
      <c r="S3885">
        <v>48827</v>
      </c>
      <c r="T3885">
        <v>0</v>
      </c>
      <c r="U3885">
        <v>121725.36</v>
      </c>
      <c r="V3885">
        <v>27000</v>
      </c>
      <c r="W3885">
        <v>27000</v>
      </c>
      <c r="X3885">
        <v>27000</v>
      </c>
      <c r="Y3885">
        <v>74000</v>
      </c>
      <c r="Z3885">
        <v>0</v>
      </c>
      <c r="AB3885">
        <v>0</v>
      </c>
      <c r="AC3885">
        <v>3.74</v>
      </c>
      <c r="AD3885">
        <v>74000</v>
      </c>
    </row>
    <row r="3886" spans="1:30">
      <c r="A3886">
        <v>1</v>
      </c>
      <c r="B3886" t="s">
        <v>24</v>
      </c>
      <c r="C3886">
        <v>49</v>
      </c>
      <c r="D3886" t="s">
        <v>39</v>
      </c>
      <c r="E3886" t="str">
        <f t="shared" si="180"/>
        <v>SWA-Reed College of Media</v>
      </c>
      <c r="F3886" t="s">
        <v>25</v>
      </c>
      <c r="G3886" t="s">
        <v>26</v>
      </c>
      <c r="H3886" t="s">
        <v>109</v>
      </c>
      <c r="I3886">
        <f t="shared" si="181"/>
        <v>0</v>
      </c>
      <c r="J3886">
        <f t="shared" si="182"/>
        <v>1</v>
      </c>
      <c r="K3886" s="1">
        <v>0</v>
      </c>
      <c r="L3886">
        <v>202008</v>
      </c>
      <c r="N3886">
        <v>20230514</v>
      </c>
      <c r="O3886" t="s">
        <v>27</v>
      </c>
      <c r="T3886">
        <v>0</v>
      </c>
      <c r="U3886">
        <v>71102</v>
      </c>
      <c r="V3886">
        <v>19552</v>
      </c>
      <c r="W3886">
        <v>19552</v>
      </c>
      <c r="X3886">
        <v>19552</v>
      </c>
      <c r="Y3886">
        <v>17000</v>
      </c>
      <c r="Z3886">
        <v>0</v>
      </c>
      <c r="AB3886">
        <v>0</v>
      </c>
      <c r="AC3886">
        <v>3.73</v>
      </c>
      <c r="AD3886">
        <v>17000</v>
      </c>
    </row>
    <row r="3887" spans="1:30">
      <c r="A3887">
        <v>1</v>
      </c>
      <c r="B3887" t="s">
        <v>24</v>
      </c>
      <c r="C3887">
        <v>30</v>
      </c>
      <c r="D3887" t="s">
        <v>40</v>
      </c>
      <c r="E3887" t="str">
        <f t="shared" si="180"/>
        <v>SWA-Engineering Mineral Resources</v>
      </c>
      <c r="F3887" t="s">
        <v>25</v>
      </c>
      <c r="G3887" t="s">
        <v>26</v>
      </c>
      <c r="H3887" t="s">
        <v>109</v>
      </c>
      <c r="I3887">
        <f t="shared" si="181"/>
        <v>1</v>
      </c>
      <c r="J3887">
        <f t="shared" si="182"/>
        <v>0</v>
      </c>
      <c r="K3887" s="1">
        <v>27000</v>
      </c>
      <c r="L3887">
        <v>201908</v>
      </c>
      <c r="N3887">
        <v>20230514</v>
      </c>
      <c r="O3887" t="s">
        <v>27</v>
      </c>
      <c r="P3887">
        <v>2751</v>
      </c>
      <c r="Q3887">
        <v>1330</v>
      </c>
      <c r="R3887">
        <v>0</v>
      </c>
      <c r="S3887">
        <v>0</v>
      </c>
      <c r="T3887">
        <v>0</v>
      </c>
      <c r="U3887">
        <v>124702.3</v>
      </c>
      <c r="V3887">
        <v>57800</v>
      </c>
      <c r="W3887">
        <v>27000</v>
      </c>
      <c r="X3887">
        <v>27000</v>
      </c>
      <c r="Y3887">
        <v>56000</v>
      </c>
      <c r="Z3887">
        <v>24311</v>
      </c>
      <c r="AB3887">
        <v>0</v>
      </c>
      <c r="AC3887">
        <v>3.8</v>
      </c>
      <c r="AD3887">
        <v>56000</v>
      </c>
    </row>
    <row r="3888" spans="1:30">
      <c r="A3888">
        <v>1</v>
      </c>
      <c r="B3888" t="s">
        <v>24</v>
      </c>
      <c r="C3888">
        <v>55</v>
      </c>
      <c r="D3888" t="s">
        <v>35</v>
      </c>
      <c r="E3888" t="str">
        <f t="shared" si="180"/>
        <v>SWA-College of Applied Human Sci</v>
      </c>
      <c r="F3888" t="s">
        <v>25</v>
      </c>
      <c r="G3888" t="s">
        <v>26</v>
      </c>
      <c r="H3888" t="s">
        <v>109</v>
      </c>
      <c r="I3888">
        <f t="shared" si="181"/>
        <v>1</v>
      </c>
      <c r="J3888">
        <f t="shared" si="182"/>
        <v>0</v>
      </c>
      <c r="K3888" s="1">
        <v>26000</v>
      </c>
      <c r="L3888">
        <v>201908</v>
      </c>
      <c r="N3888">
        <v>20230514</v>
      </c>
      <c r="O3888" t="s">
        <v>27</v>
      </c>
      <c r="P3888">
        <v>75931</v>
      </c>
      <c r="Q3888">
        <v>44135</v>
      </c>
      <c r="R3888">
        <v>110951</v>
      </c>
      <c r="S3888">
        <v>63695</v>
      </c>
      <c r="T3888">
        <v>0</v>
      </c>
      <c r="U3888">
        <v>112840.9</v>
      </c>
      <c r="V3888">
        <v>26000</v>
      </c>
      <c r="W3888">
        <v>26000</v>
      </c>
      <c r="X3888">
        <v>26000</v>
      </c>
      <c r="Y3888">
        <v>38000</v>
      </c>
      <c r="Z3888">
        <v>0</v>
      </c>
      <c r="AB3888">
        <v>0</v>
      </c>
      <c r="AC3888">
        <v>3.89</v>
      </c>
      <c r="AD3888">
        <v>38000</v>
      </c>
    </row>
    <row r="3889" spans="1:30">
      <c r="A3889">
        <v>1</v>
      </c>
      <c r="B3889" t="s">
        <v>24</v>
      </c>
      <c r="C3889">
        <v>14</v>
      </c>
      <c r="D3889" t="s">
        <v>36</v>
      </c>
      <c r="E3889" t="str">
        <f t="shared" si="180"/>
        <v>SWA-Arts and Sciences</v>
      </c>
      <c r="F3889" t="s">
        <v>25</v>
      </c>
      <c r="G3889" t="s">
        <v>26</v>
      </c>
      <c r="H3889" t="s">
        <v>109</v>
      </c>
      <c r="I3889">
        <f t="shared" si="181"/>
        <v>0</v>
      </c>
      <c r="J3889">
        <f t="shared" si="182"/>
        <v>1</v>
      </c>
      <c r="K3889" s="1">
        <v>0</v>
      </c>
      <c r="L3889">
        <v>201808</v>
      </c>
      <c r="N3889">
        <v>20230514</v>
      </c>
      <c r="O3889" t="s">
        <v>27</v>
      </c>
      <c r="T3889">
        <v>0</v>
      </c>
      <c r="U3889">
        <v>143830.38</v>
      </c>
      <c r="V3889">
        <v>0</v>
      </c>
      <c r="W3889">
        <v>0</v>
      </c>
      <c r="X3889">
        <v>0</v>
      </c>
      <c r="Y3889">
        <v>28000</v>
      </c>
      <c r="Z3889">
        <v>0</v>
      </c>
      <c r="AB3889">
        <v>0</v>
      </c>
      <c r="AC3889">
        <v>3.92</v>
      </c>
      <c r="AD3889">
        <v>28000</v>
      </c>
    </row>
    <row r="3890" spans="1:30">
      <c r="A3890">
        <v>1</v>
      </c>
      <c r="B3890" t="s">
        <v>24</v>
      </c>
      <c r="C3890">
        <v>14</v>
      </c>
      <c r="D3890" t="s">
        <v>36</v>
      </c>
      <c r="E3890" t="str">
        <f t="shared" si="180"/>
        <v>SWA-Arts and Sciences</v>
      </c>
      <c r="F3890" t="s">
        <v>25</v>
      </c>
      <c r="G3890" t="s">
        <v>28</v>
      </c>
      <c r="H3890" t="s">
        <v>110</v>
      </c>
      <c r="I3890">
        <f t="shared" si="181"/>
        <v>1</v>
      </c>
      <c r="J3890">
        <f t="shared" si="182"/>
        <v>0</v>
      </c>
      <c r="K3890" s="1">
        <v>25977</v>
      </c>
      <c r="L3890">
        <v>201908</v>
      </c>
      <c r="N3890">
        <v>20230514</v>
      </c>
      <c r="O3890" t="s">
        <v>27</v>
      </c>
      <c r="P3890">
        <v>10780</v>
      </c>
      <c r="Q3890">
        <v>10552</v>
      </c>
      <c r="R3890">
        <v>8397</v>
      </c>
      <c r="S3890">
        <v>4724</v>
      </c>
      <c r="T3890">
        <v>0</v>
      </c>
      <c r="U3890">
        <v>50788.56</v>
      </c>
      <c r="V3890">
        <v>25977</v>
      </c>
      <c r="W3890">
        <v>25977</v>
      </c>
      <c r="X3890">
        <v>25977</v>
      </c>
      <c r="Y3890">
        <v>35000</v>
      </c>
      <c r="Z3890">
        <v>12042</v>
      </c>
      <c r="AB3890">
        <v>0</v>
      </c>
      <c r="AC3890">
        <v>3.89</v>
      </c>
      <c r="AD3890">
        <v>14000</v>
      </c>
    </row>
    <row r="3891" spans="1:30">
      <c r="A3891">
        <v>1</v>
      </c>
      <c r="B3891" t="s">
        <v>24</v>
      </c>
      <c r="C3891">
        <v>21</v>
      </c>
      <c r="D3891" t="s">
        <v>41</v>
      </c>
      <c r="E3891" t="str">
        <f t="shared" si="180"/>
        <v>SWA-Business and Economics</v>
      </c>
      <c r="F3891" t="s">
        <v>25</v>
      </c>
      <c r="G3891" t="s">
        <v>28</v>
      </c>
      <c r="H3891" t="s">
        <v>110</v>
      </c>
      <c r="I3891">
        <f t="shared" si="181"/>
        <v>1</v>
      </c>
      <c r="J3891">
        <f t="shared" si="182"/>
        <v>0</v>
      </c>
      <c r="K3891" s="1">
        <v>23654</v>
      </c>
      <c r="L3891">
        <v>202108</v>
      </c>
      <c r="N3891">
        <v>20230514</v>
      </c>
      <c r="O3891" t="s">
        <v>27</v>
      </c>
      <c r="P3891">
        <v>9246</v>
      </c>
      <c r="Q3891">
        <v>15925</v>
      </c>
      <c r="R3891">
        <v>13387</v>
      </c>
      <c r="S3891">
        <v>9453</v>
      </c>
      <c r="T3891">
        <v>0</v>
      </c>
      <c r="U3891">
        <v>21195</v>
      </c>
      <c r="V3891">
        <v>23654</v>
      </c>
      <c r="W3891">
        <v>23654</v>
      </c>
      <c r="X3891">
        <v>23654</v>
      </c>
      <c r="Y3891">
        <v>15750</v>
      </c>
      <c r="Z3891">
        <v>3200</v>
      </c>
      <c r="AB3891">
        <v>0</v>
      </c>
      <c r="AC3891">
        <v>2.97</v>
      </c>
      <c r="AD3891">
        <v>6000</v>
      </c>
    </row>
    <row r="3892" spans="1:30">
      <c r="A3892">
        <v>1</v>
      </c>
      <c r="B3892" t="s">
        <v>24</v>
      </c>
      <c r="C3892">
        <v>14</v>
      </c>
      <c r="D3892" t="s">
        <v>36</v>
      </c>
      <c r="E3892" t="str">
        <f t="shared" si="180"/>
        <v>SWA-Arts and Sciences</v>
      </c>
      <c r="F3892" t="s">
        <v>25</v>
      </c>
      <c r="G3892" t="s">
        <v>26</v>
      </c>
      <c r="H3892" t="s">
        <v>109</v>
      </c>
      <c r="I3892">
        <f t="shared" si="181"/>
        <v>1</v>
      </c>
      <c r="J3892">
        <f t="shared" si="182"/>
        <v>0</v>
      </c>
      <c r="K3892" s="1">
        <v>29000</v>
      </c>
      <c r="L3892">
        <v>201908</v>
      </c>
      <c r="N3892">
        <v>20230514</v>
      </c>
      <c r="O3892" t="s">
        <v>29</v>
      </c>
      <c r="P3892">
        <v>5227</v>
      </c>
      <c r="Q3892">
        <v>9943</v>
      </c>
      <c r="R3892">
        <v>12497</v>
      </c>
      <c r="S3892">
        <v>13969</v>
      </c>
      <c r="T3892">
        <v>0</v>
      </c>
      <c r="U3892">
        <v>117602.16</v>
      </c>
      <c r="V3892">
        <v>102298</v>
      </c>
      <c r="W3892">
        <v>102298</v>
      </c>
      <c r="X3892">
        <v>102298</v>
      </c>
      <c r="Y3892">
        <v>44000</v>
      </c>
      <c r="Z3892">
        <v>1645</v>
      </c>
      <c r="AB3892">
        <v>0</v>
      </c>
      <c r="AC3892">
        <v>2.8</v>
      </c>
      <c r="AD3892">
        <v>44000</v>
      </c>
    </row>
    <row r="3893" spans="1:30">
      <c r="A3893">
        <v>1</v>
      </c>
      <c r="B3893" t="s">
        <v>24</v>
      </c>
      <c r="C3893">
        <v>14</v>
      </c>
      <c r="D3893" t="s">
        <v>36</v>
      </c>
      <c r="E3893" t="str">
        <f t="shared" si="180"/>
        <v>SWA-Arts and Sciences</v>
      </c>
      <c r="F3893" t="s">
        <v>25</v>
      </c>
      <c r="G3893" t="s">
        <v>26</v>
      </c>
      <c r="H3893" t="s">
        <v>109</v>
      </c>
      <c r="I3893">
        <f t="shared" si="181"/>
        <v>0</v>
      </c>
      <c r="J3893">
        <f t="shared" si="182"/>
        <v>1</v>
      </c>
      <c r="K3893" s="1">
        <v>0</v>
      </c>
      <c r="L3893">
        <v>201808</v>
      </c>
      <c r="N3893">
        <v>20230514</v>
      </c>
      <c r="O3893" t="s">
        <v>27</v>
      </c>
      <c r="T3893">
        <v>0</v>
      </c>
      <c r="U3893">
        <v>145700</v>
      </c>
      <c r="V3893">
        <v>0</v>
      </c>
      <c r="W3893">
        <v>0</v>
      </c>
      <c r="X3893">
        <v>0</v>
      </c>
      <c r="Y3893">
        <v>0</v>
      </c>
      <c r="Z3893">
        <v>0</v>
      </c>
      <c r="AB3893">
        <v>0</v>
      </c>
      <c r="AC3893">
        <v>3.23</v>
      </c>
      <c r="AD3893">
        <v>0</v>
      </c>
    </row>
    <row r="3894" spans="1:30">
      <c r="A3894">
        <v>1</v>
      </c>
      <c r="B3894" t="s">
        <v>24</v>
      </c>
      <c r="C3894">
        <v>14</v>
      </c>
      <c r="D3894" t="s">
        <v>36</v>
      </c>
      <c r="E3894" t="str">
        <f t="shared" si="180"/>
        <v>SWA-Arts and Sciences</v>
      </c>
      <c r="F3894" t="s">
        <v>25</v>
      </c>
      <c r="G3894" t="s">
        <v>28</v>
      </c>
      <c r="H3894" t="s">
        <v>110</v>
      </c>
      <c r="I3894">
        <f t="shared" si="181"/>
        <v>1</v>
      </c>
      <c r="J3894">
        <f t="shared" si="182"/>
        <v>0</v>
      </c>
      <c r="K3894" s="1">
        <v>27000</v>
      </c>
      <c r="L3894">
        <v>201908</v>
      </c>
      <c r="N3894">
        <v>20230514</v>
      </c>
      <c r="O3894" t="s">
        <v>27</v>
      </c>
      <c r="P3894">
        <v>7210</v>
      </c>
      <c r="Q3894">
        <v>33197</v>
      </c>
      <c r="R3894">
        <v>25125</v>
      </c>
      <c r="S3894">
        <v>38365</v>
      </c>
      <c r="T3894">
        <v>0</v>
      </c>
      <c r="U3894">
        <v>53360.23</v>
      </c>
      <c r="V3894">
        <v>49526</v>
      </c>
      <c r="W3894">
        <v>49526</v>
      </c>
      <c r="X3894">
        <v>49526</v>
      </c>
      <c r="Y3894">
        <v>29250</v>
      </c>
      <c r="Z3894">
        <v>0</v>
      </c>
      <c r="AB3894">
        <v>0</v>
      </c>
      <c r="AC3894">
        <v>3.42</v>
      </c>
      <c r="AD3894">
        <v>10000</v>
      </c>
    </row>
    <row r="3895" spans="1:30">
      <c r="A3895">
        <v>1</v>
      </c>
      <c r="B3895" t="s">
        <v>24</v>
      </c>
      <c r="C3895">
        <v>84</v>
      </c>
      <c r="D3895" t="s">
        <v>42</v>
      </c>
      <c r="E3895" t="str">
        <f t="shared" si="180"/>
        <v>SWA-Public Health</v>
      </c>
      <c r="F3895" t="s">
        <v>31</v>
      </c>
      <c r="G3895" t="s">
        <v>28</v>
      </c>
      <c r="H3895" t="s">
        <v>113</v>
      </c>
      <c r="I3895">
        <f t="shared" si="181"/>
        <v>1</v>
      </c>
      <c r="J3895">
        <f t="shared" si="182"/>
        <v>0</v>
      </c>
      <c r="K3895" s="1">
        <v>1350</v>
      </c>
      <c r="L3895">
        <v>202008</v>
      </c>
      <c r="N3895">
        <v>20230514</v>
      </c>
      <c r="O3895" t="s">
        <v>27</v>
      </c>
      <c r="P3895">
        <v>10634</v>
      </c>
      <c r="T3895">
        <v>0</v>
      </c>
      <c r="U3895">
        <v>51202.44</v>
      </c>
      <c r="V3895">
        <v>1350</v>
      </c>
      <c r="W3895">
        <v>1350</v>
      </c>
      <c r="X3895">
        <v>1350</v>
      </c>
      <c r="Y3895">
        <v>15168</v>
      </c>
      <c r="Z3895">
        <v>0</v>
      </c>
      <c r="AA3895">
        <v>32017</v>
      </c>
      <c r="AB3895">
        <v>0</v>
      </c>
      <c r="AC3895">
        <v>3.95</v>
      </c>
      <c r="AD3895">
        <v>0</v>
      </c>
    </row>
    <row r="3896" spans="1:30">
      <c r="A3896">
        <v>1</v>
      </c>
      <c r="B3896" t="s">
        <v>24</v>
      </c>
      <c r="C3896">
        <v>14</v>
      </c>
      <c r="D3896" t="s">
        <v>36</v>
      </c>
      <c r="E3896" t="str">
        <f t="shared" si="180"/>
        <v>SWA-Arts and Sciences</v>
      </c>
      <c r="F3896" t="s">
        <v>25</v>
      </c>
      <c r="G3896" t="s">
        <v>26</v>
      </c>
      <c r="H3896" t="s">
        <v>109</v>
      </c>
      <c r="I3896">
        <f t="shared" si="181"/>
        <v>1</v>
      </c>
      <c r="J3896">
        <f t="shared" si="182"/>
        <v>0</v>
      </c>
      <c r="K3896" s="1">
        <v>5500</v>
      </c>
      <c r="L3896">
        <v>201908</v>
      </c>
      <c r="N3896">
        <v>20230514</v>
      </c>
      <c r="O3896" t="s">
        <v>27</v>
      </c>
      <c r="P3896">
        <v>2978</v>
      </c>
      <c r="Q3896">
        <v>3117</v>
      </c>
      <c r="R3896">
        <v>51379</v>
      </c>
      <c r="S3896">
        <v>26492</v>
      </c>
      <c r="T3896">
        <v>0</v>
      </c>
      <c r="U3896">
        <v>150734.17000000001</v>
      </c>
      <c r="V3896">
        <v>5500</v>
      </c>
      <c r="W3896">
        <v>5500</v>
      </c>
      <c r="X3896">
        <v>5500</v>
      </c>
      <c r="Y3896">
        <v>46000</v>
      </c>
      <c r="Z3896">
        <v>8840</v>
      </c>
      <c r="AB3896">
        <v>0</v>
      </c>
      <c r="AC3896">
        <v>3.69</v>
      </c>
      <c r="AD3896">
        <v>46000</v>
      </c>
    </row>
    <row r="3897" spans="1:30">
      <c r="A3897">
        <v>1</v>
      </c>
      <c r="B3897" t="s">
        <v>24</v>
      </c>
      <c r="C3897">
        <v>83</v>
      </c>
      <c r="D3897" t="s">
        <v>38</v>
      </c>
      <c r="E3897" t="str">
        <f t="shared" si="180"/>
        <v>SWA-Medicine</v>
      </c>
      <c r="F3897" t="s">
        <v>31</v>
      </c>
      <c r="G3897" t="s">
        <v>28</v>
      </c>
      <c r="H3897" t="s">
        <v>113</v>
      </c>
      <c r="I3897">
        <f t="shared" si="181"/>
        <v>0</v>
      </c>
      <c r="J3897">
        <f t="shared" si="182"/>
        <v>1</v>
      </c>
      <c r="K3897" s="1">
        <v>0</v>
      </c>
      <c r="L3897">
        <v>201908</v>
      </c>
      <c r="N3897">
        <v>20230514</v>
      </c>
      <c r="O3897" t="s">
        <v>27</v>
      </c>
      <c r="P3897">
        <v>0</v>
      </c>
      <c r="Q3897">
        <v>0</v>
      </c>
      <c r="R3897">
        <v>6544</v>
      </c>
      <c r="S3897">
        <v>0</v>
      </c>
      <c r="T3897">
        <v>0</v>
      </c>
      <c r="U3897">
        <v>132828</v>
      </c>
      <c r="V3897">
        <v>40000</v>
      </c>
      <c r="W3897">
        <v>40000</v>
      </c>
      <c r="X3897">
        <v>0</v>
      </c>
      <c r="Y3897">
        <v>0</v>
      </c>
      <c r="Z3897">
        <v>0</v>
      </c>
      <c r="AB3897">
        <v>0</v>
      </c>
      <c r="AC3897">
        <v>0</v>
      </c>
      <c r="AD3897">
        <v>40000</v>
      </c>
    </row>
    <row r="3898" spans="1:30">
      <c r="A3898">
        <v>1</v>
      </c>
      <c r="B3898" t="s">
        <v>24</v>
      </c>
      <c r="C3898">
        <v>14</v>
      </c>
      <c r="D3898" t="s">
        <v>36</v>
      </c>
      <c r="E3898" t="str">
        <f t="shared" si="180"/>
        <v>SWA-Arts and Sciences</v>
      </c>
      <c r="F3898" t="s">
        <v>25</v>
      </c>
      <c r="G3898" t="s">
        <v>26</v>
      </c>
      <c r="H3898" t="s">
        <v>109</v>
      </c>
      <c r="I3898">
        <f t="shared" si="181"/>
        <v>0</v>
      </c>
      <c r="J3898">
        <f t="shared" si="182"/>
        <v>1</v>
      </c>
      <c r="K3898" s="1">
        <v>0</v>
      </c>
      <c r="L3898">
        <v>201908</v>
      </c>
      <c r="N3898">
        <v>20230514</v>
      </c>
      <c r="O3898" t="s">
        <v>27</v>
      </c>
      <c r="P3898">
        <v>81435</v>
      </c>
      <c r="Q3898">
        <v>86892</v>
      </c>
      <c r="R3898">
        <v>120576</v>
      </c>
      <c r="S3898">
        <v>88743</v>
      </c>
      <c r="T3898">
        <v>0</v>
      </c>
      <c r="U3898">
        <v>116158.02</v>
      </c>
      <c r="V3898">
        <v>0</v>
      </c>
      <c r="W3898">
        <v>0</v>
      </c>
      <c r="X3898">
        <v>0</v>
      </c>
      <c r="Y3898">
        <v>72500</v>
      </c>
      <c r="Z3898">
        <v>0</v>
      </c>
      <c r="AB3898">
        <v>0</v>
      </c>
      <c r="AC3898">
        <v>3.94</v>
      </c>
      <c r="AD3898">
        <v>68500</v>
      </c>
    </row>
    <row r="3899" spans="1:30">
      <c r="A3899">
        <v>1</v>
      </c>
      <c r="B3899" t="s">
        <v>24</v>
      </c>
      <c r="C3899">
        <v>83</v>
      </c>
      <c r="D3899" t="s">
        <v>38</v>
      </c>
      <c r="E3899" t="str">
        <f t="shared" si="180"/>
        <v>SWA-Medicine</v>
      </c>
      <c r="F3899" t="s">
        <v>31</v>
      </c>
      <c r="G3899" t="s">
        <v>28</v>
      </c>
      <c r="H3899" t="s">
        <v>113</v>
      </c>
      <c r="I3899">
        <f t="shared" si="181"/>
        <v>1</v>
      </c>
      <c r="J3899">
        <f t="shared" si="182"/>
        <v>0</v>
      </c>
      <c r="K3899" s="1">
        <v>24722</v>
      </c>
      <c r="L3899">
        <v>202005</v>
      </c>
      <c r="N3899">
        <v>20230514</v>
      </c>
      <c r="O3899" t="s">
        <v>27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59651</v>
      </c>
      <c r="V3899">
        <v>24722</v>
      </c>
      <c r="W3899">
        <v>24722</v>
      </c>
      <c r="X3899">
        <v>24722</v>
      </c>
      <c r="Y3899">
        <v>12132</v>
      </c>
      <c r="Z3899">
        <v>0</v>
      </c>
      <c r="AA3899">
        <v>39358</v>
      </c>
      <c r="AB3899">
        <v>0</v>
      </c>
      <c r="AC3899">
        <v>3.74</v>
      </c>
      <c r="AD3899">
        <v>12132</v>
      </c>
    </row>
    <row r="3900" spans="1:30">
      <c r="A3900">
        <v>1</v>
      </c>
      <c r="B3900" t="s">
        <v>24</v>
      </c>
      <c r="C3900">
        <v>21</v>
      </c>
      <c r="D3900" t="s">
        <v>41</v>
      </c>
      <c r="E3900" t="str">
        <f t="shared" si="180"/>
        <v>SWA-Business and Economics</v>
      </c>
      <c r="F3900" t="s">
        <v>25</v>
      </c>
      <c r="G3900" t="s">
        <v>26</v>
      </c>
      <c r="H3900" t="s">
        <v>109</v>
      </c>
      <c r="I3900">
        <f t="shared" si="181"/>
        <v>1</v>
      </c>
      <c r="J3900">
        <f t="shared" si="182"/>
        <v>0</v>
      </c>
      <c r="K3900" s="1">
        <v>27000</v>
      </c>
      <c r="L3900">
        <v>201908</v>
      </c>
      <c r="N3900">
        <v>20230514</v>
      </c>
      <c r="O3900" t="s">
        <v>29</v>
      </c>
      <c r="P3900">
        <v>3133</v>
      </c>
      <c r="Q3900">
        <v>2503</v>
      </c>
      <c r="R3900">
        <v>2172</v>
      </c>
      <c r="S3900">
        <v>1352</v>
      </c>
      <c r="T3900">
        <v>0</v>
      </c>
      <c r="U3900">
        <v>118324.66</v>
      </c>
      <c r="V3900">
        <v>27000</v>
      </c>
      <c r="W3900">
        <v>27000</v>
      </c>
      <c r="X3900">
        <v>27000</v>
      </c>
      <c r="Y3900">
        <v>58000</v>
      </c>
      <c r="Z3900">
        <v>17834</v>
      </c>
      <c r="AB3900">
        <v>0</v>
      </c>
      <c r="AC3900">
        <v>3.82</v>
      </c>
      <c r="AD3900">
        <v>58000</v>
      </c>
    </row>
    <row r="3901" spans="1:30">
      <c r="A3901">
        <v>1</v>
      </c>
      <c r="B3901" t="s">
        <v>24</v>
      </c>
      <c r="C3901">
        <v>83</v>
      </c>
      <c r="D3901" t="s">
        <v>38</v>
      </c>
      <c r="E3901" t="str">
        <f t="shared" si="180"/>
        <v>SWA-Medicine</v>
      </c>
      <c r="F3901" t="s">
        <v>25</v>
      </c>
      <c r="G3901" t="s">
        <v>26</v>
      </c>
      <c r="H3901" t="s">
        <v>109</v>
      </c>
      <c r="I3901">
        <f t="shared" si="181"/>
        <v>1</v>
      </c>
      <c r="J3901">
        <f t="shared" si="182"/>
        <v>0</v>
      </c>
      <c r="K3901" s="1">
        <v>7500</v>
      </c>
      <c r="L3901">
        <v>201908</v>
      </c>
      <c r="N3901">
        <v>20230514</v>
      </c>
      <c r="O3901" t="s">
        <v>29</v>
      </c>
      <c r="Q3901">
        <v>3689</v>
      </c>
      <c r="R3901">
        <v>32095</v>
      </c>
      <c r="S3901">
        <v>35302</v>
      </c>
      <c r="T3901">
        <v>0</v>
      </c>
      <c r="U3901">
        <v>142805.16</v>
      </c>
      <c r="V3901">
        <v>7500</v>
      </c>
      <c r="W3901">
        <v>7500</v>
      </c>
      <c r="X3901">
        <v>7500</v>
      </c>
      <c r="Y3901">
        <v>10000</v>
      </c>
      <c r="Z3901">
        <v>4325</v>
      </c>
      <c r="AB3901">
        <v>0</v>
      </c>
      <c r="AC3901">
        <v>3.23</v>
      </c>
      <c r="AD3901">
        <v>10000</v>
      </c>
    </row>
    <row r="3902" spans="1:30">
      <c r="A3902">
        <v>1</v>
      </c>
      <c r="B3902" t="s">
        <v>24</v>
      </c>
      <c r="C3902">
        <v>30</v>
      </c>
      <c r="D3902" t="s">
        <v>40</v>
      </c>
      <c r="E3902" t="str">
        <f t="shared" si="180"/>
        <v>SWA-Engineering Mineral Resources</v>
      </c>
      <c r="F3902" t="s">
        <v>25</v>
      </c>
      <c r="G3902" t="s">
        <v>28</v>
      </c>
      <c r="H3902" t="s">
        <v>110</v>
      </c>
      <c r="I3902">
        <f t="shared" si="181"/>
        <v>0</v>
      </c>
      <c r="J3902">
        <f t="shared" si="182"/>
        <v>1</v>
      </c>
      <c r="K3902" s="1">
        <v>0</v>
      </c>
      <c r="L3902">
        <v>201908</v>
      </c>
      <c r="N3902">
        <v>20230514</v>
      </c>
      <c r="O3902" t="s">
        <v>27</v>
      </c>
      <c r="P3902">
        <v>33194</v>
      </c>
      <c r="Q3902">
        <v>26357</v>
      </c>
      <c r="R3902">
        <v>20739</v>
      </c>
      <c r="S3902">
        <v>14723</v>
      </c>
      <c r="T3902">
        <v>0</v>
      </c>
      <c r="U3902">
        <v>55149.69</v>
      </c>
      <c r="V3902">
        <v>0</v>
      </c>
      <c r="W3902">
        <v>0</v>
      </c>
      <c r="X3902">
        <v>0</v>
      </c>
      <c r="Y3902">
        <v>45997</v>
      </c>
      <c r="Z3902">
        <v>0</v>
      </c>
      <c r="AB3902">
        <v>0</v>
      </c>
      <c r="AC3902">
        <v>3.74</v>
      </c>
      <c r="AD3902">
        <v>26747</v>
      </c>
    </row>
    <row r="3903" spans="1:30">
      <c r="A3903">
        <v>1</v>
      </c>
      <c r="B3903" t="s">
        <v>32</v>
      </c>
      <c r="C3903">
        <v>49</v>
      </c>
      <c r="D3903" t="s">
        <v>39</v>
      </c>
      <c r="E3903" t="str">
        <f t="shared" si="180"/>
        <v>SOA-Reed College of Media</v>
      </c>
      <c r="F3903" t="s">
        <v>30</v>
      </c>
      <c r="G3903" t="s">
        <v>26</v>
      </c>
      <c r="H3903" t="s">
        <v>111</v>
      </c>
      <c r="I3903">
        <f t="shared" si="181"/>
        <v>0</v>
      </c>
      <c r="J3903">
        <f t="shared" si="182"/>
        <v>1</v>
      </c>
      <c r="K3903" s="1">
        <v>0</v>
      </c>
      <c r="L3903">
        <v>202105</v>
      </c>
      <c r="N3903">
        <v>20230514</v>
      </c>
      <c r="O3903" t="s">
        <v>27</v>
      </c>
      <c r="R3903">
        <v>17677</v>
      </c>
      <c r="T3903">
        <v>0</v>
      </c>
      <c r="U3903">
        <v>24600</v>
      </c>
      <c r="V3903">
        <v>0</v>
      </c>
      <c r="W3903">
        <v>0</v>
      </c>
      <c r="X3903">
        <v>0</v>
      </c>
      <c r="Y3903">
        <v>0</v>
      </c>
      <c r="Z3903">
        <v>0</v>
      </c>
      <c r="AB3903">
        <v>0</v>
      </c>
      <c r="AC3903">
        <v>3.7</v>
      </c>
      <c r="AD3903">
        <v>0</v>
      </c>
    </row>
    <row r="3904" spans="1:30">
      <c r="A3904">
        <v>1</v>
      </c>
      <c r="B3904" t="s">
        <v>24</v>
      </c>
      <c r="C3904">
        <v>83</v>
      </c>
      <c r="D3904" t="s">
        <v>38</v>
      </c>
      <c r="E3904" t="str">
        <f t="shared" si="180"/>
        <v>SWA-Medicine</v>
      </c>
      <c r="F3904" t="s">
        <v>31</v>
      </c>
      <c r="G3904" t="s">
        <v>26</v>
      </c>
      <c r="H3904" t="s">
        <v>112</v>
      </c>
      <c r="I3904">
        <f t="shared" si="181"/>
        <v>1</v>
      </c>
      <c r="J3904">
        <f t="shared" si="182"/>
        <v>0</v>
      </c>
      <c r="K3904" s="1">
        <v>224060</v>
      </c>
      <c r="L3904">
        <v>201908</v>
      </c>
      <c r="N3904">
        <v>20230514</v>
      </c>
      <c r="O3904" t="s">
        <v>27</v>
      </c>
      <c r="P3904">
        <v>1730</v>
      </c>
      <c r="Q3904">
        <v>2660</v>
      </c>
      <c r="R3904">
        <v>335</v>
      </c>
      <c r="S3904">
        <v>0</v>
      </c>
      <c r="T3904">
        <v>0</v>
      </c>
      <c r="U3904">
        <v>257859.59</v>
      </c>
      <c r="V3904">
        <v>224060</v>
      </c>
      <c r="W3904">
        <v>224060</v>
      </c>
      <c r="X3904">
        <v>224060</v>
      </c>
      <c r="Y3904">
        <v>26000</v>
      </c>
      <c r="Z3904">
        <v>0</v>
      </c>
      <c r="AB3904">
        <v>0</v>
      </c>
      <c r="AC3904">
        <v>0</v>
      </c>
      <c r="AD3904">
        <v>0</v>
      </c>
    </row>
    <row r="3905" spans="1:30">
      <c r="A3905">
        <v>1</v>
      </c>
      <c r="B3905" t="s">
        <v>24</v>
      </c>
      <c r="C3905">
        <v>55</v>
      </c>
      <c r="D3905" t="s">
        <v>35</v>
      </c>
      <c r="E3905" t="str">
        <f t="shared" si="180"/>
        <v>SWA-College of Applied Human Sci</v>
      </c>
      <c r="F3905" t="s">
        <v>25</v>
      </c>
      <c r="G3905" t="s">
        <v>26</v>
      </c>
      <c r="H3905" t="s">
        <v>109</v>
      </c>
      <c r="I3905">
        <f t="shared" si="181"/>
        <v>1</v>
      </c>
      <c r="J3905">
        <f t="shared" si="182"/>
        <v>0</v>
      </c>
      <c r="K3905" s="1">
        <v>25000</v>
      </c>
      <c r="L3905">
        <v>201908</v>
      </c>
      <c r="N3905">
        <v>20230514</v>
      </c>
      <c r="O3905" t="s">
        <v>27</v>
      </c>
      <c r="P3905">
        <v>186275</v>
      </c>
      <c r="Q3905">
        <v>62745</v>
      </c>
      <c r="R3905">
        <v>55263</v>
      </c>
      <c r="S3905">
        <v>68499</v>
      </c>
      <c r="T3905">
        <v>0</v>
      </c>
      <c r="U3905">
        <v>138427.37</v>
      </c>
      <c r="V3905">
        <v>25000</v>
      </c>
      <c r="W3905">
        <v>25000</v>
      </c>
      <c r="X3905">
        <v>25000</v>
      </c>
      <c r="Y3905">
        <v>27576</v>
      </c>
      <c r="Z3905">
        <v>0</v>
      </c>
      <c r="AB3905">
        <v>0</v>
      </c>
      <c r="AC3905">
        <v>3.15</v>
      </c>
      <c r="AD3905">
        <v>27576</v>
      </c>
    </row>
    <row r="3906" spans="1:30">
      <c r="A3906">
        <v>1</v>
      </c>
      <c r="B3906" t="s">
        <v>51</v>
      </c>
      <c r="C3906" t="s">
        <v>60</v>
      </c>
      <c r="D3906" t="s">
        <v>61</v>
      </c>
      <c r="E3906" t="str">
        <f t="shared" si="180"/>
        <v>SPA-Applied Sciences</v>
      </c>
      <c r="F3906" t="s">
        <v>25</v>
      </c>
      <c r="G3906" t="s">
        <v>28</v>
      </c>
      <c r="H3906" t="s">
        <v>110</v>
      </c>
      <c r="I3906">
        <f t="shared" si="181"/>
        <v>0</v>
      </c>
      <c r="J3906">
        <f t="shared" si="182"/>
        <v>1</v>
      </c>
      <c r="K3906" s="1">
        <v>0</v>
      </c>
      <c r="L3906">
        <v>202201</v>
      </c>
      <c r="N3906">
        <v>20230506</v>
      </c>
      <c r="O3906" t="s">
        <v>27</v>
      </c>
      <c r="P3906">
        <v>200</v>
      </c>
      <c r="Q3906">
        <v>0</v>
      </c>
      <c r="R3906">
        <v>85</v>
      </c>
      <c r="S3906">
        <v>0</v>
      </c>
      <c r="T3906">
        <v>0</v>
      </c>
      <c r="U3906">
        <v>9712</v>
      </c>
      <c r="V3906">
        <v>0</v>
      </c>
      <c r="W3906">
        <v>0</v>
      </c>
      <c r="X3906">
        <v>0</v>
      </c>
      <c r="Y3906">
        <v>0</v>
      </c>
      <c r="Z3906">
        <v>14035</v>
      </c>
      <c r="AB3906">
        <v>1889</v>
      </c>
      <c r="AC3906">
        <v>2.73</v>
      </c>
      <c r="AD3906">
        <v>0</v>
      </c>
    </row>
    <row r="3907" spans="1:30">
      <c r="A3907">
        <v>1</v>
      </c>
      <c r="B3907" t="s">
        <v>24</v>
      </c>
      <c r="C3907">
        <v>55</v>
      </c>
      <c r="D3907" t="s">
        <v>35</v>
      </c>
      <c r="E3907" t="str">
        <f t="shared" ref="E3907:E3970" si="183">B3907&amp; "-" &amp; D3907</f>
        <v>SWA-College of Applied Human Sci</v>
      </c>
      <c r="F3907" t="s">
        <v>25</v>
      </c>
      <c r="G3907" t="s">
        <v>26</v>
      </c>
      <c r="H3907" t="s">
        <v>109</v>
      </c>
      <c r="I3907">
        <f t="shared" ref="I3907:I3970" si="184">IF(K3907&gt;0,1,0)</f>
        <v>0</v>
      </c>
      <c r="J3907">
        <f t="shared" ref="J3907:J3970" si="185">IF(K3907=0,1,0)</f>
        <v>1</v>
      </c>
      <c r="K3907" s="1">
        <v>0</v>
      </c>
      <c r="L3907">
        <v>202208</v>
      </c>
      <c r="N3907">
        <v>20230514</v>
      </c>
      <c r="O3907" t="s">
        <v>27</v>
      </c>
      <c r="P3907">
        <v>4168</v>
      </c>
      <c r="T3907">
        <v>0</v>
      </c>
      <c r="U3907">
        <v>27978</v>
      </c>
      <c r="V3907">
        <v>0</v>
      </c>
      <c r="W3907">
        <v>0</v>
      </c>
      <c r="X3907">
        <v>0</v>
      </c>
      <c r="Y3907">
        <v>28039</v>
      </c>
      <c r="Z3907">
        <v>0</v>
      </c>
      <c r="AB3907">
        <v>0</v>
      </c>
      <c r="AC3907">
        <v>3.17</v>
      </c>
      <c r="AD3907">
        <v>28039</v>
      </c>
    </row>
    <row r="3908" spans="1:30">
      <c r="A3908">
        <v>1</v>
      </c>
      <c r="B3908" t="s">
        <v>24</v>
      </c>
      <c r="C3908">
        <v>89</v>
      </c>
      <c r="D3908" t="s">
        <v>46</v>
      </c>
      <c r="E3908" t="str">
        <f t="shared" si="183"/>
        <v>SWA-Pharmacy</v>
      </c>
      <c r="F3908" t="s">
        <v>31</v>
      </c>
      <c r="G3908" t="s">
        <v>28</v>
      </c>
      <c r="H3908" t="s">
        <v>113</v>
      </c>
      <c r="I3908">
        <f t="shared" si="184"/>
        <v>0</v>
      </c>
      <c r="J3908">
        <f t="shared" si="185"/>
        <v>1</v>
      </c>
      <c r="K3908" s="1">
        <v>0</v>
      </c>
      <c r="L3908">
        <v>201908</v>
      </c>
      <c r="N3908">
        <v>20230514</v>
      </c>
      <c r="O3908" t="s">
        <v>27</v>
      </c>
      <c r="Q3908">
        <v>0</v>
      </c>
      <c r="R3908">
        <v>154041</v>
      </c>
      <c r="S3908">
        <v>233921</v>
      </c>
      <c r="T3908">
        <v>0</v>
      </c>
      <c r="U3908">
        <v>92355</v>
      </c>
      <c r="V3908">
        <v>0</v>
      </c>
      <c r="W3908">
        <v>0</v>
      </c>
      <c r="X3908">
        <v>0</v>
      </c>
      <c r="Y3908">
        <v>15500</v>
      </c>
      <c r="Z3908">
        <v>0</v>
      </c>
      <c r="AB3908">
        <v>0</v>
      </c>
      <c r="AC3908">
        <v>2.98</v>
      </c>
      <c r="AD3908">
        <v>6000</v>
      </c>
    </row>
    <row r="3909" spans="1:30">
      <c r="A3909">
        <v>1</v>
      </c>
      <c r="B3909" t="s">
        <v>24</v>
      </c>
      <c r="C3909">
        <v>14</v>
      </c>
      <c r="D3909" t="s">
        <v>36</v>
      </c>
      <c r="E3909" t="str">
        <f t="shared" si="183"/>
        <v>SWA-Arts and Sciences</v>
      </c>
      <c r="F3909" t="s">
        <v>25</v>
      </c>
      <c r="G3909" t="s">
        <v>28</v>
      </c>
      <c r="H3909" t="s">
        <v>110</v>
      </c>
      <c r="I3909">
        <f t="shared" si="184"/>
        <v>0</v>
      </c>
      <c r="J3909">
        <f t="shared" si="185"/>
        <v>1</v>
      </c>
      <c r="K3909" s="1">
        <v>0</v>
      </c>
      <c r="L3909">
        <v>202008</v>
      </c>
      <c r="N3909">
        <v>20230514</v>
      </c>
      <c r="O3909" t="s">
        <v>27</v>
      </c>
      <c r="R3909">
        <v>140977</v>
      </c>
      <c r="S3909">
        <v>18265</v>
      </c>
      <c r="T3909">
        <v>0</v>
      </c>
      <c r="U3909">
        <v>36416</v>
      </c>
      <c r="V3909">
        <v>0</v>
      </c>
      <c r="W3909">
        <v>0</v>
      </c>
      <c r="X3909">
        <v>0</v>
      </c>
      <c r="Y3909">
        <v>7500</v>
      </c>
      <c r="Z3909">
        <v>0</v>
      </c>
      <c r="AB3909">
        <v>0</v>
      </c>
      <c r="AC3909">
        <v>3.86</v>
      </c>
      <c r="AD3909">
        <v>7500</v>
      </c>
    </row>
    <row r="3910" spans="1:30">
      <c r="A3910">
        <v>1</v>
      </c>
      <c r="B3910" t="s">
        <v>24</v>
      </c>
      <c r="C3910">
        <v>86</v>
      </c>
      <c r="D3910" t="s">
        <v>34</v>
      </c>
      <c r="E3910" t="str">
        <f t="shared" si="183"/>
        <v>SWA-Nursing</v>
      </c>
      <c r="F3910" t="s">
        <v>25</v>
      </c>
      <c r="G3910" t="s">
        <v>26</v>
      </c>
      <c r="H3910" t="s">
        <v>109</v>
      </c>
      <c r="I3910">
        <f t="shared" si="184"/>
        <v>0</v>
      </c>
      <c r="J3910">
        <f t="shared" si="185"/>
        <v>1</v>
      </c>
      <c r="K3910" s="1">
        <v>0</v>
      </c>
      <c r="L3910">
        <v>201908</v>
      </c>
      <c r="N3910">
        <v>20230514</v>
      </c>
      <c r="O3910" t="s">
        <v>27</v>
      </c>
      <c r="Q3910">
        <v>162104</v>
      </c>
      <c r="R3910">
        <v>190034</v>
      </c>
      <c r="T3910">
        <v>0</v>
      </c>
      <c r="U3910">
        <v>131932.29999999999</v>
      </c>
      <c r="V3910">
        <v>0</v>
      </c>
      <c r="W3910">
        <v>0</v>
      </c>
      <c r="X3910">
        <v>0</v>
      </c>
      <c r="Y3910">
        <v>60000</v>
      </c>
      <c r="Z3910">
        <v>0</v>
      </c>
      <c r="AB3910">
        <v>0</v>
      </c>
      <c r="AC3910">
        <v>3.5</v>
      </c>
      <c r="AD3910">
        <v>60000</v>
      </c>
    </row>
    <row r="3911" spans="1:30">
      <c r="A3911">
        <v>1</v>
      </c>
      <c r="B3911" t="s">
        <v>24</v>
      </c>
      <c r="C3911">
        <v>89</v>
      </c>
      <c r="D3911" t="s">
        <v>46</v>
      </c>
      <c r="E3911" t="str">
        <f t="shared" si="183"/>
        <v>SWA-Pharmacy</v>
      </c>
      <c r="F3911" t="s">
        <v>31</v>
      </c>
      <c r="G3911" t="s">
        <v>28</v>
      </c>
      <c r="H3911" t="s">
        <v>113</v>
      </c>
      <c r="I3911">
        <f t="shared" si="184"/>
        <v>0</v>
      </c>
      <c r="J3911">
        <f t="shared" si="185"/>
        <v>1</v>
      </c>
      <c r="K3911" s="1">
        <v>0</v>
      </c>
      <c r="L3911">
        <v>201908</v>
      </c>
      <c r="N3911">
        <v>20230514</v>
      </c>
      <c r="O3911" t="s">
        <v>27</v>
      </c>
      <c r="P3911">
        <v>0</v>
      </c>
      <c r="Q3911">
        <v>0</v>
      </c>
      <c r="R3911">
        <v>19200</v>
      </c>
      <c r="S3911">
        <v>75033</v>
      </c>
      <c r="T3911">
        <v>0</v>
      </c>
      <c r="U3911">
        <v>107255</v>
      </c>
      <c r="V3911">
        <v>0</v>
      </c>
      <c r="W3911">
        <v>0</v>
      </c>
      <c r="X3911">
        <v>0</v>
      </c>
      <c r="Y3911">
        <v>20950</v>
      </c>
      <c r="Z3911">
        <v>0</v>
      </c>
      <c r="AB3911">
        <v>0</v>
      </c>
      <c r="AC3911">
        <v>3.73</v>
      </c>
      <c r="AD3911">
        <v>6000</v>
      </c>
    </row>
    <row r="3912" spans="1:30">
      <c r="A3912">
        <v>1</v>
      </c>
      <c r="B3912" t="s">
        <v>24</v>
      </c>
      <c r="C3912">
        <v>89</v>
      </c>
      <c r="D3912" t="s">
        <v>46</v>
      </c>
      <c r="E3912" t="str">
        <f t="shared" si="183"/>
        <v>SWA-Pharmacy</v>
      </c>
      <c r="F3912" t="s">
        <v>31</v>
      </c>
      <c r="G3912" t="s">
        <v>26</v>
      </c>
      <c r="H3912" t="s">
        <v>112</v>
      </c>
      <c r="I3912">
        <f t="shared" si="184"/>
        <v>0</v>
      </c>
      <c r="J3912">
        <f t="shared" si="185"/>
        <v>1</v>
      </c>
      <c r="K3912" s="1">
        <v>0</v>
      </c>
      <c r="L3912">
        <v>201708</v>
      </c>
      <c r="N3912">
        <v>20230514</v>
      </c>
      <c r="O3912" t="s">
        <v>27</v>
      </c>
      <c r="T3912">
        <v>0</v>
      </c>
      <c r="U3912">
        <v>247331.72</v>
      </c>
      <c r="V3912">
        <v>0</v>
      </c>
      <c r="W3912">
        <v>0</v>
      </c>
      <c r="X3912">
        <v>0</v>
      </c>
      <c r="Y3912">
        <v>59074</v>
      </c>
      <c r="Z3912">
        <v>0</v>
      </c>
      <c r="AA3912">
        <v>177906</v>
      </c>
      <c r="AB3912">
        <v>0</v>
      </c>
      <c r="AC3912">
        <v>3.55</v>
      </c>
      <c r="AD3912">
        <v>0</v>
      </c>
    </row>
    <row r="3913" spans="1:30">
      <c r="A3913">
        <v>1</v>
      </c>
      <c r="B3913" t="s">
        <v>24</v>
      </c>
      <c r="C3913">
        <v>30</v>
      </c>
      <c r="D3913" t="s">
        <v>40</v>
      </c>
      <c r="E3913" t="str">
        <f t="shared" si="183"/>
        <v>SWA-Engineering Mineral Resources</v>
      </c>
      <c r="F3913" t="s">
        <v>25</v>
      </c>
      <c r="G3913" t="s">
        <v>26</v>
      </c>
      <c r="H3913" t="s">
        <v>109</v>
      </c>
      <c r="I3913">
        <f t="shared" si="184"/>
        <v>0</v>
      </c>
      <c r="J3913">
        <f t="shared" si="185"/>
        <v>1</v>
      </c>
      <c r="K3913" s="1">
        <v>0</v>
      </c>
      <c r="L3913">
        <v>201908</v>
      </c>
      <c r="N3913">
        <v>20230514</v>
      </c>
      <c r="O3913" t="s">
        <v>27</v>
      </c>
      <c r="T3913">
        <v>0</v>
      </c>
      <c r="U3913">
        <v>138479</v>
      </c>
      <c r="V3913">
        <v>0</v>
      </c>
      <c r="W3913">
        <v>0</v>
      </c>
      <c r="X3913">
        <v>0</v>
      </c>
      <c r="Y3913">
        <v>0</v>
      </c>
      <c r="Z3913">
        <v>0</v>
      </c>
      <c r="AB3913">
        <v>0</v>
      </c>
      <c r="AC3913">
        <v>3.37</v>
      </c>
      <c r="AD3913">
        <v>0</v>
      </c>
    </row>
    <row r="3914" spans="1:30">
      <c r="A3914">
        <v>1</v>
      </c>
      <c r="B3914" t="s">
        <v>24</v>
      </c>
      <c r="C3914">
        <v>55</v>
      </c>
      <c r="D3914" t="s">
        <v>35</v>
      </c>
      <c r="E3914" t="str">
        <f t="shared" si="183"/>
        <v>SWA-College of Applied Human Sci</v>
      </c>
      <c r="F3914" t="s">
        <v>25</v>
      </c>
      <c r="G3914" t="s">
        <v>26</v>
      </c>
      <c r="H3914" t="s">
        <v>109</v>
      </c>
      <c r="I3914">
        <f t="shared" si="184"/>
        <v>1</v>
      </c>
      <c r="J3914">
        <f t="shared" si="185"/>
        <v>0</v>
      </c>
      <c r="K3914" s="1">
        <v>31000</v>
      </c>
      <c r="L3914">
        <v>201808</v>
      </c>
      <c r="N3914">
        <v>20230514</v>
      </c>
      <c r="O3914" t="s">
        <v>29</v>
      </c>
      <c r="P3914">
        <v>20163</v>
      </c>
      <c r="Q3914">
        <v>30463</v>
      </c>
      <c r="R3914">
        <v>27275</v>
      </c>
      <c r="S3914">
        <v>20059</v>
      </c>
      <c r="T3914">
        <v>0</v>
      </c>
      <c r="U3914">
        <v>143378.04</v>
      </c>
      <c r="V3914">
        <v>197559</v>
      </c>
      <c r="W3914">
        <v>66308</v>
      </c>
      <c r="X3914">
        <v>66308</v>
      </c>
      <c r="Y3914">
        <v>8000</v>
      </c>
      <c r="Z3914">
        <v>0</v>
      </c>
      <c r="AB3914">
        <v>0</v>
      </c>
      <c r="AC3914">
        <v>3.42</v>
      </c>
      <c r="AD3914">
        <v>8000</v>
      </c>
    </row>
    <row r="3915" spans="1:30">
      <c r="A3915">
        <v>1</v>
      </c>
      <c r="B3915" t="s">
        <v>24</v>
      </c>
      <c r="C3915">
        <v>12</v>
      </c>
      <c r="D3915" t="s">
        <v>45</v>
      </c>
      <c r="E3915" t="str">
        <f t="shared" si="183"/>
        <v>SWA-Intercollegiate Programs</v>
      </c>
      <c r="F3915" t="s">
        <v>25</v>
      </c>
      <c r="G3915" t="s">
        <v>26</v>
      </c>
      <c r="H3915" t="s">
        <v>109</v>
      </c>
      <c r="I3915">
        <f t="shared" si="184"/>
        <v>1</v>
      </c>
      <c r="J3915">
        <f t="shared" si="185"/>
        <v>0</v>
      </c>
      <c r="K3915" s="1">
        <v>26500</v>
      </c>
      <c r="L3915">
        <v>202001</v>
      </c>
      <c r="N3915">
        <v>20230514</v>
      </c>
      <c r="O3915" t="s">
        <v>29</v>
      </c>
      <c r="P3915">
        <v>0</v>
      </c>
      <c r="Q3915">
        <v>37588</v>
      </c>
      <c r="R3915">
        <v>84721</v>
      </c>
      <c r="S3915">
        <v>37352</v>
      </c>
      <c r="T3915">
        <v>0</v>
      </c>
      <c r="U3915">
        <v>62509.14</v>
      </c>
      <c r="V3915">
        <v>48655</v>
      </c>
      <c r="W3915">
        <v>48655</v>
      </c>
      <c r="X3915">
        <v>48655</v>
      </c>
      <c r="Y3915">
        <v>22000</v>
      </c>
      <c r="Z3915">
        <v>6671</v>
      </c>
      <c r="AB3915">
        <v>0</v>
      </c>
      <c r="AC3915">
        <v>3.64</v>
      </c>
      <c r="AD3915">
        <v>22000</v>
      </c>
    </row>
    <row r="3916" spans="1:30">
      <c r="A3916">
        <v>1</v>
      </c>
      <c r="B3916" t="s">
        <v>24</v>
      </c>
      <c r="C3916">
        <v>30</v>
      </c>
      <c r="D3916" t="s">
        <v>40</v>
      </c>
      <c r="E3916" t="str">
        <f t="shared" si="183"/>
        <v>SWA-Engineering Mineral Resources</v>
      </c>
      <c r="F3916" t="s">
        <v>25</v>
      </c>
      <c r="G3916" t="s">
        <v>26</v>
      </c>
      <c r="H3916" t="s">
        <v>109</v>
      </c>
      <c r="I3916">
        <f t="shared" si="184"/>
        <v>1</v>
      </c>
      <c r="J3916">
        <f t="shared" si="185"/>
        <v>0</v>
      </c>
      <c r="K3916" s="1">
        <v>26000</v>
      </c>
      <c r="L3916">
        <v>201908</v>
      </c>
      <c r="N3916">
        <v>20230514</v>
      </c>
      <c r="O3916" t="s">
        <v>27</v>
      </c>
      <c r="P3916">
        <v>38840</v>
      </c>
      <c r="Q3916">
        <v>35241</v>
      </c>
      <c r="R3916">
        <v>13918</v>
      </c>
      <c r="S3916">
        <v>10851</v>
      </c>
      <c r="T3916">
        <v>0</v>
      </c>
      <c r="U3916">
        <v>119982.88</v>
      </c>
      <c r="V3916">
        <v>106871</v>
      </c>
      <c r="W3916">
        <v>91451</v>
      </c>
      <c r="X3916">
        <v>91451</v>
      </c>
      <c r="Y3916">
        <v>47250</v>
      </c>
      <c r="Z3916">
        <v>0</v>
      </c>
      <c r="AB3916">
        <v>0</v>
      </c>
      <c r="AC3916">
        <v>2.78</v>
      </c>
      <c r="AD3916">
        <v>47250</v>
      </c>
    </row>
    <row r="3917" spans="1:30">
      <c r="A3917">
        <v>1</v>
      </c>
      <c r="B3917" t="s">
        <v>24</v>
      </c>
      <c r="C3917">
        <v>30</v>
      </c>
      <c r="D3917" t="s">
        <v>40</v>
      </c>
      <c r="E3917" t="str">
        <f t="shared" si="183"/>
        <v>SWA-Engineering Mineral Resources</v>
      </c>
      <c r="F3917" t="s">
        <v>25</v>
      </c>
      <c r="G3917" t="s">
        <v>28</v>
      </c>
      <c r="H3917" t="s">
        <v>110</v>
      </c>
      <c r="I3917">
        <f t="shared" si="184"/>
        <v>0</v>
      </c>
      <c r="J3917">
        <f t="shared" si="185"/>
        <v>1</v>
      </c>
      <c r="K3917" s="1">
        <v>0</v>
      </c>
      <c r="L3917">
        <v>201908</v>
      </c>
      <c r="N3917">
        <v>20230514</v>
      </c>
      <c r="O3917" t="s">
        <v>27</v>
      </c>
      <c r="Q3917">
        <v>23378</v>
      </c>
      <c r="R3917">
        <v>30028</v>
      </c>
      <c r="S3917">
        <v>5900</v>
      </c>
      <c r="T3917">
        <v>0</v>
      </c>
      <c r="U3917">
        <v>55808.1</v>
      </c>
      <c r="V3917">
        <v>0</v>
      </c>
      <c r="W3917">
        <v>0</v>
      </c>
      <c r="X3917">
        <v>0</v>
      </c>
      <c r="Y3917">
        <v>38636</v>
      </c>
      <c r="Z3917">
        <v>0</v>
      </c>
      <c r="AB3917">
        <v>0</v>
      </c>
      <c r="AC3917">
        <v>2.89</v>
      </c>
      <c r="AD3917">
        <v>24386</v>
      </c>
    </row>
    <row r="3918" spans="1:30">
      <c r="A3918">
        <v>1</v>
      </c>
      <c r="B3918" t="s">
        <v>24</v>
      </c>
      <c r="C3918">
        <v>30</v>
      </c>
      <c r="D3918" t="s">
        <v>40</v>
      </c>
      <c r="E3918" t="str">
        <f t="shared" si="183"/>
        <v>SWA-Engineering Mineral Resources</v>
      </c>
      <c r="F3918" t="s">
        <v>30</v>
      </c>
      <c r="G3918" t="s">
        <v>28</v>
      </c>
      <c r="H3918" t="s">
        <v>114</v>
      </c>
      <c r="I3918">
        <f t="shared" si="184"/>
        <v>0</v>
      </c>
      <c r="J3918">
        <f t="shared" si="185"/>
        <v>1</v>
      </c>
      <c r="K3918" s="1">
        <v>0</v>
      </c>
      <c r="L3918">
        <v>202108</v>
      </c>
      <c r="N3918">
        <v>20230514</v>
      </c>
      <c r="O3918" t="s">
        <v>27</v>
      </c>
      <c r="P3918">
        <v>2132</v>
      </c>
      <c r="Q3918">
        <v>0</v>
      </c>
      <c r="R3918">
        <v>0</v>
      </c>
      <c r="S3918">
        <v>32764</v>
      </c>
      <c r="T3918">
        <v>0</v>
      </c>
      <c r="U3918">
        <v>23958</v>
      </c>
      <c r="V3918">
        <v>0</v>
      </c>
      <c r="W3918">
        <v>0</v>
      </c>
      <c r="X3918">
        <v>0</v>
      </c>
      <c r="Y3918">
        <v>500</v>
      </c>
      <c r="Z3918">
        <v>0</v>
      </c>
      <c r="AA3918">
        <v>18216</v>
      </c>
      <c r="AB3918">
        <v>0</v>
      </c>
      <c r="AC3918">
        <v>4</v>
      </c>
      <c r="AD3918">
        <v>0</v>
      </c>
    </row>
    <row r="3919" spans="1:30">
      <c r="A3919">
        <v>1</v>
      </c>
      <c r="B3919" t="s">
        <v>51</v>
      </c>
      <c r="C3919" t="s">
        <v>60</v>
      </c>
      <c r="D3919" t="s">
        <v>61</v>
      </c>
      <c r="E3919" t="str">
        <f t="shared" si="183"/>
        <v>SPA-Applied Sciences</v>
      </c>
      <c r="F3919" t="s">
        <v>25</v>
      </c>
      <c r="G3919" t="s">
        <v>28</v>
      </c>
      <c r="H3919" t="s">
        <v>110</v>
      </c>
      <c r="I3919">
        <f t="shared" si="184"/>
        <v>1</v>
      </c>
      <c r="J3919">
        <f t="shared" si="185"/>
        <v>0</v>
      </c>
      <c r="K3919" s="1">
        <v>10750</v>
      </c>
      <c r="L3919">
        <v>202101</v>
      </c>
      <c r="N3919">
        <v>20230506</v>
      </c>
      <c r="O3919" t="s">
        <v>29</v>
      </c>
      <c r="P3919">
        <v>2839</v>
      </c>
      <c r="Q3919">
        <v>2509</v>
      </c>
      <c r="R3919">
        <v>1057</v>
      </c>
      <c r="S3919">
        <v>1100</v>
      </c>
      <c r="T3919">
        <v>0</v>
      </c>
      <c r="U3919">
        <v>28743</v>
      </c>
      <c r="V3919">
        <v>10750</v>
      </c>
      <c r="W3919">
        <v>10750</v>
      </c>
      <c r="X3919">
        <v>10750</v>
      </c>
      <c r="Y3919">
        <v>400</v>
      </c>
      <c r="Z3919">
        <v>18287</v>
      </c>
      <c r="AA3919">
        <v>400</v>
      </c>
      <c r="AB3919">
        <v>0</v>
      </c>
      <c r="AC3919">
        <v>3.24</v>
      </c>
      <c r="AD3919">
        <v>0</v>
      </c>
    </row>
    <row r="3920" spans="1:30">
      <c r="A3920">
        <v>1</v>
      </c>
      <c r="B3920" t="s">
        <v>51</v>
      </c>
      <c r="C3920" t="s">
        <v>60</v>
      </c>
      <c r="D3920" t="s">
        <v>61</v>
      </c>
      <c r="E3920" t="str">
        <f t="shared" si="183"/>
        <v>SPA-Applied Sciences</v>
      </c>
      <c r="F3920" t="s">
        <v>25</v>
      </c>
      <c r="G3920" t="s">
        <v>28</v>
      </c>
      <c r="H3920" t="s">
        <v>110</v>
      </c>
      <c r="I3920">
        <f t="shared" si="184"/>
        <v>0</v>
      </c>
      <c r="J3920">
        <f t="shared" si="185"/>
        <v>1</v>
      </c>
      <c r="K3920" s="1">
        <v>0</v>
      </c>
      <c r="L3920">
        <v>202008</v>
      </c>
      <c r="N3920">
        <v>20230506</v>
      </c>
      <c r="O3920" t="s">
        <v>27</v>
      </c>
      <c r="P3920">
        <v>0</v>
      </c>
      <c r="Q3920">
        <v>1336</v>
      </c>
      <c r="R3920">
        <v>0</v>
      </c>
      <c r="T3920">
        <v>0</v>
      </c>
      <c r="U3920">
        <v>45945.33</v>
      </c>
      <c r="V3920">
        <v>0</v>
      </c>
      <c r="W3920">
        <v>0</v>
      </c>
      <c r="X3920">
        <v>0</v>
      </c>
      <c r="Y3920">
        <v>2250</v>
      </c>
      <c r="Z3920">
        <v>30072</v>
      </c>
      <c r="AB3920">
        <v>415.64</v>
      </c>
      <c r="AC3920">
        <v>3.53</v>
      </c>
      <c r="AD3920">
        <v>2250</v>
      </c>
    </row>
    <row r="3921" spans="1:30">
      <c r="A3921">
        <v>1</v>
      </c>
      <c r="B3921" t="s">
        <v>51</v>
      </c>
      <c r="C3921" t="s">
        <v>60</v>
      </c>
      <c r="D3921" t="s">
        <v>61</v>
      </c>
      <c r="E3921" t="str">
        <f t="shared" si="183"/>
        <v>SPA-Applied Sciences</v>
      </c>
      <c r="F3921" t="s">
        <v>25</v>
      </c>
      <c r="G3921" t="s">
        <v>26</v>
      </c>
      <c r="H3921" t="s">
        <v>109</v>
      </c>
      <c r="I3921">
        <f t="shared" si="184"/>
        <v>1</v>
      </c>
      <c r="J3921">
        <f t="shared" si="185"/>
        <v>0</v>
      </c>
      <c r="K3921" s="1">
        <v>25000</v>
      </c>
      <c r="L3921">
        <v>202008</v>
      </c>
      <c r="N3921">
        <v>20230506</v>
      </c>
      <c r="O3921" t="s">
        <v>27</v>
      </c>
      <c r="P3921">
        <v>0</v>
      </c>
      <c r="Q3921">
        <v>0</v>
      </c>
      <c r="R3921">
        <v>0</v>
      </c>
      <c r="T3921">
        <v>0</v>
      </c>
      <c r="U3921">
        <v>20848</v>
      </c>
      <c r="V3921">
        <v>25000</v>
      </c>
      <c r="W3921">
        <v>25000</v>
      </c>
      <c r="X3921">
        <v>25000</v>
      </c>
      <c r="Y3921">
        <v>0</v>
      </c>
      <c r="Z3921">
        <v>17176</v>
      </c>
      <c r="AB3921">
        <v>0</v>
      </c>
      <c r="AC3921">
        <v>3.04</v>
      </c>
      <c r="AD3921">
        <v>0</v>
      </c>
    </row>
    <row r="3922" spans="1:30">
      <c r="A3922">
        <v>1</v>
      </c>
      <c r="B3922" t="s">
        <v>24</v>
      </c>
      <c r="C3922">
        <v>83</v>
      </c>
      <c r="D3922" t="s">
        <v>38</v>
      </c>
      <c r="E3922" t="str">
        <f t="shared" si="183"/>
        <v>SWA-Medicine</v>
      </c>
      <c r="F3922" t="s">
        <v>31</v>
      </c>
      <c r="G3922" t="s">
        <v>26</v>
      </c>
      <c r="H3922" t="s">
        <v>112</v>
      </c>
      <c r="I3922">
        <f t="shared" si="184"/>
        <v>1</v>
      </c>
      <c r="J3922">
        <f t="shared" si="185"/>
        <v>0</v>
      </c>
      <c r="K3922" s="1">
        <v>20500</v>
      </c>
      <c r="L3922">
        <v>201808</v>
      </c>
      <c r="N3922">
        <v>20230514</v>
      </c>
      <c r="O3922" t="s">
        <v>27</v>
      </c>
      <c r="S3922">
        <v>3318</v>
      </c>
      <c r="T3922">
        <v>0</v>
      </c>
      <c r="U3922">
        <v>183425</v>
      </c>
      <c r="V3922">
        <v>20500</v>
      </c>
      <c r="W3922">
        <v>20500</v>
      </c>
      <c r="X3922">
        <v>20500</v>
      </c>
      <c r="Y3922">
        <v>40753</v>
      </c>
      <c r="Z3922">
        <v>0</v>
      </c>
      <c r="AA3922">
        <v>143535</v>
      </c>
      <c r="AB3922">
        <v>0</v>
      </c>
      <c r="AC3922">
        <v>3.34</v>
      </c>
      <c r="AD3922">
        <v>0</v>
      </c>
    </row>
    <row r="3923" spans="1:30">
      <c r="A3923">
        <v>1</v>
      </c>
      <c r="B3923" t="s">
        <v>24</v>
      </c>
      <c r="C3923">
        <v>14</v>
      </c>
      <c r="D3923" t="s">
        <v>36</v>
      </c>
      <c r="E3923" t="str">
        <f t="shared" si="183"/>
        <v>SWA-Arts and Sciences</v>
      </c>
      <c r="F3923" t="s">
        <v>25</v>
      </c>
      <c r="G3923" t="s">
        <v>26</v>
      </c>
      <c r="H3923" t="s">
        <v>109</v>
      </c>
      <c r="I3923">
        <f t="shared" si="184"/>
        <v>1</v>
      </c>
      <c r="J3923">
        <f t="shared" si="185"/>
        <v>0</v>
      </c>
      <c r="K3923" s="1">
        <v>26000</v>
      </c>
      <c r="L3923">
        <v>201908</v>
      </c>
      <c r="N3923">
        <v>20230514</v>
      </c>
      <c r="O3923" t="s">
        <v>27</v>
      </c>
      <c r="P3923">
        <v>30763</v>
      </c>
      <c r="Q3923">
        <v>52221</v>
      </c>
      <c r="R3923">
        <v>27625</v>
      </c>
      <c r="S3923">
        <v>26325</v>
      </c>
      <c r="T3923">
        <v>0</v>
      </c>
      <c r="U3923">
        <v>128729.35</v>
      </c>
      <c r="V3923">
        <v>121495</v>
      </c>
      <c r="W3923">
        <v>121495</v>
      </c>
      <c r="X3923">
        <v>121495</v>
      </c>
      <c r="Y3923">
        <v>44000</v>
      </c>
      <c r="Z3923">
        <v>0</v>
      </c>
      <c r="AB3923">
        <v>0</v>
      </c>
      <c r="AC3923">
        <v>3.09</v>
      </c>
      <c r="AD3923">
        <v>44000</v>
      </c>
    </row>
    <row r="3924" spans="1:30">
      <c r="A3924">
        <v>1</v>
      </c>
      <c r="B3924" t="s">
        <v>24</v>
      </c>
      <c r="C3924">
        <v>14</v>
      </c>
      <c r="D3924" t="s">
        <v>36</v>
      </c>
      <c r="E3924" t="str">
        <f t="shared" si="183"/>
        <v>SWA-Arts and Sciences</v>
      </c>
      <c r="F3924" t="s">
        <v>30</v>
      </c>
      <c r="G3924" t="s">
        <v>26</v>
      </c>
      <c r="H3924" t="s">
        <v>111</v>
      </c>
      <c r="I3924">
        <f t="shared" si="184"/>
        <v>0</v>
      </c>
      <c r="J3924">
        <f t="shared" si="185"/>
        <v>1</v>
      </c>
      <c r="K3924" s="1">
        <v>0</v>
      </c>
      <c r="L3924">
        <v>202108</v>
      </c>
      <c r="N3924">
        <v>20230514</v>
      </c>
      <c r="O3924" t="s">
        <v>27</v>
      </c>
      <c r="T3924">
        <v>0</v>
      </c>
      <c r="U3924">
        <v>64611.19</v>
      </c>
      <c r="V3924">
        <v>0</v>
      </c>
      <c r="W3924">
        <v>0</v>
      </c>
      <c r="X3924">
        <v>0</v>
      </c>
      <c r="Y3924">
        <v>2790</v>
      </c>
      <c r="Z3924">
        <v>0</v>
      </c>
      <c r="AA3924">
        <v>51408</v>
      </c>
      <c r="AB3924">
        <v>0</v>
      </c>
      <c r="AC3924">
        <v>4</v>
      </c>
      <c r="AD3924">
        <v>0</v>
      </c>
    </row>
    <row r="3925" spans="1:30">
      <c r="A3925">
        <v>1</v>
      </c>
      <c r="B3925" t="s">
        <v>32</v>
      </c>
      <c r="C3925">
        <v>49</v>
      </c>
      <c r="D3925" t="s">
        <v>39</v>
      </c>
      <c r="E3925" t="str">
        <f t="shared" si="183"/>
        <v>SOA-Reed College of Media</v>
      </c>
      <c r="F3925" t="s">
        <v>30</v>
      </c>
      <c r="G3925" t="s">
        <v>26</v>
      </c>
      <c r="H3925" t="s">
        <v>111</v>
      </c>
      <c r="I3925">
        <f t="shared" si="184"/>
        <v>0</v>
      </c>
      <c r="J3925">
        <f t="shared" si="185"/>
        <v>1</v>
      </c>
      <c r="K3925" s="1">
        <v>0</v>
      </c>
      <c r="L3925">
        <v>202008</v>
      </c>
      <c r="N3925">
        <v>20230514</v>
      </c>
      <c r="O3925" t="s">
        <v>27</v>
      </c>
      <c r="T3925">
        <v>0</v>
      </c>
      <c r="U3925">
        <v>27060</v>
      </c>
      <c r="V3925">
        <v>0</v>
      </c>
      <c r="W3925">
        <v>0</v>
      </c>
      <c r="X3925">
        <v>0</v>
      </c>
      <c r="Y3925">
        <v>0</v>
      </c>
      <c r="Z3925">
        <v>0</v>
      </c>
      <c r="AB3925">
        <v>0</v>
      </c>
      <c r="AC3925">
        <v>3.9</v>
      </c>
      <c r="AD3925">
        <v>0</v>
      </c>
    </row>
    <row r="3926" spans="1:30">
      <c r="A3926">
        <v>1</v>
      </c>
      <c r="B3926" t="s">
        <v>24</v>
      </c>
      <c r="C3926">
        <v>25</v>
      </c>
      <c r="D3926" t="s">
        <v>37</v>
      </c>
      <c r="E3926" t="str">
        <f t="shared" si="183"/>
        <v>SWA-Creative Arts</v>
      </c>
      <c r="F3926" t="s">
        <v>25</v>
      </c>
      <c r="G3926" t="s">
        <v>26</v>
      </c>
      <c r="H3926" t="s">
        <v>109</v>
      </c>
      <c r="I3926">
        <f t="shared" si="184"/>
        <v>0</v>
      </c>
      <c r="J3926">
        <f t="shared" si="185"/>
        <v>1</v>
      </c>
      <c r="K3926" s="1">
        <v>0</v>
      </c>
      <c r="L3926">
        <v>201908</v>
      </c>
      <c r="N3926">
        <v>20230514</v>
      </c>
      <c r="O3926" t="s">
        <v>27</v>
      </c>
      <c r="T3926">
        <v>0</v>
      </c>
      <c r="U3926">
        <v>132803.26</v>
      </c>
      <c r="V3926">
        <v>0</v>
      </c>
      <c r="W3926">
        <v>0</v>
      </c>
      <c r="X3926">
        <v>0</v>
      </c>
      <c r="Y3926">
        <v>61100</v>
      </c>
      <c r="Z3926">
        <v>0</v>
      </c>
      <c r="AB3926">
        <v>0</v>
      </c>
      <c r="AC3926">
        <v>3.83</v>
      </c>
      <c r="AD3926">
        <v>60000</v>
      </c>
    </row>
    <row r="3927" spans="1:30">
      <c r="A3927">
        <v>1</v>
      </c>
      <c r="B3927" t="s">
        <v>24</v>
      </c>
      <c r="C3927">
        <v>21</v>
      </c>
      <c r="D3927" t="s">
        <v>41</v>
      </c>
      <c r="E3927" t="str">
        <f t="shared" si="183"/>
        <v>SWA-Business and Economics</v>
      </c>
      <c r="F3927" t="s">
        <v>25</v>
      </c>
      <c r="G3927" t="s">
        <v>26</v>
      </c>
      <c r="H3927" t="s">
        <v>109</v>
      </c>
      <c r="I3927">
        <f t="shared" si="184"/>
        <v>0</v>
      </c>
      <c r="J3927">
        <f t="shared" si="185"/>
        <v>1</v>
      </c>
      <c r="K3927" s="1">
        <v>0</v>
      </c>
      <c r="L3927">
        <v>202008</v>
      </c>
      <c r="N3927">
        <v>20230514</v>
      </c>
      <c r="O3927" t="s">
        <v>27</v>
      </c>
      <c r="T3927">
        <v>0</v>
      </c>
      <c r="U3927">
        <v>94490.43</v>
      </c>
      <c r="V3927">
        <v>0</v>
      </c>
      <c r="W3927">
        <v>0</v>
      </c>
      <c r="X3927">
        <v>0</v>
      </c>
      <c r="Y3927">
        <v>112887.41</v>
      </c>
      <c r="Z3927">
        <v>0</v>
      </c>
      <c r="AB3927">
        <v>0</v>
      </c>
      <c r="AC3927">
        <v>3.6</v>
      </c>
      <c r="AD3927">
        <v>112887.41</v>
      </c>
    </row>
    <row r="3928" spans="1:30">
      <c r="A3928">
        <v>1</v>
      </c>
      <c r="B3928" t="s">
        <v>24</v>
      </c>
      <c r="C3928">
        <v>21</v>
      </c>
      <c r="D3928" t="s">
        <v>41</v>
      </c>
      <c r="E3928" t="str">
        <f t="shared" si="183"/>
        <v>SWA-Business and Economics</v>
      </c>
      <c r="F3928" t="s">
        <v>25</v>
      </c>
      <c r="G3928" t="s">
        <v>26</v>
      </c>
      <c r="H3928" t="s">
        <v>109</v>
      </c>
      <c r="I3928">
        <f t="shared" si="184"/>
        <v>0</v>
      </c>
      <c r="J3928">
        <f t="shared" si="185"/>
        <v>1</v>
      </c>
      <c r="K3928" s="1">
        <v>0</v>
      </c>
      <c r="L3928">
        <v>202208</v>
      </c>
      <c r="N3928">
        <v>20230514</v>
      </c>
      <c r="O3928" t="s">
        <v>27</v>
      </c>
      <c r="T3928">
        <v>0</v>
      </c>
      <c r="U3928">
        <v>29456</v>
      </c>
      <c r="V3928">
        <v>0</v>
      </c>
      <c r="W3928">
        <v>0</v>
      </c>
      <c r="X3928">
        <v>0</v>
      </c>
      <c r="Y3928">
        <v>0</v>
      </c>
      <c r="Z3928">
        <v>0</v>
      </c>
      <c r="AB3928">
        <v>0</v>
      </c>
      <c r="AC3928">
        <v>4</v>
      </c>
      <c r="AD3928">
        <v>0</v>
      </c>
    </row>
    <row r="3929" spans="1:30">
      <c r="A3929">
        <v>1</v>
      </c>
      <c r="B3929" t="s">
        <v>24</v>
      </c>
      <c r="C3929">
        <v>14</v>
      </c>
      <c r="D3929" t="s">
        <v>36</v>
      </c>
      <c r="E3929" t="str">
        <f t="shared" si="183"/>
        <v>SWA-Arts and Sciences</v>
      </c>
      <c r="F3929" t="s">
        <v>25</v>
      </c>
      <c r="G3929" t="s">
        <v>28</v>
      </c>
      <c r="H3929" t="s">
        <v>110</v>
      </c>
      <c r="I3929">
        <f t="shared" si="184"/>
        <v>1</v>
      </c>
      <c r="J3929">
        <f t="shared" si="185"/>
        <v>0</v>
      </c>
      <c r="K3929" s="1">
        <v>3496</v>
      </c>
      <c r="L3929">
        <v>201808</v>
      </c>
      <c r="N3929">
        <v>20230514</v>
      </c>
      <c r="O3929" t="s">
        <v>29</v>
      </c>
      <c r="P3929">
        <v>0</v>
      </c>
      <c r="Q3929">
        <v>0</v>
      </c>
      <c r="R3929">
        <v>0</v>
      </c>
      <c r="T3929">
        <v>0</v>
      </c>
      <c r="U3929">
        <v>26809</v>
      </c>
      <c r="V3929">
        <v>3496</v>
      </c>
      <c r="W3929">
        <v>3496</v>
      </c>
      <c r="X3929">
        <v>3496</v>
      </c>
      <c r="Y3929">
        <v>3750</v>
      </c>
      <c r="Z3929">
        <v>25263</v>
      </c>
      <c r="AB3929">
        <v>0</v>
      </c>
      <c r="AC3929">
        <v>3.23</v>
      </c>
      <c r="AD3929">
        <v>3750</v>
      </c>
    </row>
    <row r="3930" spans="1:30">
      <c r="A3930">
        <v>1</v>
      </c>
      <c r="B3930" t="s">
        <v>24</v>
      </c>
      <c r="C3930">
        <v>14</v>
      </c>
      <c r="D3930" t="s">
        <v>36</v>
      </c>
      <c r="E3930" t="str">
        <f t="shared" si="183"/>
        <v>SWA-Arts and Sciences</v>
      </c>
      <c r="F3930" t="s">
        <v>25</v>
      </c>
      <c r="G3930" t="s">
        <v>28</v>
      </c>
      <c r="H3930" t="s">
        <v>110</v>
      </c>
      <c r="I3930">
        <f t="shared" si="184"/>
        <v>0</v>
      </c>
      <c r="J3930">
        <f t="shared" si="185"/>
        <v>1</v>
      </c>
      <c r="K3930" s="1">
        <v>0</v>
      </c>
      <c r="L3930">
        <v>201908</v>
      </c>
      <c r="N3930">
        <v>20230514</v>
      </c>
      <c r="O3930" t="s">
        <v>27</v>
      </c>
      <c r="P3930">
        <v>0</v>
      </c>
      <c r="Q3930">
        <v>203</v>
      </c>
      <c r="R3930">
        <v>0</v>
      </c>
      <c r="S3930">
        <v>0</v>
      </c>
      <c r="T3930">
        <v>0</v>
      </c>
      <c r="U3930">
        <v>48079.15</v>
      </c>
      <c r="V3930">
        <v>24794</v>
      </c>
      <c r="W3930">
        <v>24794</v>
      </c>
      <c r="X3930">
        <v>24794</v>
      </c>
      <c r="Y3930">
        <v>10035</v>
      </c>
      <c r="Z3930">
        <v>40557</v>
      </c>
      <c r="AB3930">
        <v>0</v>
      </c>
      <c r="AC3930">
        <v>3.13</v>
      </c>
      <c r="AD3930">
        <v>10035</v>
      </c>
    </row>
    <row r="3931" spans="1:30">
      <c r="A3931">
        <v>1</v>
      </c>
      <c r="B3931" t="s">
        <v>24</v>
      </c>
      <c r="C3931">
        <v>83</v>
      </c>
      <c r="D3931" t="s">
        <v>38</v>
      </c>
      <c r="E3931" t="str">
        <f t="shared" si="183"/>
        <v>SWA-Medicine</v>
      </c>
      <c r="F3931" t="s">
        <v>30</v>
      </c>
      <c r="G3931" t="s">
        <v>26</v>
      </c>
      <c r="H3931" t="s">
        <v>111</v>
      </c>
      <c r="I3931">
        <f t="shared" si="184"/>
        <v>1</v>
      </c>
      <c r="J3931">
        <f t="shared" si="185"/>
        <v>0</v>
      </c>
      <c r="K3931" s="1">
        <v>50659</v>
      </c>
      <c r="L3931">
        <v>202108</v>
      </c>
      <c r="N3931">
        <v>20230514</v>
      </c>
      <c r="O3931" t="s">
        <v>27</v>
      </c>
      <c r="P3931">
        <v>752</v>
      </c>
      <c r="Q3931">
        <v>0</v>
      </c>
      <c r="T3931">
        <v>0</v>
      </c>
      <c r="U3931">
        <v>49007.67</v>
      </c>
      <c r="V3931">
        <v>50659</v>
      </c>
      <c r="W3931">
        <v>50659</v>
      </c>
      <c r="X3931">
        <v>50659</v>
      </c>
      <c r="Y3931">
        <v>0</v>
      </c>
      <c r="Z3931">
        <v>0</v>
      </c>
      <c r="AB3931">
        <v>0</v>
      </c>
      <c r="AC3931">
        <v>3.84</v>
      </c>
      <c r="AD3931">
        <v>0</v>
      </c>
    </row>
    <row r="3932" spans="1:30">
      <c r="A3932">
        <v>1</v>
      </c>
      <c r="B3932" t="s">
        <v>24</v>
      </c>
      <c r="C3932">
        <v>14</v>
      </c>
      <c r="D3932" t="s">
        <v>36</v>
      </c>
      <c r="E3932" t="str">
        <f t="shared" si="183"/>
        <v>SWA-Arts and Sciences</v>
      </c>
      <c r="F3932" t="s">
        <v>25</v>
      </c>
      <c r="G3932" t="s">
        <v>28</v>
      </c>
      <c r="H3932" t="s">
        <v>110</v>
      </c>
      <c r="I3932">
        <f t="shared" si="184"/>
        <v>0</v>
      </c>
      <c r="J3932">
        <f t="shared" si="185"/>
        <v>1</v>
      </c>
      <c r="K3932" s="1">
        <v>0</v>
      </c>
      <c r="L3932">
        <v>201908</v>
      </c>
      <c r="N3932">
        <v>20230514</v>
      </c>
      <c r="O3932" t="s">
        <v>27</v>
      </c>
      <c r="P3932">
        <v>516020</v>
      </c>
      <c r="Q3932">
        <v>999999</v>
      </c>
      <c r="R3932">
        <v>999999</v>
      </c>
      <c r="S3932">
        <v>999999</v>
      </c>
      <c r="T3932">
        <v>0</v>
      </c>
      <c r="U3932">
        <v>70608</v>
      </c>
      <c r="V3932">
        <v>0</v>
      </c>
      <c r="W3932">
        <v>0</v>
      </c>
      <c r="X3932">
        <v>0</v>
      </c>
      <c r="Y3932">
        <v>19500</v>
      </c>
      <c r="Z3932">
        <v>0</v>
      </c>
      <c r="AB3932">
        <v>0</v>
      </c>
      <c r="AC3932">
        <v>3.92</v>
      </c>
      <c r="AD3932">
        <v>7500</v>
      </c>
    </row>
    <row r="3933" spans="1:30">
      <c r="A3933">
        <v>1</v>
      </c>
      <c r="B3933" t="s">
        <v>24</v>
      </c>
      <c r="C3933">
        <v>14</v>
      </c>
      <c r="D3933" t="s">
        <v>36</v>
      </c>
      <c r="E3933" t="str">
        <f t="shared" si="183"/>
        <v>SWA-Arts and Sciences</v>
      </c>
      <c r="F3933" t="s">
        <v>25</v>
      </c>
      <c r="G3933" t="s">
        <v>26</v>
      </c>
      <c r="H3933" t="s">
        <v>109</v>
      </c>
      <c r="I3933">
        <f t="shared" si="184"/>
        <v>1</v>
      </c>
      <c r="J3933">
        <f t="shared" si="185"/>
        <v>0</v>
      </c>
      <c r="K3933" s="1">
        <v>31000</v>
      </c>
      <c r="L3933">
        <v>201708</v>
      </c>
      <c r="N3933">
        <v>20230514</v>
      </c>
      <c r="O3933" t="s">
        <v>27</v>
      </c>
      <c r="P3933">
        <v>829</v>
      </c>
      <c r="Q3933">
        <v>2342</v>
      </c>
      <c r="R3933">
        <v>1678</v>
      </c>
      <c r="S3933">
        <v>1382</v>
      </c>
      <c r="T3933">
        <v>0</v>
      </c>
      <c r="U3933">
        <v>207546.52</v>
      </c>
      <c r="V3933">
        <v>211448</v>
      </c>
      <c r="W3933">
        <v>71000</v>
      </c>
      <c r="X3933">
        <v>71000</v>
      </c>
      <c r="Y3933">
        <v>3937</v>
      </c>
      <c r="Z3933">
        <v>25800</v>
      </c>
      <c r="AB3933">
        <v>0</v>
      </c>
      <c r="AC3933">
        <v>2.15</v>
      </c>
      <c r="AD3933">
        <v>2937</v>
      </c>
    </row>
    <row r="3934" spans="1:30">
      <c r="A3934">
        <v>1</v>
      </c>
      <c r="B3934" t="s">
        <v>24</v>
      </c>
      <c r="C3934">
        <v>14</v>
      </c>
      <c r="D3934" t="s">
        <v>36</v>
      </c>
      <c r="E3934" t="str">
        <f t="shared" si="183"/>
        <v>SWA-Arts and Sciences</v>
      </c>
      <c r="F3934" t="s">
        <v>25</v>
      </c>
      <c r="G3934" t="s">
        <v>28</v>
      </c>
      <c r="H3934" t="s">
        <v>110</v>
      </c>
      <c r="I3934">
        <f t="shared" si="184"/>
        <v>0</v>
      </c>
      <c r="J3934">
        <f t="shared" si="185"/>
        <v>1</v>
      </c>
      <c r="K3934" s="1">
        <v>0</v>
      </c>
      <c r="L3934">
        <v>201908</v>
      </c>
      <c r="N3934">
        <v>20230514</v>
      </c>
      <c r="O3934" t="s">
        <v>27</v>
      </c>
      <c r="P3934">
        <v>26760</v>
      </c>
      <c r="Q3934">
        <v>24906</v>
      </c>
      <c r="R3934">
        <v>28434</v>
      </c>
      <c r="S3934">
        <v>18447</v>
      </c>
      <c r="T3934">
        <v>0</v>
      </c>
      <c r="U3934">
        <v>49300.7</v>
      </c>
      <c r="V3934">
        <v>0</v>
      </c>
      <c r="W3934">
        <v>0</v>
      </c>
      <c r="X3934">
        <v>0</v>
      </c>
      <c r="Y3934">
        <v>49381</v>
      </c>
      <c r="Z3934">
        <v>0</v>
      </c>
      <c r="AB3934">
        <v>0</v>
      </c>
      <c r="AC3934">
        <v>3.8</v>
      </c>
      <c r="AD3934">
        <v>28571</v>
      </c>
    </row>
    <row r="3935" spans="1:30">
      <c r="A3935">
        <v>1</v>
      </c>
      <c r="B3935" t="s">
        <v>24</v>
      </c>
      <c r="C3935">
        <v>55</v>
      </c>
      <c r="D3935" t="s">
        <v>35</v>
      </c>
      <c r="E3935" t="str">
        <f t="shared" si="183"/>
        <v>SWA-College of Applied Human Sci</v>
      </c>
      <c r="F3935" t="s">
        <v>25</v>
      </c>
      <c r="G3935" t="s">
        <v>26</v>
      </c>
      <c r="H3935" t="s">
        <v>109</v>
      </c>
      <c r="I3935">
        <f t="shared" si="184"/>
        <v>1</v>
      </c>
      <c r="J3935">
        <f t="shared" si="185"/>
        <v>0</v>
      </c>
      <c r="K3935" s="1">
        <v>10000</v>
      </c>
      <c r="L3935">
        <v>202108</v>
      </c>
      <c r="N3935">
        <v>20230514</v>
      </c>
      <c r="O3935" t="s">
        <v>27</v>
      </c>
      <c r="P3935">
        <v>19720</v>
      </c>
      <c r="Q3935">
        <v>19440</v>
      </c>
      <c r="T3935">
        <v>0</v>
      </c>
      <c r="U3935">
        <v>68960</v>
      </c>
      <c r="V3935">
        <v>10000</v>
      </c>
      <c r="W3935">
        <v>10000</v>
      </c>
      <c r="X3935">
        <v>10000</v>
      </c>
      <c r="Y3935">
        <v>25000</v>
      </c>
      <c r="Z3935">
        <v>0</v>
      </c>
      <c r="AB3935">
        <v>0</v>
      </c>
      <c r="AC3935">
        <v>3.97</v>
      </c>
      <c r="AD3935">
        <v>25000</v>
      </c>
    </row>
    <row r="3936" spans="1:30">
      <c r="A3936">
        <v>1</v>
      </c>
      <c r="B3936" t="s">
        <v>24</v>
      </c>
      <c r="C3936">
        <v>49</v>
      </c>
      <c r="D3936" t="s">
        <v>39</v>
      </c>
      <c r="E3936" t="str">
        <f t="shared" si="183"/>
        <v>SWA-Reed College of Media</v>
      </c>
      <c r="F3936" t="s">
        <v>25</v>
      </c>
      <c r="G3936" t="s">
        <v>26</v>
      </c>
      <c r="H3936" t="s">
        <v>109</v>
      </c>
      <c r="I3936">
        <f t="shared" si="184"/>
        <v>1</v>
      </c>
      <c r="J3936">
        <f t="shared" si="185"/>
        <v>0</v>
      </c>
      <c r="K3936" s="1">
        <v>14260</v>
      </c>
      <c r="L3936">
        <v>201908</v>
      </c>
      <c r="N3936">
        <v>20230514</v>
      </c>
      <c r="O3936" t="s">
        <v>27</v>
      </c>
      <c r="P3936">
        <v>35255</v>
      </c>
      <c r="Q3936">
        <v>28031</v>
      </c>
      <c r="R3936">
        <v>28591</v>
      </c>
      <c r="S3936">
        <v>27121</v>
      </c>
      <c r="T3936">
        <v>0</v>
      </c>
      <c r="U3936">
        <v>115803.53</v>
      </c>
      <c r="V3936">
        <v>69402</v>
      </c>
      <c r="W3936">
        <v>43760</v>
      </c>
      <c r="X3936">
        <v>43760</v>
      </c>
      <c r="Y3936">
        <v>45135</v>
      </c>
      <c r="Z3936">
        <v>0</v>
      </c>
      <c r="AB3936">
        <v>0</v>
      </c>
      <c r="AC3936">
        <v>3.28</v>
      </c>
      <c r="AD3936">
        <v>44000</v>
      </c>
    </row>
    <row r="3937" spans="1:30">
      <c r="A3937">
        <v>1</v>
      </c>
      <c r="B3937" t="s">
        <v>24</v>
      </c>
      <c r="C3937">
        <v>83</v>
      </c>
      <c r="D3937" t="s">
        <v>38</v>
      </c>
      <c r="E3937" t="str">
        <f t="shared" si="183"/>
        <v>SWA-Medicine</v>
      </c>
      <c r="F3937" t="s">
        <v>25</v>
      </c>
      <c r="G3937" t="s">
        <v>28</v>
      </c>
      <c r="H3937" t="s">
        <v>110</v>
      </c>
      <c r="I3937">
        <f t="shared" si="184"/>
        <v>0</v>
      </c>
      <c r="J3937">
        <f t="shared" si="185"/>
        <v>1</v>
      </c>
      <c r="K3937" s="1">
        <v>0</v>
      </c>
      <c r="L3937">
        <v>201908</v>
      </c>
      <c r="N3937">
        <v>20230514</v>
      </c>
      <c r="O3937" t="s">
        <v>29</v>
      </c>
      <c r="P3937">
        <v>0</v>
      </c>
      <c r="Q3937">
        <v>91813</v>
      </c>
      <c r="R3937">
        <v>4427</v>
      </c>
      <c r="S3937">
        <v>1705</v>
      </c>
      <c r="T3937">
        <v>0</v>
      </c>
      <c r="U3937">
        <v>60921.919999999998</v>
      </c>
      <c r="V3937">
        <v>10132</v>
      </c>
      <c r="W3937">
        <v>0</v>
      </c>
      <c r="X3937">
        <v>0</v>
      </c>
      <c r="Y3937">
        <v>30750</v>
      </c>
      <c r="Z3937">
        <v>23135</v>
      </c>
      <c r="AB3937">
        <v>0</v>
      </c>
      <c r="AC3937">
        <v>3.64</v>
      </c>
      <c r="AD3937">
        <v>11500</v>
      </c>
    </row>
    <row r="3938" spans="1:30">
      <c r="A3938">
        <v>1</v>
      </c>
      <c r="B3938" t="s">
        <v>24</v>
      </c>
      <c r="C3938">
        <v>55</v>
      </c>
      <c r="D3938" t="s">
        <v>35</v>
      </c>
      <c r="E3938" t="str">
        <f t="shared" si="183"/>
        <v>SWA-College of Applied Human Sci</v>
      </c>
      <c r="F3938" t="s">
        <v>25</v>
      </c>
      <c r="G3938" t="s">
        <v>28</v>
      </c>
      <c r="H3938" t="s">
        <v>110</v>
      </c>
      <c r="I3938">
        <f t="shared" si="184"/>
        <v>1</v>
      </c>
      <c r="J3938">
        <f t="shared" si="185"/>
        <v>0</v>
      </c>
      <c r="K3938" s="1">
        <v>35000</v>
      </c>
      <c r="L3938">
        <v>201908</v>
      </c>
      <c r="N3938">
        <v>20230514</v>
      </c>
      <c r="O3938" t="s">
        <v>27</v>
      </c>
      <c r="P3938">
        <v>15478</v>
      </c>
      <c r="Q3938">
        <v>16644</v>
      </c>
      <c r="R3938">
        <v>11172</v>
      </c>
      <c r="S3938">
        <v>6214</v>
      </c>
      <c r="T3938">
        <v>0</v>
      </c>
      <c r="U3938">
        <v>52347.81</v>
      </c>
      <c r="V3938">
        <v>35000</v>
      </c>
      <c r="W3938">
        <v>35000</v>
      </c>
      <c r="X3938">
        <v>35000</v>
      </c>
      <c r="Y3938">
        <v>16200</v>
      </c>
      <c r="Z3938">
        <v>2400</v>
      </c>
      <c r="AB3938">
        <v>0</v>
      </c>
      <c r="AC3938">
        <v>3.25</v>
      </c>
      <c r="AD3938">
        <v>16200</v>
      </c>
    </row>
    <row r="3939" spans="1:30">
      <c r="A3939">
        <v>1</v>
      </c>
      <c r="B3939" t="s">
        <v>24</v>
      </c>
      <c r="C3939">
        <v>83</v>
      </c>
      <c r="D3939" t="s">
        <v>38</v>
      </c>
      <c r="E3939" t="str">
        <f t="shared" si="183"/>
        <v>SWA-Medicine</v>
      </c>
      <c r="F3939" t="s">
        <v>30</v>
      </c>
      <c r="G3939" t="s">
        <v>26</v>
      </c>
      <c r="H3939" t="s">
        <v>111</v>
      </c>
      <c r="I3939">
        <f t="shared" si="184"/>
        <v>1</v>
      </c>
      <c r="J3939">
        <f t="shared" si="185"/>
        <v>0</v>
      </c>
      <c r="K3939" s="1">
        <v>110219</v>
      </c>
      <c r="L3939">
        <v>202108</v>
      </c>
      <c r="N3939">
        <v>20230514</v>
      </c>
      <c r="O3939" t="s">
        <v>29</v>
      </c>
      <c r="P3939">
        <v>0</v>
      </c>
      <c r="Q3939">
        <v>0</v>
      </c>
      <c r="T3939">
        <v>0</v>
      </c>
      <c r="U3939">
        <v>74621</v>
      </c>
      <c r="V3939">
        <v>110219</v>
      </c>
      <c r="W3939">
        <v>110219</v>
      </c>
      <c r="X3939">
        <v>110219</v>
      </c>
      <c r="Y3939">
        <v>0</v>
      </c>
      <c r="Z3939">
        <v>0</v>
      </c>
      <c r="AB3939">
        <v>0</v>
      </c>
      <c r="AC3939">
        <v>3.6</v>
      </c>
      <c r="AD3939">
        <v>0</v>
      </c>
    </row>
    <row r="3940" spans="1:30">
      <c r="A3940">
        <v>1</v>
      </c>
      <c r="B3940" t="s">
        <v>32</v>
      </c>
      <c r="C3940">
        <v>21</v>
      </c>
      <c r="D3940" t="s">
        <v>41</v>
      </c>
      <c r="E3940" t="str">
        <f t="shared" si="183"/>
        <v>SOA-Business and Economics</v>
      </c>
      <c r="F3940" t="s">
        <v>30</v>
      </c>
      <c r="G3940" t="s">
        <v>28</v>
      </c>
      <c r="H3940" t="s">
        <v>114</v>
      </c>
      <c r="I3940">
        <f t="shared" si="184"/>
        <v>1</v>
      </c>
      <c r="J3940">
        <f t="shared" si="185"/>
        <v>0</v>
      </c>
      <c r="K3940" s="1">
        <v>41000</v>
      </c>
      <c r="L3940">
        <v>202108</v>
      </c>
      <c r="N3940">
        <v>20230514</v>
      </c>
      <c r="O3940" t="s">
        <v>29</v>
      </c>
      <c r="P3940">
        <v>28787</v>
      </c>
      <c r="Q3940">
        <v>28349</v>
      </c>
      <c r="T3940">
        <v>0</v>
      </c>
      <c r="U3940">
        <v>31980</v>
      </c>
      <c r="V3940">
        <v>41000</v>
      </c>
      <c r="W3940">
        <v>41000</v>
      </c>
      <c r="X3940">
        <v>41000</v>
      </c>
      <c r="Y3940">
        <v>0</v>
      </c>
      <c r="Z3940">
        <v>0</v>
      </c>
      <c r="AB3940">
        <v>0</v>
      </c>
      <c r="AC3940">
        <v>3.92</v>
      </c>
      <c r="AD3940">
        <v>0</v>
      </c>
    </row>
    <row r="3941" spans="1:30">
      <c r="A3941">
        <v>1</v>
      </c>
      <c r="B3941" t="s">
        <v>24</v>
      </c>
      <c r="C3941">
        <v>80</v>
      </c>
      <c r="D3941" t="s">
        <v>44</v>
      </c>
      <c r="E3941" t="str">
        <f t="shared" si="183"/>
        <v>SWA-Dentistry</v>
      </c>
      <c r="F3941" t="s">
        <v>30</v>
      </c>
      <c r="G3941" t="s">
        <v>26</v>
      </c>
      <c r="H3941" t="s">
        <v>111</v>
      </c>
      <c r="I3941">
        <f t="shared" si="184"/>
        <v>1</v>
      </c>
      <c r="J3941">
        <f t="shared" si="185"/>
        <v>0</v>
      </c>
      <c r="K3941" s="1">
        <v>167801</v>
      </c>
      <c r="L3941">
        <v>202005</v>
      </c>
      <c r="N3941">
        <v>20230514</v>
      </c>
      <c r="O3941" t="s">
        <v>27</v>
      </c>
      <c r="P3941">
        <v>0</v>
      </c>
      <c r="Q3941">
        <v>0</v>
      </c>
      <c r="R3941">
        <v>0</v>
      </c>
      <c r="S3941">
        <v>0</v>
      </c>
      <c r="T3941">
        <v>0</v>
      </c>
      <c r="U3941">
        <v>167617</v>
      </c>
      <c r="V3941">
        <v>167801</v>
      </c>
      <c r="W3941">
        <v>167801</v>
      </c>
      <c r="X3941">
        <v>167801</v>
      </c>
      <c r="Y3941">
        <v>15696</v>
      </c>
      <c r="Z3941">
        <v>0</v>
      </c>
      <c r="AA3941">
        <v>38745</v>
      </c>
      <c r="AB3941">
        <v>0</v>
      </c>
      <c r="AC3941">
        <v>3.98</v>
      </c>
      <c r="AD3941">
        <v>0</v>
      </c>
    </row>
    <row r="3942" spans="1:30">
      <c r="A3942">
        <v>1</v>
      </c>
      <c r="B3942" t="s">
        <v>24</v>
      </c>
      <c r="C3942">
        <v>30</v>
      </c>
      <c r="D3942" t="s">
        <v>40</v>
      </c>
      <c r="E3942" t="str">
        <f t="shared" si="183"/>
        <v>SWA-Engineering Mineral Resources</v>
      </c>
      <c r="F3942" t="s">
        <v>25</v>
      </c>
      <c r="G3942" t="s">
        <v>26</v>
      </c>
      <c r="H3942" t="s">
        <v>109</v>
      </c>
      <c r="I3942">
        <f t="shared" si="184"/>
        <v>1</v>
      </c>
      <c r="J3942">
        <f t="shared" si="185"/>
        <v>0</v>
      </c>
      <c r="K3942" s="1">
        <v>34448</v>
      </c>
      <c r="L3942">
        <v>201808</v>
      </c>
      <c r="N3942">
        <v>20230514</v>
      </c>
      <c r="O3942" t="s">
        <v>29</v>
      </c>
      <c r="P3942">
        <v>9016</v>
      </c>
      <c r="Q3942">
        <v>21458</v>
      </c>
      <c r="R3942">
        <v>17456</v>
      </c>
      <c r="S3942">
        <v>14752</v>
      </c>
      <c r="T3942">
        <v>0</v>
      </c>
      <c r="U3942">
        <v>70599.149999999994</v>
      </c>
      <c r="V3942">
        <v>34448</v>
      </c>
      <c r="W3942">
        <v>34448</v>
      </c>
      <c r="X3942">
        <v>34448</v>
      </c>
      <c r="Y3942">
        <v>1500</v>
      </c>
      <c r="Z3942">
        <v>0</v>
      </c>
      <c r="AB3942">
        <v>0</v>
      </c>
      <c r="AC3942">
        <v>3.11</v>
      </c>
      <c r="AD3942">
        <v>1500</v>
      </c>
    </row>
    <row r="3943" spans="1:30">
      <c r="A3943">
        <v>1</v>
      </c>
      <c r="B3943" t="s">
        <v>24</v>
      </c>
      <c r="C3943">
        <v>55</v>
      </c>
      <c r="D3943" t="s">
        <v>35</v>
      </c>
      <c r="E3943" t="str">
        <f t="shared" si="183"/>
        <v>SWA-College of Applied Human Sci</v>
      </c>
      <c r="F3943" t="s">
        <v>25</v>
      </c>
      <c r="G3943" t="s">
        <v>28</v>
      </c>
      <c r="H3943" t="s">
        <v>110</v>
      </c>
      <c r="I3943">
        <f t="shared" si="184"/>
        <v>1</v>
      </c>
      <c r="J3943">
        <f t="shared" si="185"/>
        <v>0</v>
      </c>
      <c r="K3943" s="1">
        <v>24097</v>
      </c>
      <c r="L3943">
        <v>201908</v>
      </c>
      <c r="N3943">
        <v>20230514</v>
      </c>
      <c r="O3943" t="s">
        <v>27</v>
      </c>
      <c r="P3943">
        <v>23051</v>
      </c>
      <c r="Q3943">
        <v>16876</v>
      </c>
      <c r="R3943">
        <v>15361</v>
      </c>
      <c r="S3943">
        <v>16515</v>
      </c>
      <c r="T3943">
        <v>0</v>
      </c>
      <c r="U3943">
        <v>49262.65</v>
      </c>
      <c r="V3943">
        <v>49774</v>
      </c>
      <c r="W3943">
        <v>24097</v>
      </c>
      <c r="X3943">
        <v>24097</v>
      </c>
      <c r="Y3943">
        <v>26907</v>
      </c>
      <c r="Z3943">
        <v>0</v>
      </c>
      <c r="AB3943">
        <v>0</v>
      </c>
      <c r="AC3943">
        <v>3.35</v>
      </c>
      <c r="AD3943">
        <v>9375</v>
      </c>
    </row>
    <row r="3944" spans="1:30">
      <c r="A3944">
        <v>1</v>
      </c>
      <c r="B3944" t="s">
        <v>24</v>
      </c>
      <c r="C3944">
        <v>84</v>
      </c>
      <c r="D3944" t="s">
        <v>42</v>
      </c>
      <c r="E3944" t="str">
        <f t="shared" si="183"/>
        <v>SWA-Public Health</v>
      </c>
      <c r="F3944" t="s">
        <v>25</v>
      </c>
      <c r="G3944" t="s">
        <v>28</v>
      </c>
      <c r="H3944" t="s">
        <v>110</v>
      </c>
      <c r="I3944">
        <f t="shared" si="184"/>
        <v>0</v>
      </c>
      <c r="J3944">
        <f t="shared" si="185"/>
        <v>1</v>
      </c>
      <c r="K3944" s="1">
        <v>0</v>
      </c>
      <c r="L3944">
        <v>201908</v>
      </c>
      <c r="N3944">
        <v>20230514</v>
      </c>
      <c r="O3944" t="s">
        <v>29</v>
      </c>
      <c r="P3944">
        <v>0</v>
      </c>
      <c r="Q3944">
        <v>0</v>
      </c>
      <c r="R3944">
        <v>0</v>
      </c>
      <c r="S3944">
        <v>0</v>
      </c>
      <c r="T3944">
        <v>0</v>
      </c>
      <c r="U3944">
        <v>49709.96</v>
      </c>
      <c r="V3944">
        <v>0</v>
      </c>
      <c r="W3944">
        <v>0</v>
      </c>
      <c r="X3944">
        <v>0</v>
      </c>
      <c r="Y3944">
        <v>29250</v>
      </c>
      <c r="Z3944">
        <v>41239</v>
      </c>
      <c r="AB3944">
        <v>0</v>
      </c>
      <c r="AC3944">
        <v>3.52</v>
      </c>
      <c r="AD3944">
        <v>10000</v>
      </c>
    </row>
    <row r="3945" spans="1:30">
      <c r="A3945">
        <v>1</v>
      </c>
      <c r="B3945" t="s">
        <v>24</v>
      </c>
      <c r="C3945">
        <v>12</v>
      </c>
      <c r="D3945" t="s">
        <v>45</v>
      </c>
      <c r="E3945" t="str">
        <f t="shared" si="183"/>
        <v>SWA-Intercollegiate Programs</v>
      </c>
      <c r="F3945" t="s">
        <v>25</v>
      </c>
      <c r="G3945" t="s">
        <v>28</v>
      </c>
      <c r="H3945" t="s">
        <v>110</v>
      </c>
      <c r="I3945">
        <f t="shared" si="184"/>
        <v>0</v>
      </c>
      <c r="J3945">
        <f t="shared" si="185"/>
        <v>1</v>
      </c>
      <c r="K3945" s="1">
        <v>0</v>
      </c>
      <c r="L3945">
        <v>201905</v>
      </c>
      <c r="N3945">
        <v>20230514</v>
      </c>
      <c r="O3945" t="s">
        <v>27</v>
      </c>
      <c r="P3945">
        <v>18398</v>
      </c>
      <c r="Q3945">
        <v>19793</v>
      </c>
      <c r="R3945">
        <v>8230</v>
      </c>
      <c r="S3945">
        <v>33867</v>
      </c>
      <c r="T3945">
        <v>0</v>
      </c>
      <c r="U3945">
        <v>60095.53</v>
      </c>
      <c r="V3945">
        <v>0</v>
      </c>
      <c r="W3945">
        <v>0</v>
      </c>
      <c r="X3945">
        <v>0</v>
      </c>
      <c r="Y3945">
        <v>29750</v>
      </c>
      <c r="Z3945">
        <v>2700</v>
      </c>
      <c r="AB3945">
        <v>2500</v>
      </c>
      <c r="AC3945">
        <v>3.71</v>
      </c>
      <c r="AD3945">
        <v>10500</v>
      </c>
    </row>
    <row r="3946" spans="1:30">
      <c r="A3946">
        <v>1</v>
      </c>
      <c r="B3946" t="s">
        <v>24</v>
      </c>
      <c r="C3946">
        <v>14</v>
      </c>
      <c r="D3946" t="s">
        <v>36</v>
      </c>
      <c r="E3946" t="str">
        <f t="shared" si="183"/>
        <v>SWA-Arts and Sciences</v>
      </c>
      <c r="F3946" t="s">
        <v>25</v>
      </c>
      <c r="G3946" t="s">
        <v>28</v>
      </c>
      <c r="H3946" t="s">
        <v>110</v>
      </c>
      <c r="I3946">
        <f t="shared" si="184"/>
        <v>1</v>
      </c>
      <c r="J3946">
        <f t="shared" si="185"/>
        <v>0</v>
      </c>
      <c r="K3946" s="1">
        <v>3500</v>
      </c>
      <c r="L3946">
        <v>201908</v>
      </c>
      <c r="N3946">
        <v>20230514</v>
      </c>
      <c r="O3946" t="s">
        <v>27</v>
      </c>
      <c r="P3946">
        <v>1041</v>
      </c>
      <c r="Q3946">
        <v>4497</v>
      </c>
      <c r="R3946">
        <v>5889</v>
      </c>
      <c r="S3946">
        <v>5647</v>
      </c>
      <c r="T3946">
        <v>0</v>
      </c>
      <c r="U3946">
        <v>95308.14</v>
      </c>
      <c r="V3946">
        <v>3500</v>
      </c>
      <c r="W3946">
        <v>3500</v>
      </c>
      <c r="X3946">
        <v>3500</v>
      </c>
      <c r="Y3946">
        <v>34297</v>
      </c>
      <c r="Z3946">
        <v>11121</v>
      </c>
      <c r="AB3946">
        <v>0</v>
      </c>
      <c r="AC3946">
        <v>4</v>
      </c>
      <c r="AD3946">
        <v>13939</v>
      </c>
    </row>
    <row r="3947" spans="1:30">
      <c r="A3947">
        <v>1</v>
      </c>
      <c r="B3947" t="s">
        <v>24</v>
      </c>
      <c r="C3947">
        <v>83</v>
      </c>
      <c r="D3947" t="s">
        <v>38</v>
      </c>
      <c r="E3947" t="str">
        <f t="shared" si="183"/>
        <v>SWA-Medicine</v>
      </c>
      <c r="F3947" t="s">
        <v>25</v>
      </c>
      <c r="G3947" t="s">
        <v>28</v>
      </c>
      <c r="H3947" t="s">
        <v>110</v>
      </c>
      <c r="I3947">
        <f t="shared" si="184"/>
        <v>0</v>
      </c>
      <c r="J3947">
        <f t="shared" si="185"/>
        <v>1</v>
      </c>
      <c r="K3947" s="1">
        <v>0</v>
      </c>
      <c r="L3947">
        <v>201908</v>
      </c>
      <c r="N3947">
        <v>20230514</v>
      </c>
      <c r="O3947" t="s">
        <v>27</v>
      </c>
      <c r="P3947">
        <v>20324</v>
      </c>
      <c r="Q3947">
        <v>36730</v>
      </c>
      <c r="R3947">
        <v>28789</v>
      </c>
      <c r="S3947">
        <v>28250</v>
      </c>
      <c r="T3947">
        <v>0</v>
      </c>
      <c r="U3947">
        <v>55050.52</v>
      </c>
      <c r="V3947">
        <v>0</v>
      </c>
      <c r="W3947">
        <v>0</v>
      </c>
      <c r="X3947">
        <v>0</v>
      </c>
      <c r="Y3947">
        <v>29250</v>
      </c>
      <c r="Z3947">
        <v>0</v>
      </c>
      <c r="AB3947">
        <v>0</v>
      </c>
      <c r="AC3947">
        <v>3.38</v>
      </c>
      <c r="AD3947">
        <v>10000</v>
      </c>
    </row>
    <row r="3948" spans="1:30">
      <c r="A3948">
        <v>1</v>
      </c>
      <c r="B3948" t="s">
        <v>24</v>
      </c>
      <c r="C3948">
        <v>14</v>
      </c>
      <c r="D3948" t="s">
        <v>36</v>
      </c>
      <c r="E3948" t="str">
        <f t="shared" si="183"/>
        <v>SWA-Arts and Sciences</v>
      </c>
      <c r="F3948" t="s">
        <v>25</v>
      </c>
      <c r="G3948" t="s">
        <v>26</v>
      </c>
      <c r="H3948" t="s">
        <v>109</v>
      </c>
      <c r="I3948">
        <f t="shared" si="184"/>
        <v>0</v>
      </c>
      <c r="J3948">
        <f t="shared" si="185"/>
        <v>1</v>
      </c>
      <c r="K3948" s="1">
        <v>0</v>
      </c>
      <c r="L3948">
        <v>201908</v>
      </c>
      <c r="N3948">
        <v>20230514</v>
      </c>
      <c r="O3948" t="s">
        <v>27</v>
      </c>
      <c r="P3948">
        <v>56099</v>
      </c>
      <c r="Q3948">
        <v>49939</v>
      </c>
      <c r="R3948">
        <v>55761</v>
      </c>
      <c r="S3948">
        <v>56125</v>
      </c>
      <c r="T3948">
        <v>0</v>
      </c>
      <c r="U3948">
        <v>134200.29999999999</v>
      </c>
      <c r="V3948">
        <v>0</v>
      </c>
      <c r="W3948">
        <v>0</v>
      </c>
      <c r="X3948">
        <v>0</v>
      </c>
      <c r="Y3948">
        <v>41600</v>
      </c>
      <c r="Z3948">
        <v>0</v>
      </c>
      <c r="AB3948">
        <v>0</v>
      </c>
      <c r="AC3948">
        <v>3.22</v>
      </c>
      <c r="AD3948">
        <v>41600</v>
      </c>
    </row>
    <row r="3949" spans="1:30">
      <c r="A3949">
        <v>1</v>
      </c>
      <c r="B3949" t="s">
        <v>24</v>
      </c>
      <c r="C3949">
        <v>30</v>
      </c>
      <c r="D3949" t="s">
        <v>40</v>
      </c>
      <c r="E3949" t="str">
        <f t="shared" si="183"/>
        <v>SWA-Engineering Mineral Resources</v>
      </c>
      <c r="F3949" t="s">
        <v>25</v>
      </c>
      <c r="G3949" t="s">
        <v>28</v>
      </c>
      <c r="H3949" t="s">
        <v>110</v>
      </c>
      <c r="I3949">
        <f t="shared" si="184"/>
        <v>1</v>
      </c>
      <c r="J3949">
        <f t="shared" si="185"/>
        <v>0</v>
      </c>
      <c r="K3949" s="1">
        <v>7500</v>
      </c>
      <c r="L3949">
        <v>201908</v>
      </c>
      <c r="N3949">
        <v>20230514</v>
      </c>
      <c r="O3949" t="s">
        <v>27</v>
      </c>
      <c r="P3949">
        <v>59092</v>
      </c>
      <c r="Q3949">
        <v>63505</v>
      </c>
      <c r="R3949">
        <v>70656</v>
      </c>
      <c r="S3949">
        <v>27061</v>
      </c>
      <c r="T3949">
        <v>0</v>
      </c>
      <c r="U3949">
        <v>56484.99</v>
      </c>
      <c r="V3949">
        <v>7500</v>
      </c>
      <c r="W3949">
        <v>7500</v>
      </c>
      <c r="X3949">
        <v>7500</v>
      </c>
      <c r="Y3949">
        <v>49300</v>
      </c>
      <c r="Z3949">
        <v>0</v>
      </c>
      <c r="AB3949">
        <v>0</v>
      </c>
      <c r="AC3949">
        <v>3.66</v>
      </c>
      <c r="AD3949">
        <v>27050</v>
      </c>
    </row>
    <row r="3950" spans="1:30">
      <c r="A3950">
        <v>1</v>
      </c>
      <c r="B3950" t="s">
        <v>32</v>
      </c>
      <c r="C3950">
        <v>55</v>
      </c>
      <c r="D3950" t="s">
        <v>35</v>
      </c>
      <c r="E3950" t="str">
        <f t="shared" si="183"/>
        <v>SOA-College of Applied Human Sci</v>
      </c>
      <c r="F3950" t="s">
        <v>30</v>
      </c>
      <c r="G3950" t="s">
        <v>26</v>
      </c>
      <c r="H3950" t="s">
        <v>111</v>
      </c>
      <c r="I3950">
        <f t="shared" si="184"/>
        <v>0</v>
      </c>
      <c r="J3950">
        <f t="shared" si="185"/>
        <v>1</v>
      </c>
      <c r="K3950" s="1">
        <v>0</v>
      </c>
      <c r="L3950">
        <v>202201</v>
      </c>
      <c r="N3950">
        <v>20230514</v>
      </c>
      <c r="O3950" t="s">
        <v>27</v>
      </c>
      <c r="T3950">
        <v>0</v>
      </c>
      <c r="U3950">
        <v>19245</v>
      </c>
      <c r="V3950">
        <v>0</v>
      </c>
      <c r="W3950">
        <v>0</v>
      </c>
      <c r="X3950">
        <v>0</v>
      </c>
      <c r="Y3950">
        <v>0</v>
      </c>
      <c r="Z3950">
        <v>0</v>
      </c>
      <c r="AB3950">
        <v>0</v>
      </c>
      <c r="AC3950">
        <v>4</v>
      </c>
      <c r="AD3950">
        <v>0</v>
      </c>
    </row>
    <row r="3951" spans="1:30">
      <c r="A3951">
        <v>1</v>
      </c>
      <c r="B3951" t="s">
        <v>32</v>
      </c>
      <c r="C3951">
        <v>49</v>
      </c>
      <c r="D3951" t="s">
        <v>39</v>
      </c>
      <c r="E3951" t="str">
        <f t="shared" si="183"/>
        <v>SOA-Reed College of Media</v>
      </c>
      <c r="F3951" t="s">
        <v>30</v>
      </c>
      <c r="G3951" t="s">
        <v>28</v>
      </c>
      <c r="H3951" t="s">
        <v>114</v>
      </c>
      <c r="I3951">
        <f t="shared" si="184"/>
        <v>1</v>
      </c>
      <c r="J3951">
        <f t="shared" si="185"/>
        <v>0</v>
      </c>
      <c r="K3951" s="1">
        <v>28170</v>
      </c>
      <c r="L3951">
        <v>202101</v>
      </c>
      <c r="N3951">
        <v>20230514</v>
      </c>
      <c r="O3951" t="s">
        <v>29</v>
      </c>
      <c r="P3951">
        <v>10804</v>
      </c>
      <c r="Q3951">
        <v>1579</v>
      </c>
      <c r="R3951">
        <v>0</v>
      </c>
      <c r="T3951">
        <v>0</v>
      </c>
      <c r="U3951">
        <v>24600</v>
      </c>
      <c r="V3951">
        <v>28170</v>
      </c>
      <c r="W3951">
        <v>28170</v>
      </c>
      <c r="X3951">
        <v>28170</v>
      </c>
      <c r="Y3951">
        <v>0</v>
      </c>
      <c r="Z3951">
        <v>0</v>
      </c>
      <c r="AB3951">
        <v>999.75</v>
      </c>
      <c r="AC3951">
        <v>4</v>
      </c>
      <c r="AD3951">
        <v>0</v>
      </c>
    </row>
    <row r="3952" spans="1:30">
      <c r="A3952">
        <v>1</v>
      </c>
      <c r="B3952" t="s">
        <v>24</v>
      </c>
      <c r="C3952">
        <v>83</v>
      </c>
      <c r="D3952" t="s">
        <v>38</v>
      </c>
      <c r="E3952" t="str">
        <f t="shared" si="183"/>
        <v>SWA-Medicine</v>
      </c>
      <c r="F3952" t="s">
        <v>31</v>
      </c>
      <c r="G3952" t="s">
        <v>28</v>
      </c>
      <c r="H3952" t="s">
        <v>113</v>
      </c>
      <c r="I3952">
        <f t="shared" si="184"/>
        <v>1</v>
      </c>
      <c r="J3952">
        <f t="shared" si="185"/>
        <v>0</v>
      </c>
      <c r="K3952" s="1">
        <v>97909</v>
      </c>
      <c r="L3952">
        <v>201808</v>
      </c>
      <c r="N3952">
        <v>20230514</v>
      </c>
      <c r="O3952" t="s">
        <v>29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153809</v>
      </c>
      <c r="V3952">
        <v>147909</v>
      </c>
      <c r="W3952">
        <v>147909</v>
      </c>
      <c r="X3952">
        <v>97909</v>
      </c>
      <c r="Y3952">
        <v>109300</v>
      </c>
      <c r="Z3952">
        <v>0</v>
      </c>
      <c r="AB3952">
        <v>0</v>
      </c>
      <c r="AC3952">
        <v>0</v>
      </c>
      <c r="AD3952">
        <v>50000</v>
      </c>
    </row>
    <row r="3953" spans="1:30">
      <c r="A3953">
        <v>1</v>
      </c>
      <c r="B3953" t="s">
        <v>24</v>
      </c>
      <c r="C3953">
        <v>14</v>
      </c>
      <c r="D3953" t="s">
        <v>36</v>
      </c>
      <c r="E3953" t="str">
        <f t="shared" si="183"/>
        <v>SWA-Arts and Sciences</v>
      </c>
      <c r="F3953" t="s">
        <v>25</v>
      </c>
      <c r="G3953" t="s">
        <v>28</v>
      </c>
      <c r="H3953" t="s">
        <v>110</v>
      </c>
      <c r="I3953">
        <f t="shared" si="184"/>
        <v>1</v>
      </c>
      <c r="J3953">
        <f t="shared" si="185"/>
        <v>0</v>
      </c>
      <c r="K3953" s="1">
        <v>2977</v>
      </c>
      <c r="L3953">
        <v>202008</v>
      </c>
      <c r="N3953">
        <v>20230514</v>
      </c>
      <c r="O3953" t="s">
        <v>29</v>
      </c>
      <c r="P3953">
        <v>8002</v>
      </c>
      <c r="Q3953">
        <v>8130</v>
      </c>
      <c r="R3953">
        <v>14277</v>
      </c>
      <c r="T3953">
        <v>0</v>
      </c>
      <c r="U3953">
        <v>28238</v>
      </c>
      <c r="V3953">
        <v>2977</v>
      </c>
      <c r="W3953">
        <v>2977</v>
      </c>
      <c r="X3953">
        <v>2977</v>
      </c>
      <c r="Y3953">
        <v>23500</v>
      </c>
      <c r="Z3953">
        <v>5800</v>
      </c>
      <c r="AB3953">
        <v>0</v>
      </c>
      <c r="AC3953">
        <v>3.43</v>
      </c>
      <c r="AD3953">
        <v>7500</v>
      </c>
    </row>
    <row r="3954" spans="1:30">
      <c r="A3954">
        <v>1</v>
      </c>
      <c r="B3954" t="s">
        <v>24</v>
      </c>
      <c r="C3954">
        <v>80</v>
      </c>
      <c r="D3954" t="s">
        <v>44</v>
      </c>
      <c r="E3954" t="str">
        <f t="shared" si="183"/>
        <v>SWA-Dentistry</v>
      </c>
      <c r="F3954" t="s">
        <v>25</v>
      </c>
      <c r="G3954" t="s">
        <v>26</v>
      </c>
      <c r="H3954" t="s">
        <v>109</v>
      </c>
      <c r="I3954">
        <f t="shared" si="184"/>
        <v>0</v>
      </c>
      <c r="J3954">
        <f t="shared" si="185"/>
        <v>1</v>
      </c>
      <c r="K3954" s="1">
        <v>0</v>
      </c>
      <c r="L3954">
        <v>201908</v>
      </c>
      <c r="N3954">
        <v>20230514</v>
      </c>
      <c r="O3954" t="s">
        <v>27</v>
      </c>
      <c r="Q3954">
        <v>98775</v>
      </c>
      <c r="R3954">
        <v>150422</v>
      </c>
      <c r="S3954">
        <v>37310</v>
      </c>
      <c r="T3954">
        <v>0</v>
      </c>
      <c r="U3954">
        <v>160769.99</v>
      </c>
      <c r="V3954">
        <v>0</v>
      </c>
      <c r="W3954">
        <v>0</v>
      </c>
      <c r="X3954">
        <v>0</v>
      </c>
      <c r="Y3954">
        <v>50000</v>
      </c>
      <c r="Z3954">
        <v>0</v>
      </c>
      <c r="AA3954">
        <v>13179.25</v>
      </c>
      <c r="AB3954">
        <v>0</v>
      </c>
      <c r="AC3954">
        <v>3.74</v>
      </c>
      <c r="AD3954">
        <v>50000</v>
      </c>
    </row>
    <row r="3955" spans="1:30">
      <c r="A3955">
        <v>1</v>
      </c>
      <c r="B3955" t="s">
        <v>24</v>
      </c>
      <c r="C3955">
        <v>83</v>
      </c>
      <c r="D3955" t="s">
        <v>38</v>
      </c>
      <c r="E3955" t="str">
        <f t="shared" si="183"/>
        <v>SWA-Medicine</v>
      </c>
      <c r="F3955" t="s">
        <v>25</v>
      </c>
      <c r="G3955" t="s">
        <v>28</v>
      </c>
      <c r="H3955" t="s">
        <v>110</v>
      </c>
      <c r="I3955">
        <f t="shared" si="184"/>
        <v>0</v>
      </c>
      <c r="J3955">
        <f t="shared" si="185"/>
        <v>1</v>
      </c>
      <c r="K3955" s="1">
        <v>0</v>
      </c>
      <c r="L3955">
        <v>201908</v>
      </c>
      <c r="N3955">
        <v>20230514</v>
      </c>
      <c r="O3955" t="s">
        <v>27</v>
      </c>
      <c r="P3955">
        <v>23097</v>
      </c>
      <c r="Q3955">
        <v>21855</v>
      </c>
      <c r="R3955">
        <v>19915</v>
      </c>
      <c r="S3955">
        <v>16619</v>
      </c>
      <c r="T3955">
        <v>0</v>
      </c>
      <c r="U3955">
        <v>45205.34</v>
      </c>
      <c r="V3955">
        <v>0</v>
      </c>
      <c r="W3955">
        <v>0</v>
      </c>
      <c r="X3955">
        <v>0</v>
      </c>
      <c r="Y3955">
        <v>33250</v>
      </c>
      <c r="Z3955">
        <v>0</v>
      </c>
      <c r="AB3955">
        <v>0</v>
      </c>
      <c r="AC3955">
        <v>3.84</v>
      </c>
      <c r="AD3955">
        <v>14000</v>
      </c>
    </row>
    <row r="3956" spans="1:30">
      <c r="A3956">
        <v>1</v>
      </c>
      <c r="B3956" t="s">
        <v>24</v>
      </c>
      <c r="C3956">
        <v>30</v>
      </c>
      <c r="D3956" t="s">
        <v>40</v>
      </c>
      <c r="E3956" t="str">
        <f t="shared" si="183"/>
        <v>SWA-Engineering Mineral Resources</v>
      </c>
      <c r="F3956" t="s">
        <v>25</v>
      </c>
      <c r="G3956" t="s">
        <v>26</v>
      </c>
      <c r="H3956" t="s">
        <v>109</v>
      </c>
      <c r="I3956">
        <f t="shared" si="184"/>
        <v>1</v>
      </c>
      <c r="J3956">
        <f t="shared" si="185"/>
        <v>0</v>
      </c>
      <c r="K3956" s="1">
        <v>7500</v>
      </c>
      <c r="L3956">
        <v>201908</v>
      </c>
      <c r="N3956">
        <v>20230514</v>
      </c>
      <c r="O3956" t="s">
        <v>27</v>
      </c>
      <c r="P3956">
        <v>20007</v>
      </c>
      <c r="Q3956">
        <v>18090</v>
      </c>
      <c r="R3956">
        <v>19598</v>
      </c>
      <c r="S3956">
        <v>22461</v>
      </c>
      <c r="T3956">
        <v>0</v>
      </c>
      <c r="U3956">
        <v>146959.24</v>
      </c>
      <c r="V3956">
        <v>58141</v>
      </c>
      <c r="W3956">
        <v>7500</v>
      </c>
      <c r="X3956">
        <v>7500</v>
      </c>
      <c r="Y3956">
        <v>80000</v>
      </c>
      <c r="Z3956">
        <v>0</v>
      </c>
      <c r="AB3956">
        <v>0</v>
      </c>
      <c r="AC3956">
        <v>3.22</v>
      </c>
      <c r="AD3956">
        <v>80000</v>
      </c>
    </row>
    <row r="3957" spans="1:30">
      <c r="A3957">
        <v>1</v>
      </c>
      <c r="B3957" t="s">
        <v>24</v>
      </c>
      <c r="C3957">
        <v>25</v>
      </c>
      <c r="D3957" t="s">
        <v>37</v>
      </c>
      <c r="E3957" t="str">
        <f t="shared" si="183"/>
        <v>SWA-Creative Arts</v>
      </c>
      <c r="F3957" t="s">
        <v>30</v>
      </c>
      <c r="G3957" t="s">
        <v>28</v>
      </c>
      <c r="H3957" t="s">
        <v>114</v>
      </c>
      <c r="I3957">
        <f t="shared" si="184"/>
        <v>0</v>
      </c>
      <c r="J3957">
        <f t="shared" si="185"/>
        <v>1</v>
      </c>
      <c r="K3957" s="1">
        <v>0</v>
      </c>
      <c r="L3957">
        <v>201808</v>
      </c>
      <c r="N3957">
        <v>20230514</v>
      </c>
      <c r="O3957" t="s">
        <v>27</v>
      </c>
      <c r="T3957">
        <v>0</v>
      </c>
      <c r="U3957">
        <v>57653.440000000002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26815</v>
      </c>
      <c r="AB3957">
        <v>0</v>
      </c>
      <c r="AC3957">
        <v>3.87</v>
      </c>
      <c r="AD3957">
        <v>0</v>
      </c>
    </row>
    <row r="3958" spans="1:30">
      <c r="A3958">
        <v>1</v>
      </c>
      <c r="B3958" t="s">
        <v>24</v>
      </c>
      <c r="C3958">
        <v>83</v>
      </c>
      <c r="D3958" t="s">
        <v>38</v>
      </c>
      <c r="E3958" t="str">
        <f t="shared" si="183"/>
        <v>SWA-Medicine</v>
      </c>
      <c r="F3958" t="s">
        <v>30</v>
      </c>
      <c r="G3958" t="s">
        <v>28</v>
      </c>
      <c r="H3958" t="s">
        <v>114</v>
      </c>
      <c r="I3958">
        <f t="shared" si="184"/>
        <v>0</v>
      </c>
      <c r="J3958">
        <f t="shared" si="185"/>
        <v>1</v>
      </c>
      <c r="K3958" s="1">
        <v>0</v>
      </c>
      <c r="L3958">
        <v>202005</v>
      </c>
      <c r="N3958">
        <v>20230514</v>
      </c>
      <c r="O3958" t="s">
        <v>27</v>
      </c>
      <c r="S3958">
        <v>40386</v>
      </c>
      <c r="T3958">
        <v>1</v>
      </c>
      <c r="U3958">
        <v>60455.75</v>
      </c>
      <c r="V3958">
        <v>0</v>
      </c>
      <c r="W3958">
        <v>0</v>
      </c>
      <c r="X3958">
        <v>0</v>
      </c>
      <c r="Y3958">
        <v>25500</v>
      </c>
      <c r="Z3958">
        <v>0</v>
      </c>
      <c r="AB3958">
        <v>0</v>
      </c>
      <c r="AC3958">
        <v>4</v>
      </c>
      <c r="AD3958">
        <v>6000</v>
      </c>
    </row>
    <row r="3959" spans="1:30">
      <c r="A3959">
        <v>1</v>
      </c>
      <c r="B3959" t="s">
        <v>24</v>
      </c>
      <c r="C3959">
        <v>89</v>
      </c>
      <c r="D3959" t="s">
        <v>46</v>
      </c>
      <c r="E3959" t="str">
        <f t="shared" si="183"/>
        <v>SWA-Pharmacy</v>
      </c>
      <c r="F3959" t="s">
        <v>31</v>
      </c>
      <c r="G3959" t="s">
        <v>28</v>
      </c>
      <c r="H3959" t="s">
        <v>113</v>
      </c>
      <c r="I3959">
        <f t="shared" si="184"/>
        <v>1</v>
      </c>
      <c r="J3959">
        <f t="shared" si="185"/>
        <v>0</v>
      </c>
      <c r="K3959" s="1">
        <v>42151</v>
      </c>
      <c r="L3959">
        <v>201908</v>
      </c>
      <c r="N3959">
        <v>20230514</v>
      </c>
      <c r="O3959" t="s">
        <v>27</v>
      </c>
      <c r="P3959">
        <v>955</v>
      </c>
      <c r="Q3959">
        <v>1562</v>
      </c>
      <c r="R3959">
        <v>18912</v>
      </c>
      <c r="S3959">
        <v>7326</v>
      </c>
      <c r="T3959">
        <v>0</v>
      </c>
      <c r="U3959">
        <v>95076</v>
      </c>
      <c r="V3959">
        <v>42151</v>
      </c>
      <c r="W3959">
        <v>42151</v>
      </c>
      <c r="X3959">
        <v>42151</v>
      </c>
      <c r="Y3959">
        <v>15500</v>
      </c>
      <c r="Z3959">
        <v>0</v>
      </c>
      <c r="AB3959">
        <v>0</v>
      </c>
      <c r="AC3959">
        <v>3.47</v>
      </c>
      <c r="AD3959">
        <v>5000</v>
      </c>
    </row>
    <row r="3960" spans="1:30">
      <c r="A3960">
        <v>1</v>
      </c>
      <c r="B3960" t="s">
        <v>24</v>
      </c>
      <c r="C3960">
        <v>14</v>
      </c>
      <c r="D3960" t="s">
        <v>36</v>
      </c>
      <c r="E3960" t="str">
        <f t="shared" si="183"/>
        <v>SWA-Arts and Sciences</v>
      </c>
      <c r="F3960" t="s">
        <v>25</v>
      </c>
      <c r="G3960" t="s">
        <v>26</v>
      </c>
      <c r="H3960" t="s">
        <v>109</v>
      </c>
      <c r="I3960">
        <f t="shared" si="184"/>
        <v>1</v>
      </c>
      <c r="J3960">
        <f t="shared" si="185"/>
        <v>0</v>
      </c>
      <c r="K3960" s="1">
        <v>28000</v>
      </c>
      <c r="L3960">
        <v>201908</v>
      </c>
      <c r="N3960">
        <v>20230514</v>
      </c>
      <c r="O3960" t="s">
        <v>27</v>
      </c>
      <c r="P3960">
        <v>20810</v>
      </c>
      <c r="Q3960">
        <v>4688</v>
      </c>
      <c r="R3960">
        <v>4205</v>
      </c>
      <c r="S3960">
        <v>2463</v>
      </c>
      <c r="T3960">
        <v>0</v>
      </c>
      <c r="U3960">
        <v>130923.63</v>
      </c>
      <c r="V3960">
        <v>110031</v>
      </c>
      <c r="W3960">
        <v>28000</v>
      </c>
      <c r="X3960">
        <v>28000</v>
      </c>
      <c r="Y3960">
        <v>58000</v>
      </c>
      <c r="Z3960">
        <v>11825</v>
      </c>
      <c r="AB3960">
        <v>2025</v>
      </c>
      <c r="AC3960">
        <v>2.75</v>
      </c>
      <c r="AD3960">
        <v>58000</v>
      </c>
    </row>
    <row r="3961" spans="1:30">
      <c r="A3961">
        <v>1</v>
      </c>
      <c r="B3961" t="s">
        <v>24</v>
      </c>
      <c r="C3961">
        <v>14</v>
      </c>
      <c r="D3961" t="s">
        <v>36</v>
      </c>
      <c r="E3961" t="str">
        <f t="shared" si="183"/>
        <v>SWA-Arts and Sciences</v>
      </c>
      <c r="F3961" t="s">
        <v>30</v>
      </c>
      <c r="G3961" t="s">
        <v>28</v>
      </c>
      <c r="H3961" t="s">
        <v>114</v>
      </c>
      <c r="I3961">
        <f t="shared" si="184"/>
        <v>0</v>
      </c>
      <c r="J3961">
        <f t="shared" si="185"/>
        <v>1</v>
      </c>
      <c r="K3961" s="1">
        <v>0</v>
      </c>
      <c r="L3961">
        <v>202108</v>
      </c>
      <c r="N3961">
        <v>20230514</v>
      </c>
      <c r="O3961" t="s">
        <v>27</v>
      </c>
      <c r="T3961">
        <v>0</v>
      </c>
      <c r="U3961">
        <v>20757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3563</v>
      </c>
      <c r="AB3961">
        <v>0</v>
      </c>
      <c r="AC3961">
        <v>4</v>
      </c>
      <c r="AD3961">
        <v>0</v>
      </c>
    </row>
    <row r="3962" spans="1:30">
      <c r="A3962">
        <v>1</v>
      </c>
      <c r="B3962" t="s">
        <v>24</v>
      </c>
      <c r="C3962">
        <v>7</v>
      </c>
      <c r="D3962" t="s">
        <v>43</v>
      </c>
      <c r="E3962" t="str">
        <f t="shared" si="183"/>
        <v>SWA-Agriculture Natural Res &amp; Dsg</v>
      </c>
      <c r="F3962" t="s">
        <v>25</v>
      </c>
      <c r="G3962" t="s">
        <v>26</v>
      </c>
      <c r="H3962" t="s">
        <v>109</v>
      </c>
      <c r="I3962">
        <f t="shared" si="184"/>
        <v>0</v>
      </c>
      <c r="J3962">
        <f t="shared" si="185"/>
        <v>1</v>
      </c>
      <c r="K3962" s="1">
        <v>0</v>
      </c>
      <c r="L3962">
        <v>201905</v>
      </c>
      <c r="N3962">
        <v>20230514</v>
      </c>
      <c r="O3962" t="s">
        <v>27</v>
      </c>
      <c r="T3962">
        <v>0</v>
      </c>
      <c r="U3962">
        <v>150608.35</v>
      </c>
      <c r="V3962">
        <v>0</v>
      </c>
      <c r="W3962">
        <v>0</v>
      </c>
      <c r="X3962">
        <v>0</v>
      </c>
      <c r="Y3962">
        <v>206560.94</v>
      </c>
      <c r="Z3962">
        <v>0</v>
      </c>
      <c r="AB3962">
        <v>0</v>
      </c>
      <c r="AC3962">
        <v>3.14</v>
      </c>
      <c r="AD3962">
        <v>206560.94</v>
      </c>
    </row>
    <row r="3963" spans="1:30">
      <c r="A3963">
        <v>1</v>
      </c>
      <c r="B3963" t="s">
        <v>24</v>
      </c>
      <c r="C3963">
        <v>21</v>
      </c>
      <c r="D3963" t="s">
        <v>41</v>
      </c>
      <c r="E3963" t="str">
        <f t="shared" si="183"/>
        <v>SWA-Business and Economics</v>
      </c>
      <c r="F3963" t="s">
        <v>25</v>
      </c>
      <c r="G3963" t="s">
        <v>26</v>
      </c>
      <c r="H3963" t="s">
        <v>109</v>
      </c>
      <c r="I3963">
        <f t="shared" si="184"/>
        <v>1</v>
      </c>
      <c r="J3963">
        <f t="shared" si="185"/>
        <v>0</v>
      </c>
      <c r="K3963" s="1">
        <v>11000</v>
      </c>
      <c r="L3963">
        <v>201908</v>
      </c>
      <c r="N3963">
        <v>20230514</v>
      </c>
      <c r="O3963" t="s">
        <v>27</v>
      </c>
      <c r="Q3963">
        <v>78752</v>
      </c>
      <c r="R3963">
        <v>93434</v>
      </c>
      <c r="S3963">
        <v>109889</v>
      </c>
      <c r="T3963">
        <v>0</v>
      </c>
      <c r="U3963">
        <v>124375.05</v>
      </c>
      <c r="V3963">
        <v>11000</v>
      </c>
      <c r="W3963">
        <v>11000</v>
      </c>
      <c r="X3963">
        <v>11000</v>
      </c>
      <c r="Y3963">
        <v>54000</v>
      </c>
      <c r="Z3963">
        <v>0</v>
      </c>
      <c r="AB3963">
        <v>0</v>
      </c>
      <c r="AC3963">
        <v>3.6</v>
      </c>
      <c r="AD3963">
        <v>54000</v>
      </c>
    </row>
    <row r="3964" spans="1:30">
      <c r="A3964">
        <v>1</v>
      </c>
      <c r="B3964" t="s">
        <v>24</v>
      </c>
      <c r="C3964">
        <v>7</v>
      </c>
      <c r="D3964" t="s">
        <v>43</v>
      </c>
      <c r="E3964" t="str">
        <f t="shared" si="183"/>
        <v>SWA-Agriculture Natural Res &amp; Dsg</v>
      </c>
      <c r="F3964" t="s">
        <v>25</v>
      </c>
      <c r="G3964" t="s">
        <v>26</v>
      </c>
      <c r="H3964" t="s">
        <v>109</v>
      </c>
      <c r="I3964">
        <f t="shared" si="184"/>
        <v>1</v>
      </c>
      <c r="J3964">
        <f t="shared" si="185"/>
        <v>0</v>
      </c>
      <c r="K3964" s="1">
        <v>12500</v>
      </c>
      <c r="L3964">
        <v>202108</v>
      </c>
      <c r="N3964">
        <v>20230514</v>
      </c>
      <c r="O3964" t="s">
        <v>27</v>
      </c>
      <c r="P3964">
        <v>0</v>
      </c>
      <c r="Q3964">
        <v>2881</v>
      </c>
      <c r="T3964">
        <v>0</v>
      </c>
      <c r="U3964">
        <v>23514</v>
      </c>
      <c r="V3964">
        <v>12500</v>
      </c>
      <c r="W3964">
        <v>12500</v>
      </c>
      <c r="X3964">
        <v>12500</v>
      </c>
      <c r="Y3964">
        <v>0</v>
      </c>
      <c r="Z3964">
        <v>11452</v>
      </c>
      <c r="AB3964">
        <v>0</v>
      </c>
      <c r="AC3964">
        <v>3.72</v>
      </c>
      <c r="AD3964">
        <v>0</v>
      </c>
    </row>
    <row r="3965" spans="1:30">
      <c r="A3965">
        <v>1</v>
      </c>
      <c r="B3965" t="s">
        <v>24</v>
      </c>
      <c r="C3965">
        <v>83</v>
      </c>
      <c r="D3965" t="s">
        <v>38</v>
      </c>
      <c r="E3965" t="str">
        <f t="shared" si="183"/>
        <v>SWA-Medicine</v>
      </c>
      <c r="F3965" t="s">
        <v>25</v>
      </c>
      <c r="G3965" t="s">
        <v>28</v>
      </c>
      <c r="H3965" t="s">
        <v>110</v>
      </c>
      <c r="I3965">
        <f t="shared" si="184"/>
        <v>0</v>
      </c>
      <c r="J3965">
        <f t="shared" si="185"/>
        <v>1</v>
      </c>
      <c r="K3965" s="1">
        <v>0</v>
      </c>
      <c r="L3965">
        <v>201908</v>
      </c>
      <c r="N3965">
        <v>20230514</v>
      </c>
      <c r="O3965" t="s">
        <v>27</v>
      </c>
      <c r="P3965">
        <v>21051</v>
      </c>
      <c r="Q3965">
        <v>8543</v>
      </c>
      <c r="R3965">
        <v>9203</v>
      </c>
      <c r="S3965">
        <v>6358</v>
      </c>
      <c r="T3965">
        <v>0</v>
      </c>
      <c r="U3965">
        <v>42292</v>
      </c>
      <c r="V3965">
        <v>0</v>
      </c>
      <c r="W3965">
        <v>0</v>
      </c>
      <c r="X3965">
        <v>0</v>
      </c>
      <c r="Y3965">
        <v>34250</v>
      </c>
      <c r="Z3965">
        <v>9100</v>
      </c>
      <c r="AB3965">
        <v>0</v>
      </c>
      <c r="AC3965">
        <v>3.89</v>
      </c>
      <c r="AD3965">
        <v>15000</v>
      </c>
    </row>
    <row r="3966" spans="1:30">
      <c r="A3966">
        <v>1</v>
      </c>
      <c r="B3966" t="s">
        <v>24</v>
      </c>
      <c r="C3966">
        <v>89</v>
      </c>
      <c r="D3966" t="s">
        <v>46</v>
      </c>
      <c r="E3966" t="str">
        <f t="shared" si="183"/>
        <v>SWA-Pharmacy</v>
      </c>
      <c r="F3966" t="s">
        <v>31</v>
      </c>
      <c r="G3966" t="s">
        <v>28</v>
      </c>
      <c r="H3966" t="s">
        <v>113</v>
      </c>
      <c r="I3966">
        <f t="shared" si="184"/>
        <v>0</v>
      </c>
      <c r="J3966">
        <f t="shared" si="185"/>
        <v>1</v>
      </c>
      <c r="K3966" s="1">
        <v>0</v>
      </c>
      <c r="L3966">
        <v>201908</v>
      </c>
      <c r="N3966">
        <v>20230514</v>
      </c>
      <c r="O3966" t="s">
        <v>27</v>
      </c>
      <c r="P3966">
        <v>0</v>
      </c>
      <c r="Q3966">
        <v>0</v>
      </c>
      <c r="R3966">
        <v>106279</v>
      </c>
      <c r="S3966">
        <v>97706</v>
      </c>
      <c r="T3966">
        <v>0</v>
      </c>
      <c r="U3966">
        <v>92355</v>
      </c>
      <c r="V3966">
        <v>0</v>
      </c>
      <c r="W3966">
        <v>0</v>
      </c>
      <c r="X3966">
        <v>0</v>
      </c>
      <c r="Y3966">
        <v>21800</v>
      </c>
      <c r="Z3966">
        <v>250</v>
      </c>
      <c r="AB3966">
        <v>1800</v>
      </c>
      <c r="AC3966">
        <v>4</v>
      </c>
      <c r="AD3966">
        <v>6000</v>
      </c>
    </row>
    <row r="3967" spans="1:30">
      <c r="A3967">
        <v>1</v>
      </c>
      <c r="B3967" t="s">
        <v>24</v>
      </c>
      <c r="C3967">
        <v>83</v>
      </c>
      <c r="D3967" t="s">
        <v>38</v>
      </c>
      <c r="E3967" t="str">
        <f t="shared" si="183"/>
        <v>SWA-Medicine</v>
      </c>
      <c r="F3967" t="s">
        <v>25</v>
      </c>
      <c r="G3967" t="s">
        <v>26</v>
      </c>
      <c r="H3967" t="s">
        <v>109</v>
      </c>
      <c r="I3967">
        <f t="shared" si="184"/>
        <v>0</v>
      </c>
      <c r="J3967">
        <f t="shared" si="185"/>
        <v>1</v>
      </c>
      <c r="K3967" s="1">
        <v>0</v>
      </c>
      <c r="L3967">
        <v>201908</v>
      </c>
      <c r="N3967">
        <v>20230514</v>
      </c>
      <c r="O3967" t="s">
        <v>27</v>
      </c>
      <c r="P3967">
        <v>6610</v>
      </c>
      <c r="Q3967">
        <v>28947</v>
      </c>
      <c r="R3967">
        <v>22805</v>
      </c>
      <c r="S3967">
        <v>19226</v>
      </c>
      <c r="T3967">
        <v>0</v>
      </c>
      <c r="U3967">
        <v>129054.3</v>
      </c>
      <c r="V3967">
        <v>0</v>
      </c>
      <c r="W3967">
        <v>0</v>
      </c>
      <c r="X3967">
        <v>0</v>
      </c>
      <c r="Y3967">
        <v>54150</v>
      </c>
      <c r="Z3967">
        <v>0</v>
      </c>
      <c r="AB3967">
        <v>0</v>
      </c>
      <c r="AC3967">
        <v>3.31</v>
      </c>
      <c r="AD3967">
        <v>54000</v>
      </c>
    </row>
    <row r="3968" spans="1:30">
      <c r="A3968">
        <v>1</v>
      </c>
      <c r="B3968" t="s">
        <v>24</v>
      </c>
      <c r="C3968">
        <v>89</v>
      </c>
      <c r="D3968" t="s">
        <v>46</v>
      </c>
      <c r="E3968" t="str">
        <f t="shared" si="183"/>
        <v>SWA-Pharmacy</v>
      </c>
      <c r="F3968" t="s">
        <v>31</v>
      </c>
      <c r="G3968" t="s">
        <v>26</v>
      </c>
      <c r="H3968" t="s">
        <v>112</v>
      </c>
      <c r="I3968">
        <f t="shared" si="184"/>
        <v>0</v>
      </c>
      <c r="J3968">
        <f t="shared" si="185"/>
        <v>1</v>
      </c>
      <c r="K3968" s="1">
        <v>0</v>
      </c>
      <c r="L3968">
        <v>201908</v>
      </c>
      <c r="N3968">
        <v>20230514</v>
      </c>
      <c r="O3968" t="s">
        <v>27</v>
      </c>
      <c r="R3968">
        <v>0</v>
      </c>
      <c r="S3968">
        <v>151137</v>
      </c>
      <c r="T3968">
        <v>0</v>
      </c>
      <c r="U3968">
        <v>200087</v>
      </c>
      <c r="V3968">
        <v>0</v>
      </c>
      <c r="W3968">
        <v>0</v>
      </c>
      <c r="X3968">
        <v>0</v>
      </c>
      <c r="Y3968">
        <v>0</v>
      </c>
      <c r="Z3968">
        <v>0</v>
      </c>
      <c r="AB3968">
        <v>0</v>
      </c>
      <c r="AC3968">
        <v>3.21</v>
      </c>
      <c r="AD3968">
        <v>0</v>
      </c>
    </row>
    <row r="3969" spans="1:30">
      <c r="A3969">
        <v>1</v>
      </c>
      <c r="B3969" t="s">
        <v>51</v>
      </c>
      <c r="C3969" t="s">
        <v>55</v>
      </c>
      <c r="D3969" t="s">
        <v>56</v>
      </c>
      <c r="E3969" t="str">
        <f t="shared" si="183"/>
        <v>SPA-Liberal Arts</v>
      </c>
      <c r="F3969" t="s">
        <v>54</v>
      </c>
      <c r="G3969" t="s">
        <v>28</v>
      </c>
      <c r="H3969" t="s">
        <v>115</v>
      </c>
      <c r="I3969">
        <f t="shared" si="184"/>
        <v>0</v>
      </c>
      <c r="J3969">
        <f t="shared" si="185"/>
        <v>1</v>
      </c>
      <c r="K3969" s="1">
        <v>0</v>
      </c>
      <c r="L3969">
        <v>202108</v>
      </c>
      <c r="N3969">
        <v>20230506</v>
      </c>
      <c r="O3969" t="s">
        <v>29</v>
      </c>
      <c r="P3969">
        <v>0</v>
      </c>
      <c r="Q3969">
        <v>0</v>
      </c>
      <c r="T3969">
        <v>0</v>
      </c>
      <c r="U3969">
        <v>29005.53</v>
      </c>
      <c r="V3969">
        <v>0</v>
      </c>
      <c r="W3969">
        <v>0</v>
      </c>
      <c r="X3969">
        <v>0</v>
      </c>
      <c r="Y3969">
        <v>12008</v>
      </c>
      <c r="Z3969">
        <v>20590</v>
      </c>
      <c r="AB3969">
        <v>3010</v>
      </c>
      <c r="AC3969">
        <v>3.91</v>
      </c>
      <c r="AD3969">
        <v>2600</v>
      </c>
    </row>
    <row r="3970" spans="1:30">
      <c r="A3970">
        <v>1</v>
      </c>
      <c r="B3970" t="s">
        <v>51</v>
      </c>
      <c r="C3970" t="s">
        <v>60</v>
      </c>
      <c r="D3970" t="s">
        <v>61</v>
      </c>
      <c r="E3970" t="str">
        <f t="shared" si="183"/>
        <v>SPA-Applied Sciences</v>
      </c>
      <c r="F3970" t="s">
        <v>54</v>
      </c>
      <c r="G3970" t="s">
        <v>26</v>
      </c>
      <c r="H3970" t="s">
        <v>116</v>
      </c>
      <c r="I3970">
        <f t="shared" si="184"/>
        <v>0</v>
      </c>
      <c r="J3970">
        <f t="shared" si="185"/>
        <v>1</v>
      </c>
      <c r="K3970" s="1">
        <v>0</v>
      </c>
      <c r="L3970">
        <v>202208</v>
      </c>
      <c r="N3970">
        <v>20230506</v>
      </c>
      <c r="O3970" t="s">
        <v>27</v>
      </c>
      <c r="P3970">
        <v>44536</v>
      </c>
      <c r="Q3970">
        <v>56263</v>
      </c>
      <c r="R3970">
        <v>45413</v>
      </c>
      <c r="T3970">
        <v>0</v>
      </c>
      <c r="U3970">
        <v>6723.72</v>
      </c>
      <c r="V3970">
        <v>6806</v>
      </c>
      <c r="W3970">
        <v>0</v>
      </c>
      <c r="X3970">
        <v>0</v>
      </c>
      <c r="Y3970">
        <v>2500</v>
      </c>
      <c r="Z3970">
        <v>0</v>
      </c>
      <c r="AB3970">
        <v>0</v>
      </c>
      <c r="AC3970">
        <v>2.79</v>
      </c>
      <c r="AD3970">
        <v>2500</v>
      </c>
    </row>
    <row r="3971" spans="1:30">
      <c r="A3971">
        <v>1</v>
      </c>
      <c r="B3971" t="s">
        <v>24</v>
      </c>
      <c r="C3971">
        <v>21</v>
      </c>
      <c r="D3971" t="s">
        <v>41</v>
      </c>
      <c r="E3971" t="str">
        <f t="shared" ref="E3971:E4034" si="186">B3971&amp; "-" &amp; D3971</f>
        <v>SWA-Business and Economics</v>
      </c>
      <c r="F3971" t="s">
        <v>25</v>
      </c>
      <c r="G3971" t="s">
        <v>28</v>
      </c>
      <c r="H3971" t="s">
        <v>110</v>
      </c>
      <c r="I3971">
        <f t="shared" ref="I3971:I4034" si="187">IF(K3971&gt;0,1,0)</f>
        <v>0</v>
      </c>
      <c r="J3971">
        <f t="shared" ref="J3971:J4034" si="188">IF(K3971=0,1,0)</f>
        <v>1</v>
      </c>
      <c r="K3971" s="1">
        <v>0</v>
      </c>
      <c r="L3971">
        <v>201808</v>
      </c>
      <c r="N3971">
        <v>20230514</v>
      </c>
      <c r="O3971" t="s">
        <v>27</v>
      </c>
      <c r="R3971">
        <v>65464</v>
      </c>
      <c r="T3971">
        <v>0</v>
      </c>
      <c r="U3971">
        <v>51295.66</v>
      </c>
      <c r="V3971">
        <v>0</v>
      </c>
      <c r="W3971">
        <v>0</v>
      </c>
      <c r="X3971">
        <v>0</v>
      </c>
      <c r="Y3971">
        <v>9971</v>
      </c>
      <c r="Z3971">
        <v>0</v>
      </c>
      <c r="AB3971">
        <v>0</v>
      </c>
      <c r="AC3971">
        <v>2.9</v>
      </c>
      <c r="AD3971">
        <v>471</v>
      </c>
    </row>
    <row r="3972" spans="1:30">
      <c r="A3972">
        <v>1</v>
      </c>
      <c r="B3972" t="s">
        <v>24</v>
      </c>
      <c r="C3972">
        <v>21</v>
      </c>
      <c r="D3972" t="s">
        <v>41</v>
      </c>
      <c r="E3972" t="str">
        <f t="shared" si="186"/>
        <v>SWA-Business and Economics</v>
      </c>
      <c r="F3972" t="s">
        <v>25</v>
      </c>
      <c r="G3972" t="s">
        <v>28</v>
      </c>
      <c r="H3972" t="s">
        <v>110</v>
      </c>
      <c r="I3972">
        <f t="shared" si="187"/>
        <v>1</v>
      </c>
      <c r="J3972">
        <f t="shared" si="188"/>
        <v>0</v>
      </c>
      <c r="K3972" s="1">
        <v>11000</v>
      </c>
      <c r="L3972">
        <v>201908</v>
      </c>
      <c r="N3972">
        <v>20230514</v>
      </c>
      <c r="O3972" t="s">
        <v>27</v>
      </c>
      <c r="P3972">
        <v>76</v>
      </c>
      <c r="Q3972">
        <v>0</v>
      </c>
      <c r="R3972">
        <v>167</v>
      </c>
      <c r="S3972">
        <v>20</v>
      </c>
      <c r="T3972">
        <v>0</v>
      </c>
      <c r="U3972">
        <v>147611.68</v>
      </c>
      <c r="V3972">
        <v>11000</v>
      </c>
      <c r="W3972">
        <v>11000</v>
      </c>
      <c r="X3972">
        <v>11000</v>
      </c>
      <c r="Y3972">
        <v>53000</v>
      </c>
      <c r="Z3972">
        <v>27180</v>
      </c>
      <c r="AA3972">
        <v>23034</v>
      </c>
      <c r="AB3972">
        <v>4132.26</v>
      </c>
      <c r="AC3972">
        <v>3.24</v>
      </c>
      <c r="AD3972">
        <v>53000</v>
      </c>
    </row>
    <row r="3973" spans="1:30">
      <c r="A3973">
        <v>1</v>
      </c>
      <c r="B3973" t="s">
        <v>24</v>
      </c>
      <c r="C3973">
        <v>14</v>
      </c>
      <c r="D3973" t="s">
        <v>36</v>
      </c>
      <c r="E3973" t="str">
        <f t="shared" si="186"/>
        <v>SWA-Arts and Sciences</v>
      </c>
      <c r="F3973" t="s">
        <v>25</v>
      </c>
      <c r="G3973" t="s">
        <v>26</v>
      </c>
      <c r="H3973" t="s">
        <v>109</v>
      </c>
      <c r="I3973">
        <f t="shared" si="187"/>
        <v>1</v>
      </c>
      <c r="J3973">
        <f t="shared" si="188"/>
        <v>0</v>
      </c>
      <c r="K3973" s="1">
        <v>7500</v>
      </c>
      <c r="L3973">
        <v>202008</v>
      </c>
      <c r="N3973">
        <v>20230514</v>
      </c>
      <c r="O3973" t="s">
        <v>27</v>
      </c>
      <c r="P3973">
        <v>21285</v>
      </c>
      <c r="Q3973">
        <v>17647</v>
      </c>
      <c r="R3973">
        <v>16901</v>
      </c>
      <c r="T3973">
        <v>0</v>
      </c>
      <c r="U3973">
        <v>96757.66</v>
      </c>
      <c r="V3973">
        <v>34635</v>
      </c>
      <c r="W3973">
        <v>7500</v>
      </c>
      <c r="X3973">
        <v>7500</v>
      </c>
      <c r="Y3973">
        <v>73740</v>
      </c>
      <c r="Z3973">
        <v>0</v>
      </c>
      <c r="AB3973">
        <v>0</v>
      </c>
      <c r="AC3973">
        <v>3.78</v>
      </c>
      <c r="AD3973">
        <v>46880</v>
      </c>
    </row>
    <row r="3974" spans="1:30">
      <c r="A3974">
        <v>1</v>
      </c>
      <c r="B3974" t="s">
        <v>32</v>
      </c>
      <c r="C3974">
        <v>21</v>
      </c>
      <c r="D3974" t="s">
        <v>41</v>
      </c>
      <c r="E3974" t="str">
        <f t="shared" si="186"/>
        <v>SOA-Business and Economics</v>
      </c>
      <c r="F3974" t="s">
        <v>30</v>
      </c>
      <c r="G3974" t="s">
        <v>26</v>
      </c>
      <c r="H3974" t="s">
        <v>111</v>
      </c>
      <c r="I3974">
        <f t="shared" si="187"/>
        <v>0</v>
      </c>
      <c r="J3974">
        <f t="shared" si="188"/>
        <v>1</v>
      </c>
      <c r="K3974" s="1">
        <v>0</v>
      </c>
      <c r="L3974">
        <v>202108</v>
      </c>
      <c r="N3974">
        <v>20230514</v>
      </c>
      <c r="O3974" t="s">
        <v>27</v>
      </c>
      <c r="T3974">
        <v>0</v>
      </c>
      <c r="U3974">
        <v>31980</v>
      </c>
      <c r="V3974">
        <v>0</v>
      </c>
      <c r="W3974">
        <v>0</v>
      </c>
      <c r="X3974">
        <v>0</v>
      </c>
      <c r="Y3974">
        <v>0</v>
      </c>
      <c r="Z3974">
        <v>0</v>
      </c>
      <c r="AB3974">
        <v>0</v>
      </c>
      <c r="AC3974">
        <v>3.92</v>
      </c>
      <c r="AD3974">
        <v>0</v>
      </c>
    </row>
    <row r="3975" spans="1:30">
      <c r="A3975">
        <v>1</v>
      </c>
      <c r="B3975" t="s">
        <v>32</v>
      </c>
      <c r="C3975">
        <v>21</v>
      </c>
      <c r="D3975" t="s">
        <v>41</v>
      </c>
      <c r="E3975" t="str">
        <f t="shared" si="186"/>
        <v>SOA-Business and Economics</v>
      </c>
      <c r="F3975" t="s">
        <v>30</v>
      </c>
      <c r="G3975" t="s">
        <v>26</v>
      </c>
      <c r="H3975" t="s">
        <v>111</v>
      </c>
      <c r="I3975">
        <f t="shared" si="187"/>
        <v>0</v>
      </c>
      <c r="J3975">
        <f t="shared" si="188"/>
        <v>1</v>
      </c>
      <c r="K3975" s="1">
        <v>0</v>
      </c>
      <c r="L3975">
        <v>202001</v>
      </c>
      <c r="N3975">
        <v>20230514</v>
      </c>
      <c r="O3975" t="s">
        <v>27</v>
      </c>
      <c r="T3975">
        <v>0</v>
      </c>
      <c r="U3975">
        <v>36589</v>
      </c>
      <c r="V3975">
        <v>0</v>
      </c>
      <c r="W3975">
        <v>0</v>
      </c>
      <c r="X3975">
        <v>0</v>
      </c>
      <c r="Y3975">
        <v>0</v>
      </c>
      <c r="Z3975">
        <v>0</v>
      </c>
      <c r="AB3975">
        <v>0</v>
      </c>
      <c r="AC3975">
        <v>3.84</v>
      </c>
      <c r="AD3975">
        <v>0</v>
      </c>
    </row>
    <row r="3976" spans="1:30">
      <c r="A3976">
        <v>1</v>
      </c>
      <c r="B3976" t="s">
        <v>24</v>
      </c>
      <c r="C3976">
        <v>83</v>
      </c>
      <c r="D3976" t="s">
        <v>38</v>
      </c>
      <c r="E3976" t="str">
        <f t="shared" si="186"/>
        <v>SWA-Medicine</v>
      </c>
      <c r="F3976" t="s">
        <v>25</v>
      </c>
      <c r="G3976" t="s">
        <v>28</v>
      </c>
      <c r="H3976" t="s">
        <v>110</v>
      </c>
      <c r="I3976">
        <f t="shared" si="187"/>
        <v>1</v>
      </c>
      <c r="J3976">
        <f t="shared" si="188"/>
        <v>0</v>
      </c>
      <c r="K3976" s="1">
        <v>2140</v>
      </c>
      <c r="L3976">
        <v>202008</v>
      </c>
      <c r="N3976">
        <v>20230514</v>
      </c>
      <c r="O3976" t="s">
        <v>27</v>
      </c>
      <c r="P3976">
        <v>18481</v>
      </c>
      <c r="Q3976">
        <v>16408</v>
      </c>
      <c r="R3976">
        <v>19686</v>
      </c>
      <c r="T3976">
        <v>0</v>
      </c>
      <c r="U3976">
        <v>39951</v>
      </c>
      <c r="V3976">
        <v>28326</v>
      </c>
      <c r="W3976">
        <v>8640</v>
      </c>
      <c r="X3976">
        <v>8640</v>
      </c>
      <c r="Y3976">
        <v>4500</v>
      </c>
      <c r="Z3976">
        <v>0</v>
      </c>
      <c r="AB3976">
        <v>0</v>
      </c>
      <c r="AC3976">
        <v>3.32</v>
      </c>
      <c r="AD3976">
        <v>4500</v>
      </c>
    </row>
    <row r="3977" spans="1:30">
      <c r="A3977">
        <v>1</v>
      </c>
      <c r="B3977" t="s">
        <v>24</v>
      </c>
      <c r="C3977">
        <v>83</v>
      </c>
      <c r="D3977" t="s">
        <v>38</v>
      </c>
      <c r="E3977" t="str">
        <f t="shared" si="186"/>
        <v>SWA-Medicine</v>
      </c>
      <c r="F3977" t="s">
        <v>30</v>
      </c>
      <c r="G3977" t="s">
        <v>28</v>
      </c>
      <c r="H3977" t="s">
        <v>114</v>
      </c>
      <c r="I3977">
        <f t="shared" si="187"/>
        <v>1</v>
      </c>
      <c r="J3977">
        <f t="shared" si="188"/>
        <v>0</v>
      </c>
      <c r="K3977" s="1">
        <v>10000</v>
      </c>
      <c r="L3977">
        <v>202108</v>
      </c>
      <c r="N3977">
        <v>20230514</v>
      </c>
      <c r="O3977" t="s">
        <v>27</v>
      </c>
      <c r="P3977">
        <v>0</v>
      </c>
      <c r="Q3977">
        <v>0</v>
      </c>
      <c r="R3977">
        <v>74561</v>
      </c>
      <c r="S3977">
        <v>55350</v>
      </c>
      <c r="T3977">
        <v>0</v>
      </c>
      <c r="U3977">
        <v>31244</v>
      </c>
      <c r="V3977">
        <v>10000</v>
      </c>
      <c r="W3977">
        <v>10000</v>
      </c>
      <c r="X3977">
        <v>10000</v>
      </c>
      <c r="Y3977">
        <v>1443</v>
      </c>
      <c r="Z3977">
        <v>0</v>
      </c>
      <c r="AA3977">
        <v>7555</v>
      </c>
      <c r="AB3977">
        <v>0</v>
      </c>
      <c r="AC3977">
        <v>3.84</v>
      </c>
      <c r="AD3977">
        <v>0</v>
      </c>
    </row>
    <row r="3978" spans="1:30">
      <c r="A3978">
        <v>1</v>
      </c>
      <c r="B3978" t="s">
        <v>24</v>
      </c>
      <c r="C3978">
        <v>49</v>
      </c>
      <c r="D3978" t="s">
        <v>39</v>
      </c>
      <c r="E3978" t="str">
        <f t="shared" si="186"/>
        <v>SWA-Reed College of Media</v>
      </c>
      <c r="F3978" t="s">
        <v>25</v>
      </c>
      <c r="G3978" t="s">
        <v>28</v>
      </c>
      <c r="H3978" t="s">
        <v>110</v>
      </c>
      <c r="I3978">
        <f t="shared" si="187"/>
        <v>1</v>
      </c>
      <c r="J3978">
        <f t="shared" si="188"/>
        <v>0</v>
      </c>
      <c r="K3978" s="1">
        <v>18750</v>
      </c>
      <c r="L3978">
        <v>201908</v>
      </c>
      <c r="N3978">
        <v>20230514</v>
      </c>
      <c r="O3978" t="s">
        <v>29</v>
      </c>
      <c r="P3978">
        <v>324</v>
      </c>
      <c r="Q3978">
        <v>273</v>
      </c>
      <c r="R3978">
        <v>0</v>
      </c>
      <c r="S3978">
        <v>570</v>
      </c>
      <c r="T3978">
        <v>0</v>
      </c>
      <c r="U3978">
        <v>38513.18</v>
      </c>
      <c r="V3978">
        <v>18750</v>
      </c>
      <c r="W3978">
        <v>18750</v>
      </c>
      <c r="X3978">
        <v>18750</v>
      </c>
      <c r="Y3978">
        <v>6250</v>
      </c>
      <c r="Z3978">
        <v>30008</v>
      </c>
      <c r="AB3978">
        <v>3647.32</v>
      </c>
      <c r="AC3978">
        <v>3.26</v>
      </c>
      <c r="AD3978">
        <v>6250</v>
      </c>
    </row>
    <row r="3979" spans="1:30">
      <c r="A3979">
        <v>1</v>
      </c>
      <c r="B3979" t="s">
        <v>24</v>
      </c>
      <c r="C3979">
        <v>14</v>
      </c>
      <c r="D3979" t="s">
        <v>36</v>
      </c>
      <c r="E3979" t="str">
        <f t="shared" si="186"/>
        <v>SWA-Arts and Sciences</v>
      </c>
      <c r="F3979" t="s">
        <v>31</v>
      </c>
      <c r="G3979" t="s">
        <v>26</v>
      </c>
      <c r="H3979" t="s">
        <v>112</v>
      </c>
      <c r="I3979">
        <f t="shared" si="187"/>
        <v>0</v>
      </c>
      <c r="J3979">
        <f t="shared" si="188"/>
        <v>1</v>
      </c>
      <c r="K3979" s="1">
        <v>0</v>
      </c>
      <c r="L3979">
        <v>202008</v>
      </c>
      <c r="N3979">
        <v>20230514</v>
      </c>
      <c r="O3979" t="s">
        <v>29</v>
      </c>
      <c r="P3979">
        <v>0</v>
      </c>
      <c r="Q3979">
        <v>2787</v>
      </c>
      <c r="R3979">
        <v>6581</v>
      </c>
      <c r="T3979">
        <v>0</v>
      </c>
      <c r="U3979">
        <v>102876</v>
      </c>
      <c r="V3979">
        <v>0</v>
      </c>
      <c r="W3979">
        <v>0</v>
      </c>
      <c r="X3979">
        <v>0</v>
      </c>
      <c r="Y3979">
        <v>5046</v>
      </c>
      <c r="Z3979">
        <v>0</v>
      </c>
      <c r="AA3979">
        <v>92889</v>
      </c>
      <c r="AB3979">
        <v>0</v>
      </c>
      <c r="AC3979">
        <v>4</v>
      </c>
      <c r="AD3979">
        <v>125</v>
      </c>
    </row>
    <row r="3980" spans="1:30">
      <c r="A3980">
        <v>1</v>
      </c>
      <c r="B3980" t="s">
        <v>24</v>
      </c>
      <c r="C3980">
        <v>25</v>
      </c>
      <c r="D3980" t="s">
        <v>37</v>
      </c>
      <c r="E3980" t="str">
        <f t="shared" si="186"/>
        <v>SWA-Creative Arts</v>
      </c>
      <c r="F3980" t="s">
        <v>25</v>
      </c>
      <c r="G3980" t="s">
        <v>26</v>
      </c>
      <c r="H3980" t="s">
        <v>109</v>
      </c>
      <c r="I3980">
        <f t="shared" si="187"/>
        <v>1</v>
      </c>
      <c r="J3980">
        <f t="shared" si="188"/>
        <v>0</v>
      </c>
      <c r="K3980" s="1">
        <v>20540</v>
      </c>
      <c r="L3980">
        <v>201908</v>
      </c>
      <c r="N3980">
        <v>20230514</v>
      </c>
      <c r="O3980" t="s">
        <v>27</v>
      </c>
      <c r="P3980">
        <v>30196</v>
      </c>
      <c r="Q3980">
        <v>21566</v>
      </c>
      <c r="R3980">
        <v>47070</v>
      </c>
      <c r="S3980">
        <v>48619</v>
      </c>
      <c r="T3980">
        <v>0</v>
      </c>
      <c r="U3980">
        <v>54145.18</v>
      </c>
      <c r="V3980">
        <v>28540</v>
      </c>
      <c r="W3980">
        <v>20540</v>
      </c>
      <c r="X3980">
        <v>20540</v>
      </c>
      <c r="Y3980">
        <v>21318</v>
      </c>
      <c r="Z3980">
        <v>0</v>
      </c>
      <c r="AB3980">
        <v>0</v>
      </c>
      <c r="AC3980">
        <v>4</v>
      </c>
      <c r="AD3980">
        <v>21000</v>
      </c>
    </row>
    <row r="3981" spans="1:30">
      <c r="A3981">
        <v>1</v>
      </c>
      <c r="B3981" t="s">
        <v>24</v>
      </c>
      <c r="C3981">
        <v>25</v>
      </c>
      <c r="D3981" t="s">
        <v>37</v>
      </c>
      <c r="E3981" t="str">
        <f t="shared" si="186"/>
        <v>SWA-Creative Arts</v>
      </c>
      <c r="F3981" t="s">
        <v>25</v>
      </c>
      <c r="G3981" t="s">
        <v>26</v>
      </c>
      <c r="H3981" t="s">
        <v>109</v>
      </c>
      <c r="I3981">
        <f t="shared" si="187"/>
        <v>1</v>
      </c>
      <c r="J3981">
        <f t="shared" si="188"/>
        <v>0</v>
      </c>
      <c r="K3981" s="1">
        <v>23838</v>
      </c>
      <c r="L3981">
        <v>201908</v>
      </c>
      <c r="N3981">
        <v>20230514</v>
      </c>
      <c r="O3981" t="s">
        <v>27</v>
      </c>
      <c r="P3981">
        <v>18890</v>
      </c>
      <c r="Q3981">
        <v>39823</v>
      </c>
      <c r="R3981">
        <v>38090</v>
      </c>
      <c r="S3981">
        <v>36173</v>
      </c>
      <c r="T3981">
        <v>0</v>
      </c>
      <c r="U3981">
        <v>120576.89</v>
      </c>
      <c r="V3981">
        <v>39566</v>
      </c>
      <c r="W3981">
        <v>23838</v>
      </c>
      <c r="X3981">
        <v>23838</v>
      </c>
      <c r="Y3981">
        <v>70418</v>
      </c>
      <c r="Z3981">
        <v>0</v>
      </c>
      <c r="AB3981">
        <v>0</v>
      </c>
      <c r="AC3981">
        <v>3.87</v>
      </c>
      <c r="AD3981">
        <v>70000</v>
      </c>
    </row>
    <row r="3982" spans="1:30">
      <c r="A3982">
        <v>1</v>
      </c>
      <c r="B3982" t="s">
        <v>24</v>
      </c>
      <c r="C3982">
        <v>21</v>
      </c>
      <c r="D3982" t="s">
        <v>41</v>
      </c>
      <c r="E3982" t="str">
        <f t="shared" si="186"/>
        <v>SWA-Business and Economics</v>
      </c>
      <c r="F3982" t="s">
        <v>30</v>
      </c>
      <c r="G3982" t="s">
        <v>28</v>
      </c>
      <c r="H3982" t="s">
        <v>114</v>
      </c>
      <c r="I3982">
        <f t="shared" si="187"/>
        <v>0</v>
      </c>
      <c r="J3982">
        <f t="shared" si="188"/>
        <v>1</v>
      </c>
      <c r="K3982" s="1">
        <v>0</v>
      </c>
      <c r="L3982">
        <v>202205</v>
      </c>
      <c r="N3982">
        <v>20230514</v>
      </c>
      <c r="O3982" t="s">
        <v>27</v>
      </c>
      <c r="P3982">
        <v>0</v>
      </c>
      <c r="Q3982">
        <v>0</v>
      </c>
      <c r="R3982">
        <v>67680</v>
      </c>
      <c r="S3982">
        <v>58514</v>
      </c>
      <c r="T3982">
        <v>1</v>
      </c>
      <c r="U3982">
        <v>27043</v>
      </c>
      <c r="V3982">
        <v>0</v>
      </c>
      <c r="W3982">
        <v>0</v>
      </c>
      <c r="X3982">
        <v>0</v>
      </c>
      <c r="Y3982">
        <v>1250</v>
      </c>
      <c r="Z3982">
        <v>0</v>
      </c>
      <c r="AA3982">
        <v>4617</v>
      </c>
      <c r="AB3982">
        <v>0</v>
      </c>
      <c r="AC3982">
        <v>3.94</v>
      </c>
      <c r="AD3982">
        <v>500</v>
      </c>
    </row>
    <row r="3983" spans="1:30">
      <c r="A3983">
        <v>1</v>
      </c>
      <c r="B3983" t="s">
        <v>24</v>
      </c>
      <c r="C3983">
        <v>89</v>
      </c>
      <c r="D3983" t="s">
        <v>46</v>
      </c>
      <c r="E3983" t="str">
        <f t="shared" si="186"/>
        <v>SWA-Pharmacy</v>
      </c>
      <c r="F3983" t="s">
        <v>31</v>
      </c>
      <c r="G3983" t="s">
        <v>28</v>
      </c>
      <c r="H3983" t="s">
        <v>113</v>
      </c>
      <c r="I3983">
        <f t="shared" si="187"/>
        <v>0</v>
      </c>
      <c r="J3983">
        <f t="shared" si="188"/>
        <v>1</v>
      </c>
      <c r="K3983" s="1">
        <v>0</v>
      </c>
      <c r="L3983">
        <v>201908</v>
      </c>
      <c r="N3983">
        <v>20230514</v>
      </c>
      <c r="O3983" t="s">
        <v>27</v>
      </c>
      <c r="P3983">
        <v>0</v>
      </c>
      <c r="Q3983">
        <v>0</v>
      </c>
      <c r="R3983">
        <v>128138</v>
      </c>
      <c r="S3983">
        <v>82273</v>
      </c>
      <c r="T3983">
        <v>0</v>
      </c>
      <c r="U3983">
        <v>105947.5</v>
      </c>
      <c r="V3983">
        <v>0</v>
      </c>
      <c r="W3983">
        <v>0</v>
      </c>
      <c r="X3983">
        <v>0</v>
      </c>
      <c r="Y3983">
        <v>21750</v>
      </c>
      <c r="Z3983">
        <v>0</v>
      </c>
      <c r="AB3983">
        <v>0</v>
      </c>
      <c r="AC3983">
        <v>3.3</v>
      </c>
      <c r="AD3983">
        <v>8000</v>
      </c>
    </row>
    <row r="3984" spans="1:30">
      <c r="A3984">
        <v>1</v>
      </c>
      <c r="B3984" t="s">
        <v>24</v>
      </c>
      <c r="C3984">
        <v>30</v>
      </c>
      <c r="D3984" t="s">
        <v>40</v>
      </c>
      <c r="E3984" t="str">
        <f t="shared" si="186"/>
        <v>SWA-Engineering Mineral Resources</v>
      </c>
      <c r="F3984" t="s">
        <v>25</v>
      </c>
      <c r="G3984" t="s">
        <v>28</v>
      </c>
      <c r="H3984" t="s">
        <v>110</v>
      </c>
      <c r="I3984">
        <f t="shared" si="187"/>
        <v>0</v>
      </c>
      <c r="J3984">
        <f t="shared" si="188"/>
        <v>1</v>
      </c>
      <c r="K3984" s="1">
        <v>0</v>
      </c>
      <c r="L3984">
        <v>201908</v>
      </c>
      <c r="N3984">
        <v>20230514</v>
      </c>
      <c r="O3984" t="s">
        <v>27</v>
      </c>
      <c r="R3984">
        <v>25611</v>
      </c>
      <c r="S3984">
        <v>22594</v>
      </c>
      <c r="T3984">
        <v>0</v>
      </c>
      <c r="U3984">
        <v>53293.21</v>
      </c>
      <c r="V3984">
        <v>0</v>
      </c>
      <c r="W3984">
        <v>0</v>
      </c>
      <c r="X3984">
        <v>0</v>
      </c>
      <c r="Y3984">
        <v>92617</v>
      </c>
      <c r="Z3984">
        <v>0</v>
      </c>
      <c r="AB3984">
        <v>0</v>
      </c>
      <c r="AC3984">
        <v>3.98</v>
      </c>
      <c r="AD3984">
        <v>75867</v>
      </c>
    </row>
    <row r="3985" spans="1:30">
      <c r="A3985">
        <v>1</v>
      </c>
      <c r="B3985" t="s">
        <v>24</v>
      </c>
      <c r="C3985">
        <v>55</v>
      </c>
      <c r="D3985" t="s">
        <v>35</v>
      </c>
      <c r="E3985" t="str">
        <f t="shared" si="186"/>
        <v>SWA-College of Applied Human Sci</v>
      </c>
      <c r="F3985" t="s">
        <v>25</v>
      </c>
      <c r="G3985" t="s">
        <v>26</v>
      </c>
      <c r="H3985" t="s">
        <v>109</v>
      </c>
      <c r="I3985">
        <f t="shared" si="187"/>
        <v>1</v>
      </c>
      <c r="J3985">
        <f t="shared" si="188"/>
        <v>0</v>
      </c>
      <c r="K3985" s="1">
        <v>25000</v>
      </c>
      <c r="L3985">
        <v>201908</v>
      </c>
      <c r="N3985">
        <v>20230514</v>
      </c>
      <c r="O3985" t="s">
        <v>27</v>
      </c>
      <c r="P3985">
        <v>0</v>
      </c>
      <c r="Q3985">
        <v>62947</v>
      </c>
      <c r="R3985">
        <v>92308</v>
      </c>
      <c r="S3985">
        <v>76662</v>
      </c>
      <c r="T3985">
        <v>0</v>
      </c>
      <c r="U3985">
        <v>147968.42000000001</v>
      </c>
      <c r="V3985">
        <v>25000</v>
      </c>
      <c r="W3985">
        <v>25000</v>
      </c>
      <c r="X3985">
        <v>25000</v>
      </c>
      <c r="Y3985">
        <v>46000</v>
      </c>
      <c r="Z3985">
        <v>0</v>
      </c>
      <c r="AB3985">
        <v>0</v>
      </c>
      <c r="AC3985">
        <v>3.75</v>
      </c>
      <c r="AD3985">
        <v>46000</v>
      </c>
    </row>
    <row r="3986" spans="1:30">
      <c r="A3986">
        <v>1</v>
      </c>
      <c r="B3986" t="s">
        <v>24</v>
      </c>
      <c r="C3986">
        <v>14</v>
      </c>
      <c r="D3986" t="s">
        <v>36</v>
      </c>
      <c r="E3986" t="str">
        <f t="shared" si="186"/>
        <v>SWA-Arts and Sciences</v>
      </c>
      <c r="F3986" t="s">
        <v>30</v>
      </c>
      <c r="G3986" t="s">
        <v>28</v>
      </c>
      <c r="H3986" t="s">
        <v>114</v>
      </c>
      <c r="I3986">
        <f t="shared" si="187"/>
        <v>1</v>
      </c>
      <c r="J3986">
        <f t="shared" si="188"/>
        <v>0</v>
      </c>
      <c r="K3986" s="1">
        <v>6771</v>
      </c>
      <c r="L3986">
        <v>202108</v>
      </c>
      <c r="N3986">
        <v>20230514</v>
      </c>
      <c r="O3986" t="s">
        <v>27</v>
      </c>
      <c r="P3986">
        <v>1227</v>
      </c>
      <c r="Q3986">
        <v>0</v>
      </c>
      <c r="S3986">
        <v>4384</v>
      </c>
      <c r="T3986">
        <v>0</v>
      </c>
      <c r="U3986">
        <v>15562</v>
      </c>
      <c r="V3986">
        <v>6771</v>
      </c>
      <c r="W3986">
        <v>6771</v>
      </c>
      <c r="X3986">
        <v>6771</v>
      </c>
      <c r="Y3986">
        <v>3000</v>
      </c>
      <c r="Z3986">
        <v>0</v>
      </c>
      <c r="AA3986">
        <v>12573</v>
      </c>
      <c r="AB3986">
        <v>0</v>
      </c>
      <c r="AC3986">
        <v>4</v>
      </c>
      <c r="AD3986">
        <v>0</v>
      </c>
    </row>
    <row r="3987" spans="1:30">
      <c r="A3987">
        <v>1</v>
      </c>
      <c r="B3987" t="s">
        <v>32</v>
      </c>
      <c r="C3987">
        <v>21</v>
      </c>
      <c r="D3987" t="s">
        <v>41</v>
      </c>
      <c r="E3987" t="str">
        <f t="shared" si="186"/>
        <v>SOA-Business and Economics</v>
      </c>
      <c r="F3987" t="s">
        <v>30</v>
      </c>
      <c r="G3987" t="s">
        <v>26</v>
      </c>
      <c r="H3987" t="s">
        <v>111</v>
      </c>
      <c r="I3987">
        <f t="shared" si="187"/>
        <v>0</v>
      </c>
      <c r="J3987">
        <f t="shared" si="188"/>
        <v>1</v>
      </c>
      <c r="K3987" s="1">
        <v>0</v>
      </c>
      <c r="L3987">
        <v>202201</v>
      </c>
      <c r="N3987">
        <v>20230514</v>
      </c>
      <c r="O3987" t="s">
        <v>27</v>
      </c>
      <c r="T3987">
        <v>0</v>
      </c>
      <c r="U3987">
        <v>24600</v>
      </c>
      <c r="V3987">
        <v>0</v>
      </c>
      <c r="W3987">
        <v>0</v>
      </c>
      <c r="X3987">
        <v>0</v>
      </c>
      <c r="Y3987">
        <v>3000</v>
      </c>
      <c r="Z3987">
        <v>0</v>
      </c>
      <c r="AB3987">
        <v>0</v>
      </c>
      <c r="AC3987">
        <v>3.9</v>
      </c>
      <c r="AD3987">
        <v>0</v>
      </c>
    </row>
    <row r="3988" spans="1:30">
      <c r="A3988">
        <v>1</v>
      </c>
      <c r="B3988" t="s">
        <v>24</v>
      </c>
      <c r="C3988">
        <v>21</v>
      </c>
      <c r="D3988" t="s">
        <v>41</v>
      </c>
      <c r="E3988" t="str">
        <f t="shared" si="186"/>
        <v>SWA-Business and Economics</v>
      </c>
      <c r="F3988" t="s">
        <v>25</v>
      </c>
      <c r="G3988" t="s">
        <v>26</v>
      </c>
      <c r="H3988" t="s">
        <v>109</v>
      </c>
      <c r="I3988">
        <f t="shared" si="187"/>
        <v>1</v>
      </c>
      <c r="J3988">
        <f t="shared" si="188"/>
        <v>0</v>
      </c>
      <c r="K3988" s="1">
        <v>26000</v>
      </c>
      <c r="L3988">
        <v>201908</v>
      </c>
      <c r="N3988">
        <v>20230514</v>
      </c>
      <c r="O3988" t="s">
        <v>27</v>
      </c>
      <c r="P3988">
        <v>9564</v>
      </c>
      <c r="Q3988">
        <v>10108</v>
      </c>
      <c r="R3988">
        <v>11006</v>
      </c>
      <c r="S3988">
        <v>8131</v>
      </c>
      <c r="T3988">
        <v>0</v>
      </c>
      <c r="U3988">
        <v>119693.62</v>
      </c>
      <c r="V3988">
        <v>124440</v>
      </c>
      <c r="W3988">
        <v>26000</v>
      </c>
      <c r="X3988">
        <v>26000</v>
      </c>
      <c r="Y3988">
        <v>44000</v>
      </c>
      <c r="Z3988">
        <v>0</v>
      </c>
      <c r="AB3988">
        <v>0</v>
      </c>
      <c r="AC3988">
        <v>3.08</v>
      </c>
      <c r="AD3988">
        <v>44000</v>
      </c>
    </row>
    <row r="3989" spans="1:30">
      <c r="A3989">
        <v>1</v>
      </c>
      <c r="B3989" t="s">
        <v>24</v>
      </c>
      <c r="C3989">
        <v>14</v>
      </c>
      <c r="D3989" t="s">
        <v>36</v>
      </c>
      <c r="E3989" t="str">
        <f t="shared" si="186"/>
        <v>SWA-Arts and Sciences</v>
      </c>
      <c r="F3989" t="s">
        <v>25</v>
      </c>
      <c r="G3989" t="s">
        <v>28</v>
      </c>
      <c r="H3989" t="s">
        <v>110</v>
      </c>
      <c r="I3989">
        <f t="shared" si="187"/>
        <v>0</v>
      </c>
      <c r="J3989">
        <f t="shared" si="188"/>
        <v>1</v>
      </c>
      <c r="K3989" s="1">
        <v>0</v>
      </c>
      <c r="L3989">
        <v>201908</v>
      </c>
      <c r="N3989">
        <v>20230514</v>
      </c>
      <c r="O3989" t="s">
        <v>27</v>
      </c>
      <c r="S3989">
        <v>26093</v>
      </c>
      <c r="T3989">
        <v>0</v>
      </c>
      <c r="U3989">
        <v>57466.63</v>
      </c>
      <c r="V3989">
        <v>0</v>
      </c>
      <c r="W3989">
        <v>0</v>
      </c>
      <c r="X3989">
        <v>0</v>
      </c>
      <c r="Y3989">
        <v>37111.300000000003</v>
      </c>
      <c r="Z3989">
        <v>0</v>
      </c>
      <c r="AB3989">
        <v>0</v>
      </c>
      <c r="AC3989">
        <v>3.62</v>
      </c>
      <c r="AD3989">
        <v>16861.3</v>
      </c>
    </row>
    <row r="3990" spans="1:30">
      <c r="A3990">
        <v>1</v>
      </c>
      <c r="B3990" t="s">
        <v>24</v>
      </c>
      <c r="C3990">
        <v>14</v>
      </c>
      <c r="D3990" t="s">
        <v>36</v>
      </c>
      <c r="E3990" t="str">
        <f t="shared" si="186"/>
        <v>SWA-Arts and Sciences</v>
      </c>
      <c r="F3990" t="s">
        <v>25</v>
      </c>
      <c r="G3990" t="s">
        <v>26</v>
      </c>
      <c r="H3990" t="s">
        <v>109</v>
      </c>
      <c r="I3990">
        <f t="shared" si="187"/>
        <v>1</v>
      </c>
      <c r="J3990">
        <f t="shared" si="188"/>
        <v>0</v>
      </c>
      <c r="K3990" s="1">
        <v>20043</v>
      </c>
      <c r="L3990">
        <v>201908</v>
      </c>
      <c r="N3990">
        <v>20230514</v>
      </c>
      <c r="O3990" t="s">
        <v>27</v>
      </c>
      <c r="P3990">
        <v>20701</v>
      </c>
      <c r="Q3990">
        <v>41646</v>
      </c>
      <c r="R3990">
        <v>50442</v>
      </c>
      <c r="S3990">
        <v>38594</v>
      </c>
      <c r="T3990">
        <v>0</v>
      </c>
      <c r="U3990">
        <v>146703.03</v>
      </c>
      <c r="V3990">
        <v>41043</v>
      </c>
      <c r="W3990">
        <v>41043</v>
      </c>
      <c r="X3990">
        <v>41043</v>
      </c>
      <c r="Y3990">
        <v>79711</v>
      </c>
      <c r="Z3990">
        <v>3600</v>
      </c>
      <c r="AB3990">
        <v>0</v>
      </c>
      <c r="AC3990">
        <v>3.67</v>
      </c>
      <c r="AD3990">
        <v>77000</v>
      </c>
    </row>
    <row r="3991" spans="1:30">
      <c r="A3991">
        <v>1</v>
      </c>
      <c r="B3991" t="s">
        <v>24</v>
      </c>
      <c r="C3991">
        <v>21</v>
      </c>
      <c r="D3991" t="s">
        <v>41</v>
      </c>
      <c r="E3991" t="str">
        <f t="shared" si="186"/>
        <v>SWA-Business and Economics</v>
      </c>
      <c r="F3991" t="s">
        <v>25</v>
      </c>
      <c r="G3991" t="s">
        <v>28</v>
      </c>
      <c r="H3991" t="s">
        <v>110</v>
      </c>
      <c r="I3991">
        <f t="shared" si="187"/>
        <v>0</v>
      </c>
      <c r="J3991">
        <f t="shared" si="188"/>
        <v>1</v>
      </c>
      <c r="K3991" s="1">
        <v>0</v>
      </c>
      <c r="L3991">
        <v>201808</v>
      </c>
      <c r="N3991">
        <v>20230514</v>
      </c>
      <c r="O3991" t="s">
        <v>27</v>
      </c>
      <c r="T3991">
        <v>0</v>
      </c>
      <c r="U3991">
        <v>50377.45</v>
      </c>
      <c r="V3991">
        <v>0</v>
      </c>
      <c r="W3991">
        <v>0</v>
      </c>
      <c r="X3991">
        <v>0</v>
      </c>
      <c r="Y3991">
        <v>4125</v>
      </c>
      <c r="Z3991">
        <v>0</v>
      </c>
      <c r="AB3991">
        <v>0</v>
      </c>
      <c r="AC3991">
        <v>3.08</v>
      </c>
      <c r="AD3991">
        <v>4125</v>
      </c>
    </row>
    <row r="3992" spans="1:30">
      <c r="A3992">
        <v>1</v>
      </c>
      <c r="B3992" t="s">
        <v>24</v>
      </c>
      <c r="C3992">
        <v>14</v>
      </c>
      <c r="D3992" t="s">
        <v>36</v>
      </c>
      <c r="E3992" t="str">
        <f t="shared" si="186"/>
        <v>SWA-Arts and Sciences</v>
      </c>
      <c r="F3992" t="s">
        <v>31</v>
      </c>
      <c r="G3992" t="s">
        <v>26</v>
      </c>
      <c r="H3992" t="s">
        <v>112</v>
      </c>
      <c r="I3992">
        <f t="shared" si="187"/>
        <v>0</v>
      </c>
      <c r="J3992">
        <f t="shared" si="188"/>
        <v>1</v>
      </c>
      <c r="K3992" s="1">
        <v>0</v>
      </c>
      <c r="L3992">
        <v>201708</v>
      </c>
      <c r="N3992">
        <v>20230514</v>
      </c>
      <c r="O3992" t="s">
        <v>27</v>
      </c>
      <c r="T3992">
        <v>0</v>
      </c>
      <c r="U3992">
        <v>172003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155571</v>
      </c>
      <c r="AB3992">
        <v>0</v>
      </c>
      <c r="AC3992">
        <v>3.9</v>
      </c>
      <c r="AD3992">
        <v>0</v>
      </c>
    </row>
    <row r="3993" spans="1:30">
      <c r="A3993">
        <v>1</v>
      </c>
      <c r="B3993" t="s">
        <v>24</v>
      </c>
      <c r="C3993">
        <v>30</v>
      </c>
      <c r="D3993" t="s">
        <v>40</v>
      </c>
      <c r="E3993" t="str">
        <f t="shared" si="186"/>
        <v>SWA-Engineering Mineral Resources</v>
      </c>
      <c r="F3993" t="s">
        <v>25</v>
      </c>
      <c r="G3993" t="s">
        <v>26</v>
      </c>
      <c r="H3993" t="s">
        <v>109</v>
      </c>
      <c r="I3993">
        <f t="shared" si="187"/>
        <v>0</v>
      </c>
      <c r="J3993">
        <f t="shared" si="188"/>
        <v>1</v>
      </c>
      <c r="K3993" s="1">
        <v>0</v>
      </c>
      <c r="L3993">
        <v>201908</v>
      </c>
      <c r="N3993">
        <v>20230514</v>
      </c>
      <c r="O3993" t="s">
        <v>27</v>
      </c>
      <c r="P3993">
        <v>79518</v>
      </c>
      <c r="Q3993">
        <v>115691</v>
      </c>
      <c r="R3993">
        <v>51670</v>
      </c>
      <c r="S3993">
        <v>50281</v>
      </c>
      <c r="T3993">
        <v>0</v>
      </c>
      <c r="U3993">
        <v>133352.79</v>
      </c>
      <c r="V3993">
        <v>0</v>
      </c>
      <c r="W3993">
        <v>0</v>
      </c>
      <c r="X3993">
        <v>0</v>
      </c>
      <c r="Y3993">
        <v>50000</v>
      </c>
      <c r="Z3993">
        <v>0</v>
      </c>
      <c r="AB3993">
        <v>0</v>
      </c>
      <c r="AC3993">
        <v>3.64</v>
      </c>
      <c r="AD3993">
        <v>50000</v>
      </c>
    </row>
    <row r="3994" spans="1:30">
      <c r="A3994">
        <v>1</v>
      </c>
      <c r="B3994" t="s">
        <v>24</v>
      </c>
      <c r="C3994">
        <v>30</v>
      </c>
      <c r="D3994" t="s">
        <v>40</v>
      </c>
      <c r="E3994" t="str">
        <f t="shared" si="186"/>
        <v>SWA-Engineering Mineral Resources</v>
      </c>
      <c r="F3994" t="s">
        <v>25</v>
      </c>
      <c r="G3994" t="s">
        <v>28</v>
      </c>
      <c r="H3994" t="s">
        <v>110</v>
      </c>
      <c r="I3994">
        <f t="shared" si="187"/>
        <v>0</v>
      </c>
      <c r="J3994">
        <f t="shared" si="188"/>
        <v>1</v>
      </c>
      <c r="K3994" s="1">
        <v>0</v>
      </c>
      <c r="L3994">
        <v>202205</v>
      </c>
      <c r="N3994">
        <v>20230514</v>
      </c>
      <c r="O3994" t="s">
        <v>27</v>
      </c>
      <c r="P3994">
        <v>2230</v>
      </c>
      <c r="T3994">
        <v>0</v>
      </c>
      <c r="U3994">
        <v>12300</v>
      </c>
      <c r="V3994">
        <v>0</v>
      </c>
      <c r="W3994">
        <v>0</v>
      </c>
      <c r="X3994">
        <v>0</v>
      </c>
      <c r="Y3994">
        <v>5000</v>
      </c>
      <c r="Z3994">
        <v>7845</v>
      </c>
      <c r="AB3994">
        <v>0</v>
      </c>
      <c r="AC3994">
        <v>3.92</v>
      </c>
      <c r="AD3994">
        <v>0</v>
      </c>
    </row>
    <row r="3995" spans="1:30">
      <c r="A3995">
        <v>1</v>
      </c>
      <c r="B3995" t="s">
        <v>24</v>
      </c>
      <c r="C3995">
        <v>21</v>
      </c>
      <c r="D3995" t="s">
        <v>41</v>
      </c>
      <c r="E3995" t="str">
        <f t="shared" si="186"/>
        <v>SWA-Business and Economics</v>
      </c>
      <c r="F3995" t="s">
        <v>25</v>
      </c>
      <c r="G3995" t="s">
        <v>26</v>
      </c>
      <c r="H3995" t="s">
        <v>109</v>
      </c>
      <c r="I3995">
        <f t="shared" si="187"/>
        <v>0</v>
      </c>
      <c r="J3995">
        <f t="shared" si="188"/>
        <v>1</v>
      </c>
      <c r="K3995" s="1">
        <v>0</v>
      </c>
      <c r="L3995">
        <v>201908</v>
      </c>
      <c r="N3995">
        <v>20230514</v>
      </c>
      <c r="O3995" t="s">
        <v>27</v>
      </c>
      <c r="Q3995">
        <v>40889</v>
      </c>
      <c r="R3995">
        <v>28955</v>
      </c>
      <c r="S3995">
        <v>23771</v>
      </c>
      <c r="T3995">
        <v>0</v>
      </c>
      <c r="U3995">
        <v>119240.92</v>
      </c>
      <c r="V3995">
        <v>0</v>
      </c>
      <c r="W3995">
        <v>0</v>
      </c>
      <c r="X3995">
        <v>0</v>
      </c>
      <c r="Y3995">
        <v>93345</v>
      </c>
      <c r="Z3995">
        <v>0</v>
      </c>
      <c r="AB3995">
        <v>0</v>
      </c>
      <c r="AC3995">
        <v>4</v>
      </c>
      <c r="AD3995">
        <v>90000</v>
      </c>
    </row>
    <row r="3996" spans="1:30">
      <c r="A3996">
        <v>1</v>
      </c>
      <c r="B3996" t="s">
        <v>24</v>
      </c>
      <c r="C3996">
        <v>49</v>
      </c>
      <c r="D3996" t="s">
        <v>39</v>
      </c>
      <c r="E3996" t="str">
        <f t="shared" si="186"/>
        <v>SWA-Reed College of Media</v>
      </c>
      <c r="F3996" t="s">
        <v>25</v>
      </c>
      <c r="G3996" t="s">
        <v>28</v>
      </c>
      <c r="H3996" t="s">
        <v>110</v>
      </c>
      <c r="I3996">
        <f t="shared" si="187"/>
        <v>1</v>
      </c>
      <c r="J3996">
        <f t="shared" si="188"/>
        <v>0</v>
      </c>
      <c r="K3996" s="1">
        <v>25000</v>
      </c>
      <c r="L3996">
        <v>201908</v>
      </c>
      <c r="N3996">
        <v>20230514</v>
      </c>
      <c r="O3996" t="s">
        <v>27</v>
      </c>
      <c r="P3996">
        <v>36056</v>
      </c>
      <c r="Q3996">
        <v>26015</v>
      </c>
      <c r="R3996">
        <v>21818</v>
      </c>
      <c r="S3996">
        <v>15417</v>
      </c>
      <c r="T3996">
        <v>0</v>
      </c>
      <c r="U3996">
        <v>42312.88</v>
      </c>
      <c r="V3996">
        <v>71344</v>
      </c>
      <c r="W3996">
        <v>25000</v>
      </c>
      <c r="X3996">
        <v>25000</v>
      </c>
      <c r="Y3996">
        <v>18750</v>
      </c>
      <c r="Z3996">
        <v>0</v>
      </c>
      <c r="AB3996">
        <v>0</v>
      </c>
      <c r="AC3996">
        <v>2.59</v>
      </c>
      <c r="AD3996">
        <v>4500</v>
      </c>
    </row>
    <row r="3997" spans="1:30">
      <c r="A3997">
        <v>1</v>
      </c>
      <c r="B3997" t="s">
        <v>24</v>
      </c>
      <c r="C3997">
        <v>83</v>
      </c>
      <c r="D3997" t="s">
        <v>38</v>
      </c>
      <c r="E3997" t="str">
        <f t="shared" si="186"/>
        <v>SWA-Medicine</v>
      </c>
      <c r="F3997" t="s">
        <v>25</v>
      </c>
      <c r="G3997" t="s">
        <v>28</v>
      </c>
      <c r="H3997" t="s">
        <v>110</v>
      </c>
      <c r="I3997">
        <f t="shared" si="187"/>
        <v>0</v>
      </c>
      <c r="J3997">
        <f t="shared" si="188"/>
        <v>1</v>
      </c>
      <c r="K3997" s="1">
        <v>0</v>
      </c>
      <c r="L3997">
        <v>201908</v>
      </c>
      <c r="N3997">
        <v>20230514</v>
      </c>
      <c r="O3997" t="s">
        <v>27</v>
      </c>
      <c r="P3997">
        <v>60828</v>
      </c>
      <c r="Q3997">
        <v>34892</v>
      </c>
      <c r="R3997">
        <v>33037</v>
      </c>
      <c r="S3997">
        <v>83095</v>
      </c>
      <c r="T3997">
        <v>0</v>
      </c>
      <c r="U3997">
        <v>56474.06</v>
      </c>
      <c r="V3997">
        <v>0</v>
      </c>
      <c r="W3997">
        <v>0</v>
      </c>
      <c r="X3997">
        <v>0</v>
      </c>
      <c r="Y3997">
        <v>36250</v>
      </c>
      <c r="Z3997">
        <v>0</v>
      </c>
      <c r="AB3997">
        <v>0</v>
      </c>
      <c r="AC3997">
        <v>4</v>
      </c>
      <c r="AD3997">
        <v>16500</v>
      </c>
    </row>
    <row r="3998" spans="1:30">
      <c r="A3998">
        <v>1</v>
      </c>
      <c r="B3998" t="s">
        <v>32</v>
      </c>
      <c r="C3998">
        <v>14</v>
      </c>
      <c r="D3998" t="s">
        <v>36</v>
      </c>
      <c r="E3998" t="str">
        <f t="shared" si="186"/>
        <v>SOA-Arts and Sciences</v>
      </c>
      <c r="F3998" t="s">
        <v>25</v>
      </c>
      <c r="G3998" t="s">
        <v>28</v>
      </c>
      <c r="H3998" t="s">
        <v>110</v>
      </c>
      <c r="I3998">
        <f t="shared" si="187"/>
        <v>0</v>
      </c>
      <c r="J3998">
        <f t="shared" si="188"/>
        <v>1</v>
      </c>
      <c r="K3998" s="1">
        <v>0</v>
      </c>
      <c r="L3998">
        <v>202005</v>
      </c>
      <c r="N3998">
        <v>20230514</v>
      </c>
      <c r="O3998" t="s">
        <v>27</v>
      </c>
      <c r="T3998">
        <v>0</v>
      </c>
      <c r="U3998">
        <v>24076.53</v>
      </c>
      <c r="V3998">
        <v>0</v>
      </c>
      <c r="W3998">
        <v>0</v>
      </c>
      <c r="X3998">
        <v>0</v>
      </c>
      <c r="Y3998">
        <v>10795</v>
      </c>
      <c r="Z3998">
        <v>0</v>
      </c>
      <c r="AB3998">
        <v>0</v>
      </c>
      <c r="AC3998">
        <v>3.06</v>
      </c>
      <c r="AD3998">
        <v>10795</v>
      </c>
    </row>
    <row r="3999" spans="1:30">
      <c r="A3999">
        <v>1</v>
      </c>
      <c r="B3999" t="s">
        <v>24</v>
      </c>
      <c r="C3999">
        <v>21</v>
      </c>
      <c r="D3999" t="s">
        <v>41</v>
      </c>
      <c r="E3999" t="str">
        <f t="shared" si="186"/>
        <v>SWA-Business and Economics</v>
      </c>
      <c r="F3999" t="s">
        <v>25</v>
      </c>
      <c r="G3999" t="s">
        <v>26</v>
      </c>
      <c r="H3999" t="s">
        <v>109</v>
      </c>
      <c r="I3999">
        <f t="shared" si="187"/>
        <v>1</v>
      </c>
      <c r="J3999">
        <f t="shared" si="188"/>
        <v>0</v>
      </c>
      <c r="K3999" s="1">
        <v>31000</v>
      </c>
      <c r="L3999">
        <v>201908</v>
      </c>
      <c r="N3999">
        <v>20230514</v>
      </c>
      <c r="O3999" t="s">
        <v>27</v>
      </c>
      <c r="P3999">
        <v>23186</v>
      </c>
      <c r="Q3999">
        <v>13960</v>
      </c>
      <c r="R3999">
        <v>22413</v>
      </c>
      <c r="S3999">
        <v>3239</v>
      </c>
      <c r="T3999">
        <v>0</v>
      </c>
      <c r="U3999">
        <v>118431.92</v>
      </c>
      <c r="V3999">
        <v>128808</v>
      </c>
      <c r="W3999">
        <v>31000</v>
      </c>
      <c r="X3999">
        <v>31000</v>
      </c>
      <c r="Y3999">
        <v>12000</v>
      </c>
      <c r="Z3999">
        <v>2945</v>
      </c>
      <c r="AB3999">
        <v>0</v>
      </c>
      <c r="AC3999">
        <v>3.09</v>
      </c>
      <c r="AD3999">
        <v>12000</v>
      </c>
    </row>
    <row r="4000" spans="1:30">
      <c r="A4000">
        <v>1</v>
      </c>
      <c r="B4000" t="s">
        <v>24</v>
      </c>
      <c r="C4000">
        <v>84</v>
      </c>
      <c r="D4000" t="s">
        <v>42</v>
      </c>
      <c r="E4000" t="str">
        <f t="shared" si="186"/>
        <v>SWA-Public Health</v>
      </c>
      <c r="F4000" t="s">
        <v>25</v>
      </c>
      <c r="G4000" t="s">
        <v>26</v>
      </c>
      <c r="H4000" t="s">
        <v>109</v>
      </c>
      <c r="I4000">
        <f t="shared" si="187"/>
        <v>1</v>
      </c>
      <c r="J4000">
        <f t="shared" si="188"/>
        <v>0</v>
      </c>
      <c r="K4000" s="1">
        <v>17500</v>
      </c>
      <c r="L4000">
        <v>201908</v>
      </c>
      <c r="N4000">
        <v>20230514</v>
      </c>
      <c r="O4000" t="s">
        <v>27</v>
      </c>
      <c r="Q4000">
        <v>80336</v>
      </c>
      <c r="R4000">
        <v>65871</v>
      </c>
      <c r="S4000">
        <v>46272</v>
      </c>
      <c r="T4000">
        <v>0</v>
      </c>
      <c r="U4000">
        <v>126994.39</v>
      </c>
      <c r="V4000">
        <v>123065</v>
      </c>
      <c r="W4000">
        <v>65377</v>
      </c>
      <c r="X4000">
        <v>65377</v>
      </c>
      <c r="Y4000">
        <v>20000</v>
      </c>
      <c r="Z4000">
        <v>0</v>
      </c>
      <c r="AB4000">
        <v>0</v>
      </c>
      <c r="AC4000">
        <v>3.2</v>
      </c>
      <c r="AD4000">
        <v>20000</v>
      </c>
    </row>
    <row r="4001" spans="1:30">
      <c r="A4001">
        <v>1</v>
      </c>
      <c r="B4001" t="s">
        <v>24</v>
      </c>
      <c r="C4001">
        <v>30</v>
      </c>
      <c r="D4001" t="s">
        <v>40</v>
      </c>
      <c r="E4001" t="str">
        <f t="shared" si="186"/>
        <v>SWA-Engineering Mineral Resources</v>
      </c>
      <c r="F4001" t="s">
        <v>25</v>
      </c>
      <c r="G4001" t="s">
        <v>26</v>
      </c>
      <c r="H4001" t="s">
        <v>109</v>
      </c>
      <c r="I4001">
        <f t="shared" si="187"/>
        <v>0</v>
      </c>
      <c r="J4001">
        <f t="shared" si="188"/>
        <v>1</v>
      </c>
      <c r="K4001" s="1">
        <v>0</v>
      </c>
      <c r="L4001">
        <v>201808</v>
      </c>
      <c r="N4001">
        <v>20230514</v>
      </c>
      <c r="O4001" t="s">
        <v>27</v>
      </c>
      <c r="T4001">
        <v>0</v>
      </c>
      <c r="U4001">
        <v>103171.13</v>
      </c>
      <c r="V4001">
        <v>0</v>
      </c>
      <c r="W4001">
        <v>0</v>
      </c>
      <c r="X4001">
        <v>0</v>
      </c>
      <c r="Y4001">
        <v>42184</v>
      </c>
      <c r="Z4001">
        <v>0</v>
      </c>
      <c r="AB4001">
        <v>0</v>
      </c>
      <c r="AC4001">
        <v>2.85</v>
      </c>
      <c r="AD4001">
        <v>42184</v>
      </c>
    </row>
    <row r="4002" spans="1:30">
      <c r="A4002">
        <v>1</v>
      </c>
      <c r="B4002" t="s">
        <v>24</v>
      </c>
      <c r="C4002">
        <v>21</v>
      </c>
      <c r="D4002" t="s">
        <v>41</v>
      </c>
      <c r="E4002" t="str">
        <f t="shared" si="186"/>
        <v>SWA-Business and Economics</v>
      </c>
      <c r="F4002" t="s">
        <v>25</v>
      </c>
      <c r="G4002" t="s">
        <v>26</v>
      </c>
      <c r="H4002" t="s">
        <v>109</v>
      </c>
      <c r="I4002">
        <f t="shared" si="187"/>
        <v>1</v>
      </c>
      <c r="J4002">
        <f t="shared" si="188"/>
        <v>0</v>
      </c>
      <c r="K4002" s="1">
        <v>5500</v>
      </c>
      <c r="L4002">
        <v>201908</v>
      </c>
      <c r="N4002">
        <v>20230514</v>
      </c>
      <c r="O4002" t="s">
        <v>27</v>
      </c>
      <c r="S4002">
        <v>35802</v>
      </c>
      <c r="T4002">
        <v>0</v>
      </c>
      <c r="U4002">
        <v>113310.34</v>
      </c>
      <c r="V4002">
        <v>5500</v>
      </c>
      <c r="W4002">
        <v>5500</v>
      </c>
      <c r="X4002">
        <v>5500</v>
      </c>
      <c r="Y4002">
        <v>110063.1</v>
      </c>
      <c r="Z4002">
        <v>0</v>
      </c>
      <c r="AB4002">
        <v>0</v>
      </c>
      <c r="AC4002">
        <v>4</v>
      </c>
      <c r="AD4002">
        <v>110063.1</v>
      </c>
    </row>
    <row r="4003" spans="1:30">
      <c r="A4003">
        <v>1</v>
      </c>
      <c r="B4003" t="s">
        <v>24</v>
      </c>
      <c r="C4003">
        <v>7</v>
      </c>
      <c r="D4003" t="s">
        <v>43</v>
      </c>
      <c r="E4003" t="str">
        <f t="shared" si="186"/>
        <v>SWA-Agriculture Natural Res &amp; Dsg</v>
      </c>
      <c r="F4003" t="s">
        <v>25</v>
      </c>
      <c r="G4003" t="s">
        <v>26</v>
      </c>
      <c r="H4003" t="s">
        <v>109</v>
      </c>
      <c r="I4003">
        <f t="shared" si="187"/>
        <v>1</v>
      </c>
      <c r="J4003">
        <f t="shared" si="188"/>
        <v>0</v>
      </c>
      <c r="K4003" s="1">
        <v>14000</v>
      </c>
      <c r="L4003">
        <v>202108</v>
      </c>
      <c r="N4003">
        <v>20230514</v>
      </c>
      <c r="O4003" t="s">
        <v>27</v>
      </c>
      <c r="P4003">
        <v>24993</v>
      </c>
      <c r="Q4003">
        <v>12017</v>
      </c>
      <c r="T4003">
        <v>0</v>
      </c>
      <c r="U4003">
        <v>26927</v>
      </c>
      <c r="V4003">
        <v>14000</v>
      </c>
      <c r="W4003">
        <v>14000</v>
      </c>
      <c r="X4003">
        <v>14000</v>
      </c>
      <c r="Y4003">
        <v>6000</v>
      </c>
      <c r="Z4003">
        <v>0</v>
      </c>
      <c r="AB4003">
        <v>0</v>
      </c>
      <c r="AC4003">
        <v>3.61</v>
      </c>
      <c r="AD4003">
        <v>6000</v>
      </c>
    </row>
    <row r="4004" spans="1:30">
      <c r="A4004">
        <v>1</v>
      </c>
      <c r="B4004" t="s">
        <v>24</v>
      </c>
      <c r="C4004">
        <v>83</v>
      </c>
      <c r="D4004" t="s">
        <v>38</v>
      </c>
      <c r="E4004" t="str">
        <f t="shared" si="186"/>
        <v>SWA-Medicine</v>
      </c>
      <c r="F4004" t="s">
        <v>31</v>
      </c>
      <c r="G4004" t="s">
        <v>28</v>
      </c>
      <c r="H4004" t="s">
        <v>113</v>
      </c>
      <c r="I4004">
        <f t="shared" si="187"/>
        <v>1</v>
      </c>
      <c r="J4004">
        <f t="shared" si="188"/>
        <v>0</v>
      </c>
      <c r="K4004" s="1">
        <v>134406</v>
      </c>
      <c r="L4004">
        <v>201908</v>
      </c>
      <c r="N4004">
        <v>20230514</v>
      </c>
      <c r="O4004" t="s">
        <v>27</v>
      </c>
      <c r="P4004">
        <v>0</v>
      </c>
      <c r="Q4004">
        <v>0</v>
      </c>
      <c r="R4004">
        <v>0</v>
      </c>
      <c r="S4004">
        <v>0</v>
      </c>
      <c r="T4004">
        <v>0</v>
      </c>
      <c r="U4004">
        <v>134565</v>
      </c>
      <c r="V4004">
        <v>134406</v>
      </c>
      <c r="W4004">
        <v>134406</v>
      </c>
      <c r="X4004">
        <v>134406</v>
      </c>
      <c r="Y4004">
        <v>0</v>
      </c>
      <c r="Z4004">
        <v>0</v>
      </c>
      <c r="AB4004">
        <v>0</v>
      </c>
      <c r="AC4004">
        <v>0</v>
      </c>
      <c r="AD4004">
        <v>0</v>
      </c>
    </row>
    <row r="4005" spans="1:30">
      <c r="A4005">
        <v>1</v>
      </c>
      <c r="B4005" t="s">
        <v>24</v>
      </c>
      <c r="C4005">
        <v>7</v>
      </c>
      <c r="D4005" t="s">
        <v>43</v>
      </c>
      <c r="E4005" t="str">
        <f t="shared" si="186"/>
        <v>SWA-Agriculture Natural Res &amp; Dsg</v>
      </c>
      <c r="F4005" t="s">
        <v>25</v>
      </c>
      <c r="G4005" t="s">
        <v>28</v>
      </c>
      <c r="H4005" t="s">
        <v>110</v>
      </c>
      <c r="I4005">
        <f t="shared" si="187"/>
        <v>0</v>
      </c>
      <c r="J4005">
        <f t="shared" si="188"/>
        <v>1</v>
      </c>
      <c r="K4005" s="1">
        <v>0</v>
      </c>
      <c r="L4005">
        <v>201908</v>
      </c>
      <c r="N4005">
        <v>20230514</v>
      </c>
      <c r="O4005" t="s">
        <v>27</v>
      </c>
      <c r="S4005">
        <v>23836</v>
      </c>
      <c r="T4005">
        <v>0</v>
      </c>
      <c r="U4005">
        <v>48196.08</v>
      </c>
      <c r="V4005">
        <v>0</v>
      </c>
      <c r="W4005">
        <v>0</v>
      </c>
      <c r="X4005">
        <v>0</v>
      </c>
      <c r="Y4005">
        <v>31250</v>
      </c>
      <c r="Z4005">
        <v>0</v>
      </c>
      <c r="AB4005">
        <v>0</v>
      </c>
      <c r="AC4005">
        <v>3.93</v>
      </c>
      <c r="AD4005">
        <v>14000</v>
      </c>
    </row>
    <row r="4006" spans="1:30">
      <c r="A4006">
        <v>1</v>
      </c>
      <c r="B4006" t="s">
        <v>24</v>
      </c>
      <c r="C4006">
        <v>89</v>
      </c>
      <c r="D4006" t="s">
        <v>46</v>
      </c>
      <c r="E4006" t="str">
        <f t="shared" si="186"/>
        <v>SWA-Pharmacy</v>
      </c>
      <c r="F4006" t="s">
        <v>31</v>
      </c>
      <c r="G4006" t="s">
        <v>26</v>
      </c>
      <c r="H4006" t="s">
        <v>112</v>
      </c>
      <c r="I4006">
        <f t="shared" si="187"/>
        <v>0</v>
      </c>
      <c r="J4006">
        <f t="shared" si="188"/>
        <v>1</v>
      </c>
      <c r="K4006" s="1">
        <v>0</v>
      </c>
      <c r="L4006">
        <v>201908</v>
      </c>
      <c r="N4006">
        <v>20230514</v>
      </c>
      <c r="O4006" t="s">
        <v>27</v>
      </c>
      <c r="T4006">
        <v>0</v>
      </c>
      <c r="U4006">
        <v>183617.49</v>
      </c>
      <c r="V4006">
        <v>184869</v>
      </c>
      <c r="W4006">
        <v>184869</v>
      </c>
      <c r="X4006">
        <v>184869</v>
      </c>
      <c r="Y4006">
        <v>5250</v>
      </c>
      <c r="Z4006">
        <v>0</v>
      </c>
      <c r="AB4006">
        <v>0</v>
      </c>
      <c r="AC4006">
        <v>4</v>
      </c>
      <c r="AD4006">
        <v>0</v>
      </c>
    </row>
    <row r="4007" spans="1:30">
      <c r="A4007">
        <v>1</v>
      </c>
      <c r="B4007" t="s">
        <v>24</v>
      </c>
      <c r="C4007">
        <v>83</v>
      </c>
      <c r="D4007" t="s">
        <v>38</v>
      </c>
      <c r="E4007" t="str">
        <f t="shared" si="186"/>
        <v>SWA-Medicine</v>
      </c>
      <c r="F4007" t="s">
        <v>25</v>
      </c>
      <c r="G4007" t="s">
        <v>28</v>
      </c>
      <c r="H4007" t="s">
        <v>110</v>
      </c>
      <c r="I4007">
        <f t="shared" si="187"/>
        <v>1</v>
      </c>
      <c r="J4007">
        <f t="shared" si="188"/>
        <v>0</v>
      </c>
      <c r="K4007" s="1">
        <v>25000</v>
      </c>
      <c r="L4007">
        <v>201908</v>
      </c>
      <c r="N4007">
        <v>20230514</v>
      </c>
      <c r="O4007" t="s">
        <v>27</v>
      </c>
      <c r="P4007">
        <v>69641</v>
      </c>
      <c r="Q4007">
        <v>65347</v>
      </c>
      <c r="R4007">
        <v>47097</v>
      </c>
      <c r="S4007">
        <v>41202</v>
      </c>
      <c r="T4007">
        <v>0</v>
      </c>
      <c r="U4007">
        <v>56177.24</v>
      </c>
      <c r="V4007">
        <v>25000</v>
      </c>
      <c r="W4007">
        <v>25000</v>
      </c>
      <c r="X4007">
        <v>25000</v>
      </c>
      <c r="Y4007">
        <v>25250</v>
      </c>
      <c r="Z4007">
        <v>0</v>
      </c>
      <c r="AB4007">
        <v>0</v>
      </c>
      <c r="AC4007">
        <v>3.73</v>
      </c>
      <c r="AD4007">
        <v>6000</v>
      </c>
    </row>
    <row r="4008" spans="1:30">
      <c r="A4008">
        <v>1</v>
      </c>
      <c r="B4008" t="s">
        <v>24</v>
      </c>
      <c r="C4008">
        <v>21</v>
      </c>
      <c r="D4008" t="s">
        <v>41</v>
      </c>
      <c r="E4008" t="str">
        <f t="shared" si="186"/>
        <v>SWA-Business and Economics</v>
      </c>
      <c r="F4008" t="s">
        <v>25</v>
      </c>
      <c r="G4008" t="s">
        <v>28</v>
      </c>
      <c r="H4008" t="s">
        <v>110</v>
      </c>
      <c r="I4008">
        <f t="shared" si="187"/>
        <v>0</v>
      </c>
      <c r="J4008">
        <f t="shared" si="188"/>
        <v>1</v>
      </c>
      <c r="K4008" s="1">
        <v>0</v>
      </c>
      <c r="L4008">
        <v>201908</v>
      </c>
      <c r="N4008">
        <v>20230514</v>
      </c>
      <c r="O4008" t="s">
        <v>27</v>
      </c>
      <c r="P4008">
        <v>28631</v>
      </c>
      <c r="Q4008">
        <v>15550</v>
      </c>
      <c r="R4008">
        <v>8577</v>
      </c>
      <c r="S4008">
        <v>12916</v>
      </c>
      <c r="T4008">
        <v>0</v>
      </c>
      <c r="U4008">
        <v>41499</v>
      </c>
      <c r="V4008">
        <v>0</v>
      </c>
      <c r="W4008">
        <v>0</v>
      </c>
      <c r="X4008">
        <v>0</v>
      </c>
      <c r="Y4008">
        <v>35250</v>
      </c>
      <c r="Z4008">
        <v>2095</v>
      </c>
      <c r="AB4008">
        <v>0</v>
      </c>
      <c r="AC4008">
        <v>3.77</v>
      </c>
      <c r="AD4008">
        <v>16000</v>
      </c>
    </row>
    <row r="4009" spans="1:30">
      <c r="A4009">
        <v>1</v>
      </c>
      <c r="B4009" t="s">
        <v>24</v>
      </c>
      <c r="C4009">
        <v>7</v>
      </c>
      <c r="D4009" t="s">
        <v>43</v>
      </c>
      <c r="E4009" t="str">
        <f t="shared" si="186"/>
        <v>SWA-Agriculture Natural Res &amp; Dsg</v>
      </c>
      <c r="F4009" t="s">
        <v>25</v>
      </c>
      <c r="G4009" t="s">
        <v>28</v>
      </c>
      <c r="H4009" t="s">
        <v>110</v>
      </c>
      <c r="I4009">
        <f t="shared" si="187"/>
        <v>1</v>
      </c>
      <c r="J4009">
        <f t="shared" si="188"/>
        <v>0</v>
      </c>
      <c r="K4009" s="1">
        <v>22200</v>
      </c>
      <c r="L4009">
        <v>201908</v>
      </c>
      <c r="N4009">
        <v>20230514</v>
      </c>
      <c r="O4009" t="s">
        <v>27</v>
      </c>
      <c r="P4009">
        <v>33296</v>
      </c>
      <c r="Q4009">
        <v>46935</v>
      </c>
      <c r="R4009">
        <v>46322</v>
      </c>
      <c r="S4009">
        <v>39753</v>
      </c>
      <c r="T4009">
        <v>0</v>
      </c>
      <c r="U4009">
        <v>51853.23</v>
      </c>
      <c r="V4009">
        <v>22200</v>
      </c>
      <c r="W4009">
        <v>22200</v>
      </c>
      <c r="X4009">
        <v>22200</v>
      </c>
      <c r="Y4009">
        <v>41096</v>
      </c>
      <c r="Z4009">
        <v>0</v>
      </c>
      <c r="AB4009">
        <v>0</v>
      </c>
      <c r="AC4009">
        <v>3.52</v>
      </c>
      <c r="AD4009">
        <v>22000</v>
      </c>
    </row>
    <row r="4010" spans="1:30">
      <c r="A4010">
        <v>1</v>
      </c>
      <c r="B4010" t="s">
        <v>24</v>
      </c>
      <c r="C4010">
        <v>80</v>
      </c>
      <c r="D4010" t="s">
        <v>44</v>
      </c>
      <c r="E4010" t="str">
        <f t="shared" si="186"/>
        <v>SWA-Dentistry</v>
      </c>
      <c r="F4010" t="s">
        <v>31</v>
      </c>
      <c r="G4010" t="s">
        <v>26</v>
      </c>
      <c r="H4010" t="s">
        <v>112</v>
      </c>
      <c r="I4010">
        <f t="shared" si="187"/>
        <v>0</v>
      </c>
      <c r="J4010">
        <f t="shared" si="188"/>
        <v>1</v>
      </c>
      <c r="K4010" s="1">
        <v>0</v>
      </c>
      <c r="L4010">
        <v>201908</v>
      </c>
      <c r="N4010">
        <v>20230514</v>
      </c>
      <c r="O4010" t="s">
        <v>27</v>
      </c>
      <c r="P4010">
        <v>0</v>
      </c>
      <c r="R4010">
        <v>3256</v>
      </c>
      <c r="S4010">
        <v>8195</v>
      </c>
      <c r="T4010">
        <v>0</v>
      </c>
      <c r="U4010">
        <v>352492</v>
      </c>
      <c r="V4010">
        <v>46895</v>
      </c>
      <c r="W4010">
        <v>46895</v>
      </c>
      <c r="X4010">
        <v>46895</v>
      </c>
      <c r="Y4010">
        <v>2813</v>
      </c>
      <c r="Z4010">
        <v>0</v>
      </c>
      <c r="AB4010">
        <v>0</v>
      </c>
      <c r="AC4010">
        <v>3.66</v>
      </c>
      <c r="AD4010">
        <v>0</v>
      </c>
    </row>
    <row r="4011" spans="1:30">
      <c r="A4011">
        <v>1</v>
      </c>
      <c r="B4011" t="s">
        <v>24</v>
      </c>
      <c r="C4011">
        <v>14</v>
      </c>
      <c r="D4011" t="s">
        <v>36</v>
      </c>
      <c r="E4011" t="str">
        <f t="shared" si="186"/>
        <v>SWA-Arts and Sciences</v>
      </c>
      <c r="F4011" t="s">
        <v>30</v>
      </c>
      <c r="G4011" t="s">
        <v>26</v>
      </c>
      <c r="H4011" t="s">
        <v>111</v>
      </c>
      <c r="I4011">
        <f t="shared" si="187"/>
        <v>0</v>
      </c>
      <c r="J4011">
        <f t="shared" si="188"/>
        <v>1</v>
      </c>
      <c r="K4011" s="1">
        <v>0</v>
      </c>
      <c r="L4011">
        <v>202008</v>
      </c>
      <c r="N4011">
        <v>20230514</v>
      </c>
      <c r="O4011" t="s">
        <v>27</v>
      </c>
      <c r="P4011">
        <v>10953</v>
      </c>
      <c r="Q4011">
        <v>13374</v>
      </c>
      <c r="T4011">
        <v>0</v>
      </c>
      <c r="U4011">
        <v>92262</v>
      </c>
      <c r="V4011">
        <v>0</v>
      </c>
      <c r="W4011">
        <v>0</v>
      </c>
      <c r="X4011">
        <v>0</v>
      </c>
      <c r="Y4011">
        <v>125</v>
      </c>
      <c r="Z4011">
        <v>0</v>
      </c>
      <c r="AA4011">
        <v>83229</v>
      </c>
      <c r="AB4011">
        <v>0</v>
      </c>
      <c r="AC4011">
        <v>4</v>
      </c>
      <c r="AD4011">
        <v>125</v>
      </c>
    </row>
    <row r="4012" spans="1:30">
      <c r="A4012">
        <v>1</v>
      </c>
      <c r="B4012" t="s">
        <v>24</v>
      </c>
      <c r="C4012">
        <v>21</v>
      </c>
      <c r="D4012" t="s">
        <v>41</v>
      </c>
      <c r="E4012" t="str">
        <f t="shared" si="186"/>
        <v>SWA-Business and Economics</v>
      </c>
      <c r="F4012" t="s">
        <v>25</v>
      </c>
      <c r="G4012" t="s">
        <v>26</v>
      </c>
      <c r="H4012" t="s">
        <v>109</v>
      </c>
      <c r="I4012">
        <f t="shared" si="187"/>
        <v>1</v>
      </c>
      <c r="J4012">
        <f t="shared" si="188"/>
        <v>0</v>
      </c>
      <c r="K4012" s="1">
        <v>27000</v>
      </c>
      <c r="L4012">
        <v>201908</v>
      </c>
      <c r="N4012">
        <v>20230514</v>
      </c>
      <c r="O4012" t="s">
        <v>27</v>
      </c>
      <c r="P4012">
        <v>2723</v>
      </c>
      <c r="Q4012">
        <v>2704</v>
      </c>
      <c r="R4012">
        <v>2703</v>
      </c>
      <c r="S4012">
        <v>1395</v>
      </c>
      <c r="T4012">
        <v>0</v>
      </c>
      <c r="U4012">
        <v>122043.45</v>
      </c>
      <c r="V4012">
        <v>76989</v>
      </c>
      <c r="W4012">
        <v>27000</v>
      </c>
      <c r="X4012">
        <v>27000</v>
      </c>
      <c r="Y4012">
        <v>58000</v>
      </c>
      <c r="Z4012">
        <v>18634</v>
      </c>
      <c r="AB4012">
        <v>0</v>
      </c>
      <c r="AC4012">
        <v>3.42</v>
      </c>
      <c r="AD4012">
        <v>58000</v>
      </c>
    </row>
    <row r="4013" spans="1:30">
      <c r="A4013">
        <v>1</v>
      </c>
      <c r="B4013" t="s">
        <v>24</v>
      </c>
      <c r="C4013">
        <v>14</v>
      </c>
      <c r="D4013" t="s">
        <v>36</v>
      </c>
      <c r="E4013" t="str">
        <f t="shared" si="186"/>
        <v>SWA-Arts and Sciences</v>
      </c>
      <c r="F4013" t="s">
        <v>25</v>
      </c>
      <c r="G4013" t="s">
        <v>26</v>
      </c>
      <c r="H4013" t="s">
        <v>109</v>
      </c>
      <c r="I4013">
        <f t="shared" si="187"/>
        <v>0</v>
      </c>
      <c r="J4013">
        <f t="shared" si="188"/>
        <v>1</v>
      </c>
      <c r="K4013" s="1">
        <v>0</v>
      </c>
      <c r="L4013">
        <v>201908</v>
      </c>
      <c r="N4013">
        <v>20230514</v>
      </c>
      <c r="O4013" t="s">
        <v>27</v>
      </c>
      <c r="S4013">
        <v>108464</v>
      </c>
      <c r="T4013">
        <v>0</v>
      </c>
      <c r="U4013">
        <v>121884.84</v>
      </c>
      <c r="V4013">
        <v>0</v>
      </c>
      <c r="W4013">
        <v>0</v>
      </c>
      <c r="X4013">
        <v>0</v>
      </c>
      <c r="Y4013">
        <v>42500</v>
      </c>
      <c r="Z4013">
        <v>0</v>
      </c>
      <c r="AB4013">
        <v>0</v>
      </c>
      <c r="AC4013">
        <v>3.77</v>
      </c>
      <c r="AD4013">
        <v>42500</v>
      </c>
    </row>
    <row r="4014" spans="1:30">
      <c r="A4014">
        <v>1</v>
      </c>
      <c r="B4014" t="s">
        <v>24</v>
      </c>
      <c r="C4014">
        <v>83</v>
      </c>
      <c r="D4014" t="s">
        <v>38</v>
      </c>
      <c r="E4014" t="str">
        <f t="shared" si="186"/>
        <v>SWA-Medicine</v>
      </c>
      <c r="F4014" t="s">
        <v>25</v>
      </c>
      <c r="G4014" t="s">
        <v>28</v>
      </c>
      <c r="H4014" t="s">
        <v>110</v>
      </c>
      <c r="I4014">
        <f t="shared" si="187"/>
        <v>0</v>
      </c>
      <c r="J4014">
        <f t="shared" si="188"/>
        <v>1</v>
      </c>
      <c r="K4014" s="1">
        <v>0</v>
      </c>
      <c r="L4014">
        <v>201908</v>
      </c>
      <c r="N4014">
        <v>20230514</v>
      </c>
      <c r="O4014" t="s">
        <v>27</v>
      </c>
      <c r="R4014">
        <v>74993</v>
      </c>
      <c r="S4014">
        <v>90441</v>
      </c>
      <c r="T4014">
        <v>0</v>
      </c>
      <c r="U4014">
        <v>72942.64</v>
      </c>
      <c r="V4014">
        <v>0</v>
      </c>
      <c r="W4014">
        <v>0</v>
      </c>
      <c r="X4014">
        <v>0</v>
      </c>
      <c r="Y4014">
        <v>35250</v>
      </c>
      <c r="Z4014">
        <v>0</v>
      </c>
      <c r="AB4014">
        <v>0</v>
      </c>
      <c r="AC4014">
        <v>3.55</v>
      </c>
      <c r="AD4014">
        <v>16000</v>
      </c>
    </row>
    <row r="4015" spans="1:30">
      <c r="A4015">
        <v>1</v>
      </c>
      <c r="B4015" t="s">
        <v>24</v>
      </c>
      <c r="C4015">
        <v>83</v>
      </c>
      <c r="D4015" t="s">
        <v>38</v>
      </c>
      <c r="E4015" t="str">
        <f t="shared" si="186"/>
        <v>SWA-Medicine</v>
      </c>
      <c r="F4015" t="s">
        <v>31</v>
      </c>
      <c r="G4015" t="s">
        <v>28</v>
      </c>
      <c r="H4015" t="s">
        <v>113</v>
      </c>
      <c r="I4015">
        <f t="shared" si="187"/>
        <v>1</v>
      </c>
      <c r="J4015">
        <f t="shared" si="188"/>
        <v>0</v>
      </c>
      <c r="K4015" s="1">
        <v>72415</v>
      </c>
      <c r="L4015">
        <v>202005</v>
      </c>
      <c r="N4015">
        <v>20230514</v>
      </c>
      <c r="O4015" t="s">
        <v>29</v>
      </c>
      <c r="P4015">
        <v>21991</v>
      </c>
      <c r="Q4015">
        <v>23370</v>
      </c>
      <c r="R4015">
        <v>16249</v>
      </c>
      <c r="S4015">
        <v>8411</v>
      </c>
      <c r="T4015">
        <v>0</v>
      </c>
      <c r="U4015">
        <v>59591</v>
      </c>
      <c r="V4015">
        <v>72415</v>
      </c>
      <c r="W4015">
        <v>72415</v>
      </c>
      <c r="X4015">
        <v>72415</v>
      </c>
      <c r="Y4015">
        <v>0</v>
      </c>
      <c r="Z4015">
        <v>0</v>
      </c>
      <c r="AB4015">
        <v>0</v>
      </c>
      <c r="AC4015">
        <v>3.75</v>
      </c>
      <c r="AD4015">
        <v>0</v>
      </c>
    </row>
    <row r="4016" spans="1:30">
      <c r="A4016">
        <v>1</v>
      </c>
      <c r="B4016" t="s">
        <v>24</v>
      </c>
      <c r="C4016">
        <v>14</v>
      </c>
      <c r="D4016" t="s">
        <v>36</v>
      </c>
      <c r="E4016" t="str">
        <f t="shared" si="186"/>
        <v>SWA-Arts and Sciences</v>
      </c>
      <c r="F4016" t="s">
        <v>25</v>
      </c>
      <c r="G4016" t="s">
        <v>26</v>
      </c>
      <c r="H4016" t="s">
        <v>109</v>
      </c>
      <c r="I4016">
        <f t="shared" si="187"/>
        <v>0</v>
      </c>
      <c r="J4016">
        <f t="shared" si="188"/>
        <v>1</v>
      </c>
      <c r="K4016" s="1">
        <v>0</v>
      </c>
      <c r="L4016">
        <v>201908</v>
      </c>
      <c r="N4016">
        <v>20230514</v>
      </c>
      <c r="O4016" t="s">
        <v>27</v>
      </c>
      <c r="S4016">
        <v>63221</v>
      </c>
      <c r="T4016">
        <v>0</v>
      </c>
      <c r="U4016">
        <v>140323.63</v>
      </c>
      <c r="V4016">
        <v>0</v>
      </c>
      <c r="W4016">
        <v>0</v>
      </c>
      <c r="X4016">
        <v>0</v>
      </c>
      <c r="Y4016">
        <v>28250</v>
      </c>
      <c r="Z4016">
        <v>0</v>
      </c>
      <c r="AB4016">
        <v>0</v>
      </c>
      <c r="AC4016">
        <v>3.41</v>
      </c>
      <c r="AD4016">
        <v>28250</v>
      </c>
    </row>
    <row r="4017" spans="1:30">
      <c r="A4017">
        <v>1</v>
      </c>
      <c r="B4017" t="s">
        <v>24</v>
      </c>
      <c r="C4017">
        <v>7</v>
      </c>
      <c r="D4017" t="s">
        <v>43</v>
      </c>
      <c r="E4017" t="str">
        <f t="shared" si="186"/>
        <v>SWA-Agriculture Natural Res &amp; Dsg</v>
      </c>
      <c r="F4017" t="s">
        <v>25</v>
      </c>
      <c r="G4017" t="s">
        <v>26</v>
      </c>
      <c r="H4017" t="s">
        <v>109</v>
      </c>
      <c r="I4017">
        <f t="shared" si="187"/>
        <v>0</v>
      </c>
      <c r="J4017">
        <f t="shared" si="188"/>
        <v>1</v>
      </c>
      <c r="K4017" s="1">
        <v>0</v>
      </c>
      <c r="L4017">
        <v>201808</v>
      </c>
      <c r="N4017">
        <v>20230514</v>
      </c>
      <c r="O4017" t="s">
        <v>27</v>
      </c>
      <c r="T4017">
        <v>0</v>
      </c>
      <c r="U4017">
        <v>85216.54</v>
      </c>
      <c r="V4017">
        <v>0</v>
      </c>
      <c r="W4017">
        <v>0</v>
      </c>
      <c r="X4017">
        <v>0</v>
      </c>
      <c r="Y4017">
        <v>5500</v>
      </c>
      <c r="Z4017">
        <v>0</v>
      </c>
      <c r="AB4017">
        <v>0</v>
      </c>
      <c r="AC4017">
        <v>2.19</v>
      </c>
      <c r="AD4017">
        <v>5500</v>
      </c>
    </row>
    <row r="4018" spans="1:30">
      <c r="A4018">
        <v>1</v>
      </c>
      <c r="B4018" t="s">
        <v>24</v>
      </c>
      <c r="C4018">
        <v>30</v>
      </c>
      <c r="D4018" t="s">
        <v>40</v>
      </c>
      <c r="E4018" t="str">
        <f t="shared" si="186"/>
        <v>SWA-Engineering Mineral Resources</v>
      </c>
      <c r="F4018" t="s">
        <v>25</v>
      </c>
      <c r="G4018" t="s">
        <v>28</v>
      </c>
      <c r="H4018" t="s">
        <v>110</v>
      </c>
      <c r="I4018">
        <f t="shared" si="187"/>
        <v>1</v>
      </c>
      <c r="J4018">
        <f t="shared" si="188"/>
        <v>0</v>
      </c>
      <c r="K4018" s="1">
        <v>13244</v>
      </c>
      <c r="L4018">
        <v>201908</v>
      </c>
      <c r="N4018">
        <v>20230514</v>
      </c>
      <c r="O4018" t="s">
        <v>27</v>
      </c>
      <c r="P4018">
        <v>14762</v>
      </c>
      <c r="Q4018">
        <v>15232</v>
      </c>
      <c r="R4018">
        <v>36650</v>
      </c>
      <c r="S4018">
        <v>22503</v>
      </c>
      <c r="T4018">
        <v>0</v>
      </c>
      <c r="U4018">
        <v>52644.31</v>
      </c>
      <c r="V4018">
        <v>45679</v>
      </c>
      <c r="W4018">
        <v>13244</v>
      </c>
      <c r="X4018">
        <v>13244</v>
      </c>
      <c r="Y4018">
        <v>29250</v>
      </c>
      <c r="Z4018">
        <v>0</v>
      </c>
      <c r="AB4018">
        <v>0</v>
      </c>
      <c r="AC4018">
        <v>3.83</v>
      </c>
      <c r="AD4018">
        <v>10000</v>
      </c>
    </row>
    <row r="4019" spans="1:30">
      <c r="A4019">
        <v>1</v>
      </c>
      <c r="B4019" t="s">
        <v>24</v>
      </c>
      <c r="C4019">
        <v>21</v>
      </c>
      <c r="D4019" t="s">
        <v>41</v>
      </c>
      <c r="E4019" t="str">
        <f t="shared" si="186"/>
        <v>SWA-Business and Economics</v>
      </c>
      <c r="F4019" t="s">
        <v>25</v>
      </c>
      <c r="G4019" t="s">
        <v>26</v>
      </c>
      <c r="H4019" t="s">
        <v>109</v>
      </c>
      <c r="I4019">
        <f t="shared" si="187"/>
        <v>0</v>
      </c>
      <c r="J4019">
        <f t="shared" si="188"/>
        <v>1</v>
      </c>
      <c r="K4019" s="1">
        <v>0</v>
      </c>
      <c r="L4019">
        <v>201901</v>
      </c>
      <c r="N4019">
        <v>20230514</v>
      </c>
      <c r="O4019" t="s">
        <v>27</v>
      </c>
      <c r="T4019">
        <v>0</v>
      </c>
      <c r="U4019">
        <v>124826</v>
      </c>
      <c r="V4019">
        <v>0</v>
      </c>
      <c r="W4019">
        <v>0</v>
      </c>
      <c r="X4019">
        <v>0</v>
      </c>
      <c r="Y4019">
        <v>0</v>
      </c>
      <c r="Z4019">
        <v>0</v>
      </c>
      <c r="AB4019">
        <v>0</v>
      </c>
      <c r="AC4019">
        <v>3.47</v>
      </c>
      <c r="AD4019">
        <v>0</v>
      </c>
    </row>
    <row r="4020" spans="1:30">
      <c r="A4020">
        <v>1</v>
      </c>
      <c r="B4020" t="s">
        <v>51</v>
      </c>
      <c r="C4020" t="s">
        <v>60</v>
      </c>
      <c r="D4020" t="s">
        <v>61</v>
      </c>
      <c r="E4020" t="str">
        <f t="shared" si="186"/>
        <v>SPA-Applied Sciences</v>
      </c>
      <c r="F4020" t="s">
        <v>54</v>
      </c>
      <c r="G4020" t="s">
        <v>26</v>
      </c>
      <c r="H4020" t="s">
        <v>116</v>
      </c>
      <c r="I4020">
        <f t="shared" si="187"/>
        <v>1</v>
      </c>
      <c r="J4020">
        <f t="shared" si="188"/>
        <v>0</v>
      </c>
      <c r="K4020" s="1">
        <v>4500</v>
      </c>
      <c r="L4020">
        <v>202208</v>
      </c>
      <c r="N4020">
        <v>20230506</v>
      </c>
      <c r="O4020" t="s">
        <v>27</v>
      </c>
      <c r="P4020">
        <v>1956</v>
      </c>
      <c r="T4020">
        <v>0</v>
      </c>
      <c r="U4020">
        <v>2844.37</v>
      </c>
      <c r="V4020">
        <v>4500</v>
      </c>
      <c r="W4020">
        <v>4500</v>
      </c>
      <c r="X4020">
        <v>4500</v>
      </c>
      <c r="Y4020">
        <v>0</v>
      </c>
      <c r="Z4020">
        <v>2473</v>
      </c>
      <c r="AB4020">
        <v>0</v>
      </c>
      <c r="AC4020">
        <v>3.07</v>
      </c>
      <c r="AD4020">
        <v>0</v>
      </c>
    </row>
    <row r="4021" spans="1:30">
      <c r="A4021">
        <v>1</v>
      </c>
      <c r="B4021" t="s">
        <v>24</v>
      </c>
      <c r="C4021">
        <v>30</v>
      </c>
      <c r="D4021" t="s">
        <v>40</v>
      </c>
      <c r="E4021" t="str">
        <f t="shared" si="186"/>
        <v>SWA-Engineering Mineral Resources</v>
      </c>
      <c r="F4021" t="s">
        <v>25</v>
      </c>
      <c r="G4021" t="s">
        <v>26</v>
      </c>
      <c r="H4021" t="s">
        <v>109</v>
      </c>
      <c r="I4021">
        <f t="shared" si="187"/>
        <v>1</v>
      </c>
      <c r="J4021">
        <f t="shared" si="188"/>
        <v>0</v>
      </c>
      <c r="K4021" s="1">
        <v>6500</v>
      </c>
      <c r="L4021">
        <v>201908</v>
      </c>
      <c r="N4021">
        <v>20230514</v>
      </c>
      <c r="O4021" t="s">
        <v>27</v>
      </c>
      <c r="S4021">
        <v>36136</v>
      </c>
      <c r="T4021">
        <v>0</v>
      </c>
      <c r="U4021">
        <v>139978.04999999999</v>
      </c>
      <c r="V4021">
        <v>128854</v>
      </c>
      <c r="W4021">
        <v>128854</v>
      </c>
      <c r="X4021">
        <v>128854</v>
      </c>
      <c r="Y4021">
        <v>56500</v>
      </c>
      <c r="Z4021">
        <v>0</v>
      </c>
      <c r="AB4021">
        <v>0</v>
      </c>
      <c r="AC4021">
        <v>3.2</v>
      </c>
      <c r="AD4021">
        <v>56500</v>
      </c>
    </row>
    <row r="4022" spans="1:30">
      <c r="A4022">
        <v>1</v>
      </c>
      <c r="B4022" t="s">
        <v>24</v>
      </c>
      <c r="C4022">
        <v>30</v>
      </c>
      <c r="D4022" t="s">
        <v>40</v>
      </c>
      <c r="E4022" t="str">
        <f t="shared" si="186"/>
        <v>SWA-Engineering Mineral Resources</v>
      </c>
      <c r="F4022" t="s">
        <v>25</v>
      </c>
      <c r="G4022" t="s">
        <v>28</v>
      </c>
      <c r="H4022" t="s">
        <v>110</v>
      </c>
      <c r="I4022">
        <f t="shared" si="187"/>
        <v>0</v>
      </c>
      <c r="J4022">
        <f t="shared" si="188"/>
        <v>1</v>
      </c>
      <c r="K4022" s="1">
        <v>0</v>
      </c>
      <c r="L4022">
        <v>201901</v>
      </c>
      <c r="N4022">
        <v>20230514</v>
      </c>
      <c r="O4022" t="s">
        <v>27</v>
      </c>
      <c r="P4022">
        <v>2309</v>
      </c>
      <c r="Q4022">
        <v>2952</v>
      </c>
      <c r="R4022">
        <v>1858</v>
      </c>
      <c r="S4022">
        <v>2959</v>
      </c>
      <c r="T4022">
        <v>0</v>
      </c>
      <c r="U4022">
        <v>63477.63</v>
      </c>
      <c r="V4022">
        <v>0</v>
      </c>
      <c r="W4022">
        <v>0</v>
      </c>
      <c r="X4022">
        <v>0</v>
      </c>
      <c r="Y4022">
        <v>41125</v>
      </c>
      <c r="Z4022">
        <v>29199</v>
      </c>
      <c r="AB4022">
        <v>0</v>
      </c>
      <c r="AC4022">
        <v>3.62</v>
      </c>
      <c r="AD4022">
        <v>6000</v>
      </c>
    </row>
    <row r="4023" spans="1:30">
      <c r="A4023">
        <v>1</v>
      </c>
      <c r="B4023" t="s">
        <v>24</v>
      </c>
      <c r="C4023">
        <v>30</v>
      </c>
      <c r="D4023" t="s">
        <v>40</v>
      </c>
      <c r="E4023" t="str">
        <f t="shared" si="186"/>
        <v>SWA-Engineering Mineral Resources</v>
      </c>
      <c r="F4023" t="s">
        <v>25</v>
      </c>
      <c r="G4023" t="s">
        <v>28</v>
      </c>
      <c r="H4023" t="s">
        <v>110</v>
      </c>
      <c r="I4023">
        <f t="shared" si="187"/>
        <v>1</v>
      </c>
      <c r="J4023">
        <f t="shared" si="188"/>
        <v>0</v>
      </c>
      <c r="K4023" s="1">
        <v>2064</v>
      </c>
      <c r="L4023">
        <v>201908</v>
      </c>
      <c r="N4023">
        <v>20230514</v>
      </c>
      <c r="O4023" t="s">
        <v>27</v>
      </c>
      <c r="P4023">
        <v>7282</v>
      </c>
      <c r="Q4023">
        <v>14382</v>
      </c>
      <c r="R4023">
        <v>9253</v>
      </c>
      <c r="S4023">
        <v>9740</v>
      </c>
      <c r="T4023">
        <v>0</v>
      </c>
      <c r="U4023">
        <v>47679.27</v>
      </c>
      <c r="V4023">
        <v>2064</v>
      </c>
      <c r="W4023">
        <v>2064</v>
      </c>
      <c r="X4023">
        <v>2064</v>
      </c>
      <c r="Y4023">
        <v>42625</v>
      </c>
      <c r="Z4023">
        <v>5745</v>
      </c>
      <c r="AB4023">
        <v>0</v>
      </c>
      <c r="AC4023">
        <v>4</v>
      </c>
      <c r="AD4023">
        <v>25750</v>
      </c>
    </row>
    <row r="4024" spans="1:30">
      <c r="A4024">
        <v>1</v>
      </c>
      <c r="B4024" t="s">
        <v>24</v>
      </c>
      <c r="C4024">
        <v>83</v>
      </c>
      <c r="D4024" t="s">
        <v>38</v>
      </c>
      <c r="E4024" t="str">
        <f t="shared" si="186"/>
        <v>SWA-Medicine</v>
      </c>
      <c r="F4024" t="s">
        <v>25</v>
      </c>
      <c r="G4024" t="s">
        <v>26</v>
      </c>
      <c r="H4024" t="s">
        <v>109</v>
      </c>
      <c r="I4024">
        <f t="shared" si="187"/>
        <v>1</v>
      </c>
      <c r="J4024">
        <f t="shared" si="188"/>
        <v>0</v>
      </c>
      <c r="K4024" s="1">
        <v>49000</v>
      </c>
      <c r="L4024">
        <v>201708</v>
      </c>
      <c r="N4024">
        <v>20230514</v>
      </c>
      <c r="O4024" t="s">
        <v>27</v>
      </c>
      <c r="P4024">
        <v>2164</v>
      </c>
      <c r="Q4024">
        <v>9473</v>
      </c>
      <c r="R4024">
        <v>2981</v>
      </c>
      <c r="S4024">
        <v>7871</v>
      </c>
      <c r="T4024">
        <v>0</v>
      </c>
      <c r="U4024">
        <v>153666.72</v>
      </c>
      <c r="V4024">
        <v>152212</v>
      </c>
      <c r="W4024">
        <v>62083</v>
      </c>
      <c r="X4024">
        <v>62083</v>
      </c>
      <c r="Y4024">
        <v>1200</v>
      </c>
      <c r="Z4024">
        <v>10259</v>
      </c>
      <c r="AB4024">
        <v>0</v>
      </c>
      <c r="AC4024">
        <v>2.86</v>
      </c>
      <c r="AD4024">
        <v>0</v>
      </c>
    </row>
    <row r="4025" spans="1:30">
      <c r="A4025">
        <v>1</v>
      </c>
      <c r="B4025" t="s">
        <v>24</v>
      </c>
      <c r="C4025">
        <v>86</v>
      </c>
      <c r="D4025" t="s">
        <v>34</v>
      </c>
      <c r="E4025" t="str">
        <f t="shared" si="186"/>
        <v>SWA-Nursing</v>
      </c>
      <c r="F4025" t="s">
        <v>25</v>
      </c>
      <c r="G4025" t="s">
        <v>28</v>
      </c>
      <c r="H4025" t="s">
        <v>110</v>
      </c>
      <c r="I4025">
        <f t="shared" si="187"/>
        <v>0</v>
      </c>
      <c r="J4025">
        <f t="shared" si="188"/>
        <v>1</v>
      </c>
      <c r="K4025" s="1">
        <v>0</v>
      </c>
      <c r="L4025">
        <v>201908</v>
      </c>
      <c r="N4025">
        <v>20230514</v>
      </c>
      <c r="O4025" t="s">
        <v>27</v>
      </c>
      <c r="R4025">
        <v>20461</v>
      </c>
      <c r="S4025">
        <v>35838</v>
      </c>
      <c r="T4025">
        <v>0</v>
      </c>
      <c r="U4025">
        <v>60308.69</v>
      </c>
      <c r="V4025">
        <v>0</v>
      </c>
      <c r="W4025">
        <v>0</v>
      </c>
      <c r="X4025">
        <v>0</v>
      </c>
      <c r="Y4025">
        <v>36250</v>
      </c>
      <c r="Z4025">
        <v>0</v>
      </c>
      <c r="AB4025">
        <v>0</v>
      </c>
      <c r="AC4025">
        <v>3.94</v>
      </c>
      <c r="AD4025">
        <v>16000</v>
      </c>
    </row>
    <row r="4026" spans="1:30">
      <c r="A4026">
        <v>1</v>
      </c>
      <c r="B4026" t="s">
        <v>24</v>
      </c>
      <c r="C4026">
        <v>30</v>
      </c>
      <c r="D4026" t="s">
        <v>40</v>
      </c>
      <c r="E4026" t="str">
        <f t="shared" si="186"/>
        <v>SWA-Engineering Mineral Resources</v>
      </c>
      <c r="F4026" t="s">
        <v>25</v>
      </c>
      <c r="G4026" t="s">
        <v>26</v>
      </c>
      <c r="H4026" t="s">
        <v>109</v>
      </c>
      <c r="I4026">
        <f t="shared" si="187"/>
        <v>1</v>
      </c>
      <c r="J4026">
        <f t="shared" si="188"/>
        <v>0</v>
      </c>
      <c r="K4026" s="1">
        <v>37250</v>
      </c>
      <c r="L4026">
        <v>201608</v>
      </c>
      <c r="N4026">
        <v>20230514</v>
      </c>
      <c r="O4026" t="s">
        <v>27</v>
      </c>
      <c r="P4026">
        <v>0</v>
      </c>
      <c r="Q4026">
        <v>3842</v>
      </c>
      <c r="R4026">
        <v>4622</v>
      </c>
      <c r="S4026">
        <v>4368</v>
      </c>
      <c r="T4026">
        <v>0</v>
      </c>
      <c r="U4026">
        <v>261334.34</v>
      </c>
      <c r="V4026">
        <v>297443</v>
      </c>
      <c r="W4026">
        <v>88250</v>
      </c>
      <c r="X4026">
        <v>88250</v>
      </c>
      <c r="Y4026">
        <v>3564</v>
      </c>
      <c r="Z4026">
        <v>13925</v>
      </c>
      <c r="AB4026">
        <v>0</v>
      </c>
      <c r="AC4026">
        <v>2.3199999999999998</v>
      </c>
      <c r="AD4026">
        <v>3564</v>
      </c>
    </row>
    <row r="4027" spans="1:30">
      <c r="A4027">
        <v>1</v>
      </c>
      <c r="B4027" t="s">
        <v>24</v>
      </c>
      <c r="C4027">
        <v>89</v>
      </c>
      <c r="D4027" t="s">
        <v>46</v>
      </c>
      <c r="E4027" t="str">
        <f t="shared" si="186"/>
        <v>SWA-Pharmacy</v>
      </c>
      <c r="F4027" t="s">
        <v>31</v>
      </c>
      <c r="G4027" t="s">
        <v>26</v>
      </c>
      <c r="H4027" t="s">
        <v>112</v>
      </c>
      <c r="I4027">
        <f t="shared" si="187"/>
        <v>1</v>
      </c>
      <c r="J4027">
        <f t="shared" si="188"/>
        <v>0</v>
      </c>
      <c r="K4027" s="1">
        <v>246216</v>
      </c>
      <c r="L4027">
        <v>201908</v>
      </c>
      <c r="N4027">
        <v>20230514</v>
      </c>
      <c r="O4027" t="s">
        <v>29</v>
      </c>
      <c r="P4027">
        <v>10867</v>
      </c>
      <c r="Q4027">
        <v>6802</v>
      </c>
      <c r="R4027">
        <v>4362</v>
      </c>
      <c r="S4027">
        <v>2011</v>
      </c>
      <c r="T4027">
        <v>0</v>
      </c>
      <c r="U4027">
        <v>217032</v>
      </c>
      <c r="V4027">
        <v>246216</v>
      </c>
      <c r="W4027">
        <v>246216</v>
      </c>
      <c r="X4027">
        <v>246216</v>
      </c>
      <c r="Y4027">
        <v>0</v>
      </c>
      <c r="Z4027">
        <v>0</v>
      </c>
      <c r="AB4027">
        <v>0</v>
      </c>
      <c r="AC4027">
        <v>3.13</v>
      </c>
      <c r="AD4027">
        <v>0</v>
      </c>
    </row>
    <row r="4028" spans="1:30">
      <c r="A4028">
        <v>1</v>
      </c>
      <c r="B4028" t="s">
        <v>24</v>
      </c>
      <c r="C4028">
        <v>30</v>
      </c>
      <c r="D4028" t="s">
        <v>40</v>
      </c>
      <c r="E4028" t="str">
        <f t="shared" si="186"/>
        <v>SWA-Engineering Mineral Resources</v>
      </c>
      <c r="F4028" t="s">
        <v>25</v>
      </c>
      <c r="G4028" t="s">
        <v>28</v>
      </c>
      <c r="H4028" t="s">
        <v>110</v>
      </c>
      <c r="I4028">
        <f t="shared" si="187"/>
        <v>0</v>
      </c>
      <c r="J4028">
        <f t="shared" si="188"/>
        <v>1</v>
      </c>
      <c r="K4028" s="1">
        <v>0</v>
      </c>
      <c r="L4028">
        <v>201908</v>
      </c>
      <c r="N4028">
        <v>20230514</v>
      </c>
      <c r="O4028" t="s">
        <v>27</v>
      </c>
      <c r="R4028">
        <v>26976</v>
      </c>
      <c r="S4028">
        <v>38803</v>
      </c>
      <c r="T4028">
        <v>0</v>
      </c>
      <c r="U4028">
        <v>52381.81</v>
      </c>
      <c r="V4028">
        <v>0</v>
      </c>
      <c r="W4028">
        <v>0</v>
      </c>
      <c r="X4028">
        <v>0</v>
      </c>
      <c r="Y4028">
        <v>63680</v>
      </c>
      <c r="Z4028">
        <v>0</v>
      </c>
      <c r="AB4028">
        <v>0</v>
      </c>
      <c r="AC4028">
        <v>3.95</v>
      </c>
      <c r="AD4028">
        <v>41080</v>
      </c>
    </row>
    <row r="4029" spans="1:30">
      <c r="A4029">
        <v>1</v>
      </c>
      <c r="B4029" t="s">
        <v>32</v>
      </c>
      <c r="C4029">
        <v>14</v>
      </c>
      <c r="D4029" t="s">
        <v>36</v>
      </c>
      <c r="E4029" t="str">
        <f t="shared" si="186"/>
        <v>SOA-Arts and Sciences</v>
      </c>
      <c r="F4029" t="s">
        <v>25</v>
      </c>
      <c r="G4029" t="s">
        <v>26</v>
      </c>
      <c r="H4029" t="s">
        <v>109</v>
      </c>
      <c r="I4029">
        <f t="shared" si="187"/>
        <v>1</v>
      </c>
      <c r="J4029">
        <f t="shared" si="188"/>
        <v>0</v>
      </c>
      <c r="K4029" s="1">
        <v>12500</v>
      </c>
      <c r="L4029">
        <v>202108</v>
      </c>
      <c r="N4029">
        <v>20230514</v>
      </c>
      <c r="O4029" t="s">
        <v>29</v>
      </c>
      <c r="P4029">
        <v>0</v>
      </c>
      <c r="Q4029">
        <v>0</v>
      </c>
      <c r="T4029">
        <v>0</v>
      </c>
      <c r="U4029">
        <v>23773</v>
      </c>
      <c r="V4029">
        <v>12500</v>
      </c>
      <c r="W4029">
        <v>12500</v>
      </c>
      <c r="X4029">
        <v>12500</v>
      </c>
      <c r="Y4029">
        <v>0</v>
      </c>
      <c r="Z4029">
        <v>13628</v>
      </c>
      <c r="AB4029">
        <v>0</v>
      </c>
      <c r="AC4029">
        <v>3.67</v>
      </c>
      <c r="AD4029">
        <v>0</v>
      </c>
    </row>
    <row r="4030" spans="1:30">
      <c r="A4030">
        <v>1</v>
      </c>
      <c r="B4030" t="s">
        <v>24</v>
      </c>
      <c r="C4030">
        <v>30</v>
      </c>
      <c r="D4030" t="s">
        <v>40</v>
      </c>
      <c r="E4030" t="str">
        <f t="shared" si="186"/>
        <v>SWA-Engineering Mineral Resources</v>
      </c>
      <c r="F4030" t="s">
        <v>25</v>
      </c>
      <c r="G4030" t="s">
        <v>28</v>
      </c>
      <c r="H4030" t="s">
        <v>110</v>
      </c>
      <c r="I4030">
        <f t="shared" si="187"/>
        <v>0</v>
      </c>
      <c r="J4030">
        <f t="shared" si="188"/>
        <v>1</v>
      </c>
      <c r="K4030" s="1">
        <v>0</v>
      </c>
      <c r="L4030">
        <v>201908</v>
      </c>
      <c r="N4030">
        <v>20230514</v>
      </c>
      <c r="O4030" t="s">
        <v>27</v>
      </c>
      <c r="Q4030">
        <v>94263</v>
      </c>
      <c r="R4030">
        <v>123189</v>
      </c>
      <c r="S4030">
        <v>80191</v>
      </c>
      <c r="T4030">
        <v>0</v>
      </c>
      <c r="U4030">
        <v>53389.48</v>
      </c>
      <c r="V4030">
        <v>0</v>
      </c>
      <c r="W4030">
        <v>0</v>
      </c>
      <c r="X4030">
        <v>0</v>
      </c>
      <c r="Y4030">
        <v>72957</v>
      </c>
      <c r="Z4030">
        <v>0</v>
      </c>
      <c r="AB4030">
        <v>0</v>
      </c>
      <c r="AC4030">
        <v>3.97</v>
      </c>
      <c r="AD4030">
        <v>47970</v>
      </c>
    </row>
    <row r="4031" spans="1:30">
      <c r="A4031">
        <v>1</v>
      </c>
      <c r="B4031" t="s">
        <v>24</v>
      </c>
      <c r="C4031">
        <v>21</v>
      </c>
      <c r="D4031" t="s">
        <v>41</v>
      </c>
      <c r="E4031" t="str">
        <f t="shared" si="186"/>
        <v>SWA-Business and Economics</v>
      </c>
      <c r="F4031" t="s">
        <v>25</v>
      </c>
      <c r="G4031" t="s">
        <v>26</v>
      </c>
      <c r="H4031" t="s">
        <v>109</v>
      </c>
      <c r="I4031">
        <f t="shared" si="187"/>
        <v>1</v>
      </c>
      <c r="J4031">
        <f t="shared" si="188"/>
        <v>0</v>
      </c>
      <c r="K4031" s="1">
        <v>25000</v>
      </c>
      <c r="L4031">
        <v>201908</v>
      </c>
      <c r="N4031">
        <v>20230514</v>
      </c>
      <c r="O4031" t="s">
        <v>27</v>
      </c>
      <c r="P4031">
        <v>53290</v>
      </c>
      <c r="Q4031">
        <v>80567</v>
      </c>
      <c r="R4031">
        <v>73090</v>
      </c>
      <c r="S4031">
        <v>49295</v>
      </c>
      <c r="T4031">
        <v>0</v>
      </c>
      <c r="U4031">
        <v>121307.39</v>
      </c>
      <c r="V4031">
        <v>25000</v>
      </c>
      <c r="W4031">
        <v>25000</v>
      </c>
      <c r="X4031">
        <v>25000</v>
      </c>
      <c r="Y4031">
        <v>66000</v>
      </c>
      <c r="Z4031">
        <v>0</v>
      </c>
      <c r="AB4031">
        <v>0</v>
      </c>
      <c r="AC4031">
        <v>3.94</v>
      </c>
      <c r="AD4031">
        <v>66000</v>
      </c>
    </row>
    <row r="4032" spans="1:30">
      <c r="A4032">
        <v>1</v>
      </c>
      <c r="B4032" t="s">
        <v>24</v>
      </c>
      <c r="C4032">
        <v>21</v>
      </c>
      <c r="D4032" t="s">
        <v>41</v>
      </c>
      <c r="E4032" t="str">
        <f t="shared" si="186"/>
        <v>SWA-Business and Economics</v>
      </c>
      <c r="F4032" t="s">
        <v>25</v>
      </c>
      <c r="G4032" t="s">
        <v>28</v>
      </c>
      <c r="H4032" t="s">
        <v>110</v>
      </c>
      <c r="I4032">
        <f t="shared" si="187"/>
        <v>0</v>
      </c>
      <c r="J4032">
        <f t="shared" si="188"/>
        <v>1</v>
      </c>
      <c r="K4032" s="1">
        <v>0</v>
      </c>
      <c r="L4032">
        <v>201908</v>
      </c>
      <c r="N4032">
        <v>20230514</v>
      </c>
      <c r="O4032" t="s">
        <v>27</v>
      </c>
      <c r="P4032">
        <v>73053</v>
      </c>
      <c r="Q4032">
        <v>52741</v>
      </c>
      <c r="R4032">
        <v>23476</v>
      </c>
      <c r="S4032">
        <v>21324</v>
      </c>
      <c r="T4032">
        <v>0</v>
      </c>
      <c r="U4032">
        <v>52225.94</v>
      </c>
      <c r="V4032">
        <v>0</v>
      </c>
      <c r="W4032">
        <v>0</v>
      </c>
      <c r="X4032">
        <v>0</v>
      </c>
      <c r="Y4032">
        <v>58982</v>
      </c>
      <c r="Z4032">
        <v>0</v>
      </c>
      <c r="AB4032">
        <v>0</v>
      </c>
      <c r="AC4032">
        <v>4</v>
      </c>
      <c r="AD4032">
        <v>25972</v>
      </c>
    </row>
    <row r="4033" spans="1:30">
      <c r="A4033">
        <v>1</v>
      </c>
      <c r="B4033" t="s">
        <v>24</v>
      </c>
      <c r="C4033">
        <v>14</v>
      </c>
      <c r="D4033" t="s">
        <v>36</v>
      </c>
      <c r="E4033" t="str">
        <f t="shared" si="186"/>
        <v>SWA-Arts and Sciences</v>
      </c>
      <c r="F4033" t="s">
        <v>25</v>
      </c>
      <c r="G4033" t="s">
        <v>28</v>
      </c>
      <c r="H4033" t="s">
        <v>110</v>
      </c>
      <c r="I4033">
        <f t="shared" si="187"/>
        <v>1</v>
      </c>
      <c r="J4033">
        <f t="shared" si="188"/>
        <v>0</v>
      </c>
      <c r="K4033" s="1">
        <v>17236</v>
      </c>
      <c r="L4033">
        <v>201908</v>
      </c>
      <c r="N4033">
        <v>20230514</v>
      </c>
      <c r="O4033" t="s">
        <v>27</v>
      </c>
      <c r="P4033">
        <v>2401</v>
      </c>
      <c r="Q4033">
        <v>6407</v>
      </c>
      <c r="R4033">
        <v>17139</v>
      </c>
      <c r="S4033">
        <v>4936</v>
      </c>
      <c r="T4033">
        <v>0</v>
      </c>
      <c r="U4033">
        <v>54072.53</v>
      </c>
      <c r="V4033">
        <v>17236</v>
      </c>
      <c r="W4033">
        <v>17236</v>
      </c>
      <c r="X4033">
        <v>17236</v>
      </c>
      <c r="Y4033">
        <v>19500</v>
      </c>
      <c r="Z4033">
        <v>15802</v>
      </c>
      <c r="AB4033">
        <v>0</v>
      </c>
      <c r="AC4033">
        <v>3.62</v>
      </c>
      <c r="AD4033">
        <v>10000</v>
      </c>
    </row>
    <row r="4034" spans="1:30">
      <c r="A4034">
        <v>1</v>
      </c>
      <c r="B4034" t="s">
        <v>24</v>
      </c>
      <c r="C4034">
        <v>49</v>
      </c>
      <c r="D4034" t="s">
        <v>39</v>
      </c>
      <c r="E4034" t="str">
        <f t="shared" si="186"/>
        <v>SWA-Reed College of Media</v>
      </c>
      <c r="F4034" t="s">
        <v>25</v>
      </c>
      <c r="G4034" t="s">
        <v>28</v>
      </c>
      <c r="H4034" t="s">
        <v>110</v>
      </c>
      <c r="I4034">
        <f t="shared" si="187"/>
        <v>0</v>
      </c>
      <c r="J4034">
        <f t="shared" si="188"/>
        <v>1</v>
      </c>
      <c r="K4034" s="1">
        <v>0</v>
      </c>
      <c r="L4034">
        <v>201908</v>
      </c>
      <c r="N4034">
        <v>20230514</v>
      </c>
      <c r="O4034" t="s">
        <v>27</v>
      </c>
      <c r="P4034">
        <v>123241</v>
      </c>
      <c r="Q4034">
        <v>50716</v>
      </c>
      <c r="R4034">
        <v>30765</v>
      </c>
      <c r="S4034">
        <v>38766</v>
      </c>
      <c r="T4034">
        <v>0</v>
      </c>
      <c r="U4034">
        <v>57196.2</v>
      </c>
      <c r="V4034">
        <v>0</v>
      </c>
      <c r="W4034">
        <v>0</v>
      </c>
      <c r="X4034">
        <v>0</v>
      </c>
      <c r="Y4034">
        <v>18492</v>
      </c>
      <c r="Z4034">
        <v>0</v>
      </c>
      <c r="AB4034">
        <v>0</v>
      </c>
      <c r="AC4034">
        <v>3.9</v>
      </c>
      <c r="AD4034">
        <v>9500</v>
      </c>
    </row>
    <row r="4035" spans="1:30">
      <c r="A4035">
        <v>1</v>
      </c>
      <c r="B4035" t="s">
        <v>24</v>
      </c>
      <c r="C4035">
        <v>21</v>
      </c>
      <c r="D4035" t="s">
        <v>41</v>
      </c>
      <c r="E4035" t="str">
        <f t="shared" ref="E4035:E4047" si="189">B4035&amp; "-" &amp; D4035</f>
        <v>SWA-Business and Economics</v>
      </c>
      <c r="F4035" t="s">
        <v>30</v>
      </c>
      <c r="G4035" t="s">
        <v>26</v>
      </c>
      <c r="H4035" t="s">
        <v>111</v>
      </c>
      <c r="I4035">
        <f t="shared" ref="I4035:I4047" si="190">IF(K4035&gt;0,1,0)</f>
        <v>1</v>
      </c>
      <c r="J4035">
        <f t="shared" ref="J4035:J4047" si="191">IF(K4035=0,1,0)</f>
        <v>0</v>
      </c>
      <c r="K4035" s="1">
        <v>20500</v>
      </c>
      <c r="L4035">
        <v>202205</v>
      </c>
      <c r="N4035">
        <v>20230514</v>
      </c>
      <c r="O4035" t="s">
        <v>27</v>
      </c>
      <c r="P4035">
        <v>0</v>
      </c>
      <c r="S4035">
        <v>235958</v>
      </c>
      <c r="T4035">
        <v>1</v>
      </c>
      <c r="U4035">
        <v>56205</v>
      </c>
      <c r="V4035">
        <v>20500</v>
      </c>
      <c r="W4035">
        <v>20500</v>
      </c>
      <c r="X4035">
        <v>20500</v>
      </c>
      <c r="Y4035">
        <v>8789</v>
      </c>
      <c r="Z4035">
        <v>0</v>
      </c>
      <c r="AB4035">
        <v>0</v>
      </c>
      <c r="AC4035">
        <v>3.72</v>
      </c>
      <c r="AD4035">
        <v>8722</v>
      </c>
    </row>
    <row r="4036" spans="1:30">
      <c r="A4036">
        <v>1</v>
      </c>
      <c r="B4036" t="s">
        <v>24</v>
      </c>
      <c r="C4036">
        <v>55</v>
      </c>
      <c r="D4036" t="s">
        <v>35</v>
      </c>
      <c r="E4036" t="str">
        <f t="shared" si="189"/>
        <v>SWA-College of Applied Human Sci</v>
      </c>
      <c r="F4036" t="s">
        <v>30</v>
      </c>
      <c r="G4036" t="s">
        <v>26</v>
      </c>
      <c r="H4036" t="s">
        <v>111</v>
      </c>
      <c r="I4036">
        <f t="shared" si="190"/>
        <v>0</v>
      </c>
      <c r="J4036">
        <f t="shared" si="191"/>
        <v>1</v>
      </c>
      <c r="K4036" s="1">
        <v>0</v>
      </c>
      <c r="L4036">
        <v>202205</v>
      </c>
      <c r="N4036">
        <v>20230514</v>
      </c>
      <c r="O4036" t="s">
        <v>27</v>
      </c>
      <c r="T4036">
        <v>0</v>
      </c>
      <c r="U4036">
        <v>37902</v>
      </c>
      <c r="V4036">
        <v>0</v>
      </c>
      <c r="W4036">
        <v>0</v>
      </c>
      <c r="X4036">
        <v>0</v>
      </c>
      <c r="Y4036">
        <v>3378</v>
      </c>
      <c r="Z4036">
        <v>0</v>
      </c>
      <c r="AA4036">
        <v>34524</v>
      </c>
      <c r="AB4036">
        <v>0</v>
      </c>
      <c r="AC4036">
        <v>4</v>
      </c>
      <c r="AD4036">
        <v>3378</v>
      </c>
    </row>
    <row r="4037" spans="1:30">
      <c r="A4037">
        <v>1</v>
      </c>
      <c r="B4037" t="s">
        <v>24</v>
      </c>
      <c r="C4037">
        <v>30</v>
      </c>
      <c r="D4037" t="s">
        <v>40</v>
      </c>
      <c r="E4037" t="str">
        <f t="shared" si="189"/>
        <v>SWA-Engineering Mineral Resources</v>
      </c>
      <c r="F4037" t="s">
        <v>25</v>
      </c>
      <c r="G4037" t="s">
        <v>26</v>
      </c>
      <c r="H4037" t="s">
        <v>109</v>
      </c>
      <c r="I4037">
        <f t="shared" si="190"/>
        <v>1</v>
      </c>
      <c r="J4037">
        <f t="shared" si="191"/>
        <v>0</v>
      </c>
      <c r="K4037" s="1">
        <v>30000</v>
      </c>
      <c r="L4037">
        <v>202001</v>
      </c>
      <c r="N4037">
        <v>20230514</v>
      </c>
      <c r="O4037" t="s">
        <v>27</v>
      </c>
      <c r="P4037">
        <v>54180</v>
      </c>
      <c r="Q4037">
        <v>60067</v>
      </c>
      <c r="R4037">
        <v>21500</v>
      </c>
      <c r="S4037">
        <v>16620</v>
      </c>
      <c r="T4037">
        <v>0</v>
      </c>
      <c r="U4037">
        <v>129354.9</v>
      </c>
      <c r="V4037">
        <v>141026</v>
      </c>
      <c r="W4037">
        <v>141026</v>
      </c>
      <c r="X4037">
        <v>141026</v>
      </c>
      <c r="Y4037">
        <v>20000</v>
      </c>
      <c r="Z4037">
        <v>0</v>
      </c>
      <c r="AB4037">
        <v>0</v>
      </c>
      <c r="AC4037">
        <v>3.07</v>
      </c>
      <c r="AD4037">
        <v>20000</v>
      </c>
    </row>
    <row r="4038" spans="1:30">
      <c r="A4038">
        <v>1</v>
      </c>
      <c r="B4038" t="s">
        <v>24</v>
      </c>
      <c r="C4038">
        <v>14</v>
      </c>
      <c r="D4038" t="s">
        <v>36</v>
      </c>
      <c r="E4038" t="str">
        <f t="shared" si="189"/>
        <v>SWA-Arts and Sciences</v>
      </c>
      <c r="F4038" t="s">
        <v>30</v>
      </c>
      <c r="G4038" t="s">
        <v>28</v>
      </c>
      <c r="H4038" t="s">
        <v>114</v>
      </c>
      <c r="I4038">
        <f t="shared" si="190"/>
        <v>1</v>
      </c>
      <c r="J4038">
        <f t="shared" si="191"/>
        <v>0</v>
      </c>
      <c r="K4038" s="1">
        <v>29740</v>
      </c>
      <c r="L4038">
        <v>202108</v>
      </c>
      <c r="N4038">
        <v>20230514</v>
      </c>
      <c r="O4038" t="s">
        <v>27</v>
      </c>
      <c r="P4038">
        <v>3914</v>
      </c>
      <c r="Q4038">
        <v>0</v>
      </c>
      <c r="R4038">
        <v>11793</v>
      </c>
      <c r="S4038">
        <v>25439</v>
      </c>
      <c r="T4038">
        <v>0</v>
      </c>
      <c r="U4038">
        <v>22566</v>
      </c>
      <c r="V4038">
        <v>29740</v>
      </c>
      <c r="W4038">
        <v>29740</v>
      </c>
      <c r="X4038">
        <v>29740</v>
      </c>
      <c r="Y4038">
        <v>1200</v>
      </c>
      <c r="Z4038">
        <v>0</v>
      </c>
      <c r="AA4038">
        <v>18216</v>
      </c>
      <c r="AB4038">
        <v>0</v>
      </c>
      <c r="AC4038">
        <v>3.83</v>
      </c>
      <c r="AD4038">
        <v>0</v>
      </c>
    </row>
    <row r="4039" spans="1:30">
      <c r="A4039">
        <v>1</v>
      </c>
      <c r="B4039" t="s">
        <v>24</v>
      </c>
      <c r="C4039">
        <v>21</v>
      </c>
      <c r="D4039" t="s">
        <v>41</v>
      </c>
      <c r="E4039" t="str">
        <f t="shared" si="189"/>
        <v>SWA-Business and Economics</v>
      </c>
      <c r="F4039" t="s">
        <v>25</v>
      </c>
      <c r="G4039" t="s">
        <v>26</v>
      </c>
      <c r="H4039" t="s">
        <v>109</v>
      </c>
      <c r="I4039">
        <f t="shared" si="190"/>
        <v>1</v>
      </c>
      <c r="J4039">
        <f t="shared" si="191"/>
        <v>0</v>
      </c>
      <c r="K4039" s="1">
        <v>28000</v>
      </c>
      <c r="L4039">
        <v>201908</v>
      </c>
      <c r="N4039">
        <v>20230514</v>
      </c>
      <c r="O4039" t="s">
        <v>27</v>
      </c>
      <c r="P4039">
        <v>59431</v>
      </c>
      <c r="Q4039">
        <v>86224</v>
      </c>
      <c r="R4039">
        <v>93945</v>
      </c>
      <c r="S4039">
        <v>42499</v>
      </c>
      <c r="T4039">
        <v>0</v>
      </c>
      <c r="U4039">
        <v>139857.79</v>
      </c>
      <c r="V4039">
        <v>62918</v>
      </c>
      <c r="W4039">
        <v>62918</v>
      </c>
      <c r="X4039">
        <v>62918</v>
      </c>
      <c r="Y4039">
        <v>45610</v>
      </c>
      <c r="Z4039">
        <v>0</v>
      </c>
      <c r="AB4039">
        <v>0</v>
      </c>
      <c r="AC4039">
        <v>3.53</v>
      </c>
      <c r="AD4039">
        <v>45610</v>
      </c>
    </row>
    <row r="4040" spans="1:30">
      <c r="A4040">
        <v>1</v>
      </c>
      <c r="B4040" t="s">
        <v>32</v>
      </c>
      <c r="C4040">
        <v>49</v>
      </c>
      <c r="D4040" t="s">
        <v>39</v>
      </c>
      <c r="E4040" t="str">
        <f t="shared" si="189"/>
        <v>SOA-Reed College of Media</v>
      </c>
      <c r="F4040" t="s">
        <v>30</v>
      </c>
      <c r="G4040" t="s">
        <v>26</v>
      </c>
      <c r="H4040" t="s">
        <v>111</v>
      </c>
      <c r="I4040">
        <f t="shared" si="190"/>
        <v>1</v>
      </c>
      <c r="J4040">
        <f t="shared" si="191"/>
        <v>0</v>
      </c>
      <c r="K4040" s="1">
        <v>41000</v>
      </c>
      <c r="L4040">
        <v>202108</v>
      </c>
      <c r="N4040">
        <v>20230514</v>
      </c>
      <c r="O4040" t="s">
        <v>27</v>
      </c>
      <c r="P4040">
        <v>14139</v>
      </c>
      <c r="Q4040">
        <v>12057</v>
      </c>
      <c r="T4040">
        <v>0</v>
      </c>
      <c r="U4040">
        <v>29520</v>
      </c>
      <c r="V4040">
        <v>41000</v>
      </c>
      <c r="W4040">
        <v>41000</v>
      </c>
      <c r="X4040">
        <v>41000</v>
      </c>
      <c r="Y4040">
        <v>0</v>
      </c>
      <c r="Z4040">
        <v>0</v>
      </c>
      <c r="AB4040">
        <v>0</v>
      </c>
      <c r="AC4040">
        <v>3.5</v>
      </c>
      <c r="AD4040">
        <v>0</v>
      </c>
    </row>
    <row r="4041" spans="1:30">
      <c r="A4041">
        <v>1</v>
      </c>
      <c r="B4041" t="s">
        <v>24</v>
      </c>
      <c r="C4041">
        <v>21</v>
      </c>
      <c r="D4041" t="s">
        <v>41</v>
      </c>
      <c r="E4041" t="str">
        <f t="shared" si="189"/>
        <v>SWA-Business and Economics</v>
      </c>
      <c r="F4041" t="s">
        <v>25</v>
      </c>
      <c r="G4041" t="s">
        <v>26</v>
      </c>
      <c r="H4041" t="s">
        <v>109</v>
      </c>
      <c r="I4041">
        <f t="shared" si="190"/>
        <v>1</v>
      </c>
      <c r="J4041">
        <f t="shared" si="191"/>
        <v>0</v>
      </c>
      <c r="K4041" s="1">
        <v>27000</v>
      </c>
      <c r="L4041">
        <v>201908</v>
      </c>
      <c r="N4041">
        <v>20230514</v>
      </c>
      <c r="O4041" t="s">
        <v>27</v>
      </c>
      <c r="P4041">
        <v>40037</v>
      </c>
      <c r="Q4041">
        <v>28296</v>
      </c>
      <c r="R4041">
        <v>41047</v>
      </c>
      <c r="S4041">
        <v>43260</v>
      </c>
      <c r="T4041">
        <v>0</v>
      </c>
      <c r="U4041">
        <v>121151.91</v>
      </c>
      <c r="V4041">
        <v>27000</v>
      </c>
      <c r="W4041">
        <v>27000</v>
      </c>
      <c r="X4041">
        <v>27000</v>
      </c>
      <c r="Y4041">
        <v>44000</v>
      </c>
      <c r="Z4041">
        <v>0</v>
      </c>
      <c r="AB4041">
        <v>0</v>
      </c>
      <c r="AC4041">
        <v>3.29</v>
      </c>
      <c r="AD4041">
        <v>44000</v>
      </c>
    </row>
    <row r="4042" spans="1:30">
      <c r="A4042">
        <v>1</v>
      </c>
      <c r="B4042" t="s">
        <v>24</v>
      </c>
      <c r="C4042">
        <v>21</v>
      </c>
      <c r="D4042" t="s">
        <v>41</v>
      </c>
      <c r="E4042" t="str">
        <f t="shared" si="189"/>
        <v>SWA-Business and Economics</v>
      </c>
      <c r="F4042" t="s">
        <v>25</v>
      </c>
      <c r="G4042" t="s">
        <v>26</v>
      </c>
      <c r="H4042" t="s">
        <v>109</v>
      </c>
      <c r="I4042">
        <f t="shared" si="190"/>
        <v>1</v>
      </c>
      <c r="J4042">
        <f t="shared" si="191"/>
        <v>0</v>
      </c>
      <c r="K4042" s="1">
        <v>21500</v>
      </c>
      <c r="L4042">
        <v>202101</v>
      </c>
      <c r="N4042">
        <v>20230514</v>
      </c>
      <c r="O4042" t="s">
        <v>27</v>
      </c>
      <c r="P4042">
        <v>108313</v>
      </c>
      <c r="Q4042">
        <v>11344</v>
      </c>
      <c r="R4042">
        <v>14704</v>
      </c>
      <c r="T4042">
        <v>0</v>
      </c>
      <c r="U4042">
        <v>69894.570000000007</v>
      </c>
      <c r="V4042">
        <v>46600</v>
      </c>
      <c r="W4042">
        <v>46600</v>
      </c>
      <c r="X4042">
        <v>46600</v>
      </c>
      <c r="Y4042">
        <v>22000</v>
      </c>
      <c r="Z4042">
        <v>0</v>
      </c>
      <c r="AB4042">
        <v>0</v>
      </c>
      <c r="AC4042">
        <v>3.06</v>
      </c>
      <c r="AD4042">
        <v>20000</v>
      </c>
    </row>
    <row r="4043" spans="1:30">
      <c r="A4043">
        <v>1</v>
      </c>
      <c r="B4043" t="s">
        <v>24</v>
      </c>
      <c r="C4043">
        <v>21</v>
      </c>
      <c r="D4043" t="s">
        <v>41</v>
      </c>
      <c r="E4043" t="str">
        <f t="shared" si="189"/>
        <v>SWA-Business and Economics</v>
      </c>
      <c r="F4043" t="s">
        <v>25</v>
      </c>
      <c r="G4043" t="s">
        <v>26</v>
      </c>
      <c r="H4043" t="s">
        <v>109</v>
      </c>
      <c r="I4043">
        <f t="shared" si="190"/>
        <v>0</v>
      </c>
      <c r="J4043">
        <f t="shared" si="191"/>
        <v>1</v>
      </c>
      <c r="K4043" s="1">
        <v>0</v>
      </c>
      <c r="L4043">
        <v>201908</v>
      </c>
      <c r="N4043">
        <v>20230514</v>
      </c>
      <c r="O4043" t="s">
        <v>27</v>
      </c>
      <c r="R4043">
        <v>13727</v>
      </c>
      <c r="S4043">
        <v>12136</v>
      </c>
      <c r="T4043">
        <v>0</v>
      </c>
      <c r="U4043">
        <v>63171.13</v>
      </c>
      <c r="V4043">
        <v>0</v>
      </c>
      <c r="W4043">
        <v>0</v>
      </c>
      <c r="X4043">
        <v>0</v>
      </c>
      <c r="Y4043">
        <v>29626</v>
      </c>
      <c r="Z4043">
        <v>500</v>
      </c>
      <c r="AB4043">
        <v>0</v>
      </c>
      <c r="AC4043">
        <v>3.69</v>
      </c>
      <c r="AD4043">
        <v>29626</v>
      </c>
    </row>
    <row r="4044" spans="1:30">
      <c r="A4044">
        <v>1</v>
      </c>
      <c r="B4044" t="s">
        <v>24</v>
      </c>
      <c r="C4044">
        <v>7</v>
      </c>
      <c r="D4044" t="s">
        <v>43</v>
      </c>
      <c r="E4044" t="str">
        <f t="shared" si="189"/>
        <v>SWA-Agriculture Natural Res &amp; Dsg</v>
      </c>
      <c r="F4044" t="s">
        <v>25</v>
      </c>
      <c r="G4044" t="s">
        <v>28</v>
      </c>
      <c r="H4044" t="s">
        <v>110</v>
      </c>
      <c r="I4044">
        <f t="shared" si="190"/>
        <v>1</v>
      </c>
      <c r="J4044">
        <f t="shared" si="191"/>
        <v>0</v>
      </c>
      <c r="K4044" s="1">
        <v>26000</v>
      </c>
      <c r="L4044">
        <v>201908</v>
      </c>
      <c r="N4044">
        <v>20230514</v>
      </c>
      <c r="O4044" t="s">
        <v>29</v>
      </c>
      <c r="P4044">
        <v>2442</v>
      </c>
      <c r="Q4044">
        <v>926</v>
      </c>
      <c r="R4044">
        <v>2790</v>
      </c>
      <c r="S4044">
        <v>4188</v>
      </c>
      <c r="T4044">
        <v>0</v>
      </c>
      <c r="U4044">
        <v>65355.14</v>
      </c>
      <c r="V4044">
        <v>26000</v>
      </c>
      <c r="W4044">
        <v>26000</v>
      </c>
      <c r="X4044">
        <v>26000</v>
      </c>
      <c r="Y4044">
        <v>31345</v>
      </c>
      <c r="Z4044">
        <v>29004</v>
      </c>
      <c r="AB4044">
        <v>0</v>
      </c>
      <c r="AC4044">
        <v>2.83</v>
      </c>
      <c r="AD4044">
        <v>12095</v>
      </c>
    </row>
    <row r="4045" spans="1:30">
      <c r="A4045">
        <v>1</v>
      </c>
      <c r="B4045" t="s">
        <v>24</v>
      </c>
      <c r="C4045">
        <v>55</v>
      </c>
      <c r="D4045" t="s">
        <v>35</v>
      </c>
      <c r="E4045" t="str">
        <f t="shared" si="189"/>
        <v>SWA-College of Applied Human Sci</v>
      </c>
      <c r="F4045" t="s">
        <v>25</v>
      </c>
      <c r="G4045" t="s">
        <v>26</v>
      </c>
      <c r="H4045" t="s">
        <v>109</v>
      </c>
      <c r="I4045">
        <f t="shared" si="190"/>
        <v>1</v>
      </c>
      <c r="J4045">
        <f t="shared" si="191"/>
        <v>0</v>
      </c>
      <c r="K4045" s="1">
        <v>25000</v>
      </c>
      <c r="L4045">
        <v>201908</v>
      </c>
      <c r="N4045">
        <v>20230514</v>
      </c>
      <c r="O4045" t="s">
        <v>29</v>
      </c>
      <c r="P4045">
        <v>2759</v>
      </c>
      <c r="Q4045">
        <v>994</v>
      </c>
      <c r="R4045">
        <v>2209</v>
      </c>
      <c r="S4045">
        <v>3537</v>
      </c>
      <c r="T4045">
        <v>0</v>
      </c>
      <c r="U4045">
        <v>117876.76</v>
      </c>
      <c r="V4045">
        <v>118021</v>
      </c>
      <c r="W4045">
        <v>86000</v>
      </c>
      <c r="X4045">
        <v>86000</v>
      </c>
      <c r="Y4045">
        <v>14000</v>
      </c>
      <c r="Z4045">
        <v>18340</v>
      </c>
      <c r="AB4045">
        <v>0</v>
      </c>
      <c r="AC4045">
        <v>3.49</v>
      </c>
      <c r="AD4045">
        <v>14000</v>
      </c>
    </row>
    <row r="4046" spans="1:30">
      <c r="A4046">
        <v>1</v>
      </c>
      <c r="B4046" t="s">
        <v>32</v>
      </c>
      <c r="C4046">
        <v>86</v>
      </c>
      <c r="D4046" t="s">
        <v>34</v>
      </c>
      <c r="E4046" t="str">
        <f t="shared" si="189"/>
        <v>SOA-Nursing</v>
      </c>
      <c r="F4046" t="s">
        <v>25</v>
      </c>
      <c r="G4046" t="s">
        <v>28</v>
      </c>
      <c r="H4046" t="s">
        <v>110</v>
      </c>
      <c r="I4046">
        <f t="shared" si="190"/>
        <v>1</v>
      </c>
      <c r="J4046">
        <f t="shared" si="191"/>
        <v>0</v>
      </c>
      <c r="K4046" s="1">
        <v>25000</v>
      </c>
      <c r="L4046">
        <v>202001</v>
      </c>
      <c r="N4046">
        <v>20230514</v>
      </c>
      <c r="O4046" t="s">
        <v>29</v>
      </c>
      <c r="P4046">
        <v>35496</v>
      </c>
      <c r="Q4046">
        <v>39089</v>
      </c>
      <c r="T4046">
        <v>0</v>
      </c>
      <c r="U4046">
        <v>18732</v>
      </c>
      <c r="V4046">
        <v>25000</v>
      </c>
      <c r="W4046">
        <v>25000</v>
      </c>
      <c r="X4046">
        <v>25000</v>
      </c>
      <c r="Y4046">
        <v>0</v>
      </c>
      <c r="Z4046">
        <v>0</v>
      </c>
      <c r="AB4046">
        <v>0</v>
      </c>
      <c r="AC4046">
        <v>3.2</v>
      </c>
      <c r="AD4046">
        <v>0</v>
      </c>
    </row>
    <row r="4047" spans="1:30">
      <c r="A4047">
        <v>1</v>
      </c>
      <c r="B4047" t="s">
        <v>24</v>
      </c>
      <c r="C4047">
        <v>55</v>
      </c>
      <c r="D4047" t="s">
        <v>35</v>
      </c>
      <c r="E4047" t="str">
        <f t="shared" si="189"/>
        <v>SWA-College of Applied Human Sci</v>
      </c>
      <c r="F4047" t="s">
        <v>25</v>
      </c>
      <c r="G4047" t="s">
        <v>28</v>
      </c>
      <c r="H4047" t="s">
        <v>110</v>
      </c>
      <c r="I4047">
        <f t="shared" si="190"/>
        <v>1</v>
      </c>
      <c r="J4047">
        <f t="shared" si="191"/>
        <v>0</v>
      </c>
      <c r="K4047" s="1">
        <v>12482</v>
      </c>
      <c r="L4047">
        <v>201908</v>
      </c>
      <c r="N4047">
        <v>20230514</v>
      </c>
      <c r="O4047" t="s">
        <v>27</v>
      </c>
      <c r="P4047">
        <v>0</v>
      </c>
      <c r="Q4047">
        <v>0</v>
      </c>
      <c r="R4047">
        <v>0</v>
      </c>
      <c r="S4047">
        <v>0</v>
      </c>
      <c r="T4047">
        <v>0</v>
      </c>
      <c r="U4047">
        <v>91605.5</v>
      </c>
      <c r="V4047">
        <v>12482</v>
      </c>
      <c r="W4047">
        <v>12482</v>
      </c>
      <c r="X4047">
        <v>12482</v>
      </c>
      <c r="Y4047">
        <v>30350</v>
      </c>
      <c r="Z4047">
        <v>41830</v>
      </c>
      <c r="AB4047">
        <v>12875.09</v>
      </c>
      <c r="AC4047">
        <v>3.46</v>
      </c>
      <c r="AD4047">
        <v>12000</v>
      </c>
    </row>
  </sheetData>
  <autoFilter ref="A1:AD4047" xr:uid="{7806A1AF-2F7D-48BF-A4A8-B4F8613AA75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2023 Graduates</vt:lpstr>
      <vt:lpstr>VALIDATION</vt:lpstr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Chambers</dc:creator>
  <cp:lastModifiedBy>Nicole Solomon</cp:lastModifiedBy>
  <dcterms:created xsi:type="dcterms:W3CDTF">2023-05-31T17:26:17Z</dcterms:created>
  <dcterms:modified xsi:type="dcterms:W3CDTF">2023-12-12T20:40:34Z</dcterms:modified>
</cp:coreProperties>
</file>